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7.xml" ContentType="application/vnd.openxmlformats-officedocument.drawing+xml"/>
  <Override PartName="/xl/charts/chart4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Adults/AVE/3hr starved adults/"/>
    </mc:Choice>
  </mc:AlternateContent>
  <bookViews>
    <workbookView xWindow="3460" yWindow="1080" windowWidth="24120" windowHeight="13400" tabRatio="926" firstSheet="4" activeTab="17"/>
  </bookViews>
  <sheets>
    <sheet name="info" sheetId="113" r:id="rId1"/>
    <sheet name="6512" sheetId="105" r:id="rId2"/>
    <sheet name="6513" sheetId="111" r:id="rId3"/>
    <sheet name="6522" sheetId="93" r:id="rId4"/>
    <sheet name="6524" sheetId="116" r:id="rId5"/>
    <sheet name="6526" sheetId="120" r:id="rId6"/>
    <sheet name="6528" sheetId="94" r:id="rId7"/>
    <sheet name="6530" sheetId="95" r:id="rId8"/>
    <sheet name="6531" sheetId="96" r:id="rId9"/>
    <sheet name="6657" sheetId="122" r:id="rId10"/>
    <sheet name="6661" sheetId="131" r:id="rId11"/>
    <sheet name="6692" sheetId="132" r:id="rId12"/>
    <sheet name="6693" sheetId="134" r:id="rId13"/>
    <sheet name="6825" sheetId="135" r:id="rId14"/>
    <sheet name="x10 (2)" sheetId="151" r:id="rId15"/>
    <sheet name="x10 (3)" sheetId="152" r:id="rId16"/>
    <sheet name="summary" sheetId="39" r:id="rId17"/>
    <sheet name="graph" sheetId="150" r:id="rId18"/>
    <sheet name="analysis" sheetId="149" r:id="rId19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7" i="150" l="1"/>
  <c r="W8" i="150"/>
  <c r="W9" i="150"/>
  <c r="W10" i="150"/>
  <c r="W11" i="150"/>
  <c r="W12" i="150"/>
  <c r="W13" i="150"/>
  <c r="W14" i="150"/>
  <c r="W15" i="150"/>
  <c r="W16" i="150"/>
  <c r="W17" i="150"/>
  <c r="W18" i="150"/>
  <c r="W19" i="150"/>
  <c r="W20" i="150"/>
  <c r="W21" i="150"/>
  <c r="W22" i="150"/>
  <c r="W23" i="150"/>
  <c r="W24" i="150"/>
  <c r="W25" i="150"/>
  <c r="W26" i="150"/>
  <c r="W27" i="150"/>
  <c r="W28" i="150"/>
  <c r="W29" i="150"/>
  <c r="W30" i="150"/>
  <c r="W31" i="150"/>
  <c r="W32" i="150"/>
  <c r="W33" i="150"/>
  <c r="W34" i="150"/>
  <c r="W35" i="150"/>
  <c r="W36" i="150"/>
  <c r="W37" i="150"/>
  <c r="W38" i="150"/>
  <c r="W39" i="150"/>
  <c r="W40" i="150"/>
  <c r="W41" i="150"/>
  <c r="W42" i="150"/>
  <c r="W43" i="150"/>
  <c r="W44" i="150"/>
  <c r="W45" i="150"/>
  <c r="W46" i="150"/>
  <c r="W47" i="150"/>
  <c r="W48" i="150"/>
  <c r="W49" i="150"/>
  <c r="W50" i="150"/>
  <c r="W51" i="150"/>
  <c r="W52" i="150"/>
  <c r="W53" i="150"/>
  <c r="W54" i="150"/>
  <c r="W55" i="150"/>
  <c r="W56" i="150"/>
  <c r="W57" i="150"/>
  <c r="W58" i="150"/>
  <c r="W59" i="150"/>
  <c r="W60" i="150"/>
  <c r="W61" i="150"/>
  <c r="W62" i="150"/>
  <c r="W63" i="150"/>
  <c r="W64" i="150"/>
  <c r="W65" i="150"/>
  <c r="W66" i="150"/>
  <c r="W67" i="150"/>
  <c r="W68" i="150"/>
  <c r="W69" i="150"/>
  <c r="W70" i="150"/>
  <c r="W71" i="150"/>
  <c r="W72" i="150"/>
  <c r="W73" i="150"/>
  <c r="W74" i="150"/>
  <c r="W75" i="150"/>
  <c r="W76" i="150"/>
  <c r="W77" i="150"/>
  <c r="W78" i="150"/>
  <c r="W79" i="150"/>
  <c r="W80" i="150"/>
  <c r="W81" i="150"/>
  <c r="W82" i="150"/>
  <c r="W83" i="150"/>
  <c r="W84" i="150"/>
  <c r="W85" i="150"/>
  <c r="W86" i="150"/>
  <c r="W87" i="150"/>
  <c r="W88" i="150"/>
  <c r="W89" i="150"/>
  <c r="W90" i="150"/>
  <c r="W91" i="150"/>
  <c r="W92" i="150"/>
  <c r="W93" i="150"/>
  <c r="W94" i="150"/>
  <c r="W95" i="150"/>
  <c r="W96" i="150"/>
  <c r="W97" i="150"/>
  <c r="W98" i="150"/>
  <c r="W99" i="150"/>
  <c r="W100" i="150"/>
  <c r="W101" i="150"/>
  <c r="W102" i="150"/>
  <c r="W103" i="150"/>
  <c r="W104" i="150"/>
  <c r="W105" i="150"/>
  <c r="W106" i="150"/>
  <c r="W107" i="150"/>
  <c r="W108" i="150"/>
  <c r="W109" i="150"/>
  <c r="W110" i="150"/>
  <c r="W111" i="150"/>
  <c r="W112" i="150"/>
  <c r="W113" i="150"/>
  <c r="W114" i="150"/>
  <c r="W115" i="150"/>
  <c r="W116" i="150"/>
  <c r="W6" i="150"/>
  <c r="K15" i="149"/>
  <c r="K14" i="149"/>
  <c r="K13" i="149"/>
  <c r="K12" i="149"/>
  <c r="K11" i="149"/>
  <c r="K10" i="149"/>
  <c r="K9" i="149"/>
  <c r="K8" i="149"/>
  <c r="K7" i="149"/>
  <c r="K6" i="149"/>
  <c r="K5" i="149"/>
  <c r="K4" i="149"/>
  <c r="K3" i="149"/>
  <c r="J15" i="149"/>
  <c r="J14" i="149"/>
  <c r="J13" i="149"/>
  <c r="J12" i="149"/>
  <c r="J11" i="149"/>
  <c r="J10" i="149"/>
  <c r="J9" i="149"/>
  <c r="J8" i="149"/>
  <c r="J7" i="149"/>
  <c r="J6" i="149"/>
  <c r="J5" i="149"/>
  <c r="J4" i="149"/>
  <c r="J3" i="149"/>
  <c r="F10" i="149"/>
  <c r="F12" i="149"/>
  <c r="F8" i="149"/>
  <c r="C15" i="149"/>
  <c r="C14" i="149"/>
  <c r="C13" i="149"/>
  <c r="C12" i="149"/>
  <c r="C11" i="149"/>
  <c r="C10" i="149"/>
  <c r="C9" i="149"/>
  <c r="C8" i="149"/>
  <c r="C7" i="149"/>
  <c r="C6" i="149"/>
  <c r="C5" i="149"/>
  <c r="C4" i="149"/>
  <c r="C3" i="149"/>
  <c r="B15" i="149"/>
  <c r="B14" i="149"/>
  <c r="B13" i="149"/>
  <c r="B12" i="149"/>
  <c r="B11" i="149"/>
  <c r="B10" i="149"/>
  <c r="B9" i="149"/>
  <c r="B8" i="149"/>
  <c r="B7" i="149"/>
  <c r="B6" i="149"/>
  <c r="B5" i="149"/>
  <c r="B4" i="149"/>
  <c r="B3" i="149"/>
  <c r="C7" i="150"/>
  <c r="D7" i="150"/>
  <c r="E7" i="150"/>
  <c r="F7" i="150"/>
  <c r="G7" i="150"/>
  <c r="H7" i="150"/>
  <c r="I7" i="150"/>
  <c r="J7" i="150"/>
  <c r="K7" i="150"/>
  <c r="L7" i="150"/>
  <c r="M7" i="150"/>
  <c r="N7" i="150"/>
  <c r="O7" i="150"/>
  <c r="C8" i="150"/>
  <c r="D8" i="150"/>
  <c r="E8" i="150"/>
  <c r="F8" i="150"/>
  <c r="G8" i="150"/>
  <c r="H8" i="150"/>
  <c r="I8" i="150"/>
  <c r="J8" i="150"/>
  <c r="K8" i="150"/>
  <c r="L8" i="150"/>
  <c r="M8" i="150"/>
  <c r="N8" i="150"/>
  <c r="O8" i="150"/>
  <c r="C9" i="150"/>
  <c r="D9" i="150"/>
  <c r="E9" i="150"/>
  <c r="F9" i="150"/>
  <c r="G9" i="150"/>
  <c r="H9" i="150"/>
  <c r="I9" i="150"/>
  <c r="J9" i="150"/>
  <c r="K9" i="150"/>
  <c r="L9" i="150"/>
  <c r="M9" i="150"/>
  <c r="N9" i="150"/>
  <c r="O9" i="150"/>
  <c r="C10" i="150"/>
  <c r="D10" i="150"/>
  <c r="E10" i="150"/>
  <c r="F10" i="150"/>
  <c r="G10" i="150"/>
  <c r="H10" i="150"/>
  <c r="I10" i="150"/>
  <c r="J10" i="150"/>
  <c r="K10" i="150"/>
  <c r="L10" i="150"/>
  <c r="M10" i="150"/>
  <c r="N10" i="150"/>
  <c r="O10" i="150"/>
  <c r="C11" i="150"/>
  <c r="D11" i="150"/>
  <c r="E11" i="150"/>
  <c r="F11" i="150"/>
  <c r="G11" i="150"/>
  <c r="H11" i="150"/>
  <c r="I11" i="150"/>
  <c r="J11" i="150"/>
  <c r="K11" i="150"/>
  <c r="L11" i="150"/>
  <c r="M11" i="150"/>
  <c r="N11" i="150"/>
  <c r="O11" i="150"/>
  <c r="C12" i="150"/>
  <c r="D12" i="150"/>
  <c r="E12" i="150"/>
  <c r="F12" i="150"/>
  <c r="G12" i="150"/>
  <c r="H12" i="150"/>
  <c r="I12" i="150"/>
  <c r="J12" i="150"/>
  <c r="K12" i="150"/>
  <c r="L12" i="150"/>
  <c r="M12" i="150"/>
  <c r="N12" i="150"/>
  <c r="O12" i="150"/>
  <c r="C13" i="150"/>
  <c r="D13" i="150"/>
  <c r="E13" i="150"/>
  <c r="F13" i="150"/>
  <c r="G13" i="150"/>
  <c r="H13" i="150"/>
  <c r="I13" i="150"/>
  <c r="J13" i="150"/>
  <c r="K13" i="150"/>
  <c r="L13" i="150"/>
  <c r="M13" i="150"/>
  <c r="N13" i="150"/>
  <c r="O13" i="150"/>
  <c r="C14" i="150"/>
  <c r="D14" i="150"/>
  <c r="E14" i="150"/>
  <c r="F14" i="150"/>
  <c r="G14" i="150"/>
  <c r="H14" i="150"/>
  <c r="I14" i="150"/>
  <c r="J14" i="150"/>
  <c r="K14" i="150"/>
  <c r="L14" i="150"/>
  <c r="M14" i="150"/>
  <c r="N14" i="150"/>
  <c r="O14" i="150"/>
  <c r="C15" i="150"/>
  <c r="D15" i="150"/>
  <c r="E15" i="150"/>
  <c r="F15" i="150"/>
  <c r="G15" i="150"/>
  <c r="H15" i="150"/>
  <c r="I15" i="150"/>
  <c r="J15" i="150"/>
  <c r="K15" i="150"/>
  <c r="L15" i="150"/>
  <c r="M15" i="150"/>
  <c r="N15" i="150"/>
  <c r="O15" i="150"/>
  <c r="C16" i="150"/>
  <c r="D16" i="150"/>
  <c r="E16" i="150"/>
  <c r="F16" i="150"/>
  <c r="G16" i="150"/>
  <c r="H16" i="150"/>
  <c r="I16" i="150"/>
  <c r="J16" i="150"/>
  <c r="K16" i="150"/>
  <c r="L16" i="150"/>
  <c r="M16" i="150"/>
  <c r="N16" i="150"/>
  <c r="O16" i="150"/>
  <c r="C17" i="150"/>
  <c r="D17" i="150"/>
  <c r="E17" i="150"/>
  <c r="F17" i="150"/>
  <c r="G17" i="150"/>
  <c r="H17" i="150"/>
  <c r="I17" i="150"/>
  <c r="J17" i="150"/>
  <c r="K17" i="150"/>
  <c r="L17" i="150"/>
  <c r="M17" i="150"/>
  <c r="N17" i="150"/>
  <c r="O17" i="150"/>
  <c r="C18" i="150"/>
  <c r="D18" i="150"/>
  <c r="E18" i="150"/>
  <c r="F18" i="150"/>
  <c r="G18" i="150"/>
  <c r="H18" i="150"/>
  <c r="I18" i="150"/>
  <c r="J18" i="150"/>
  <c r="K18" i="150"/>
  <c r="L18" i="150"/>
  <c r="M18" i="150"/>
  <c r="N18" i="150"/>
  <c r="O18" i="150"/>
  <c r="C19" i="150"/>
  <c r="D19" i="150"/>
  <c r="E19" i="150"/>
  <c r="F19" i="150"/>
  <c r="G19" i="150"/>
  <c r="H19" i="150"/>
  <c r="I19" i="150"/>
  <c r="J19" i="150"/>
  <c r="K19" i="150"/>
  <c r="L19" i="150"/>
  <c r="M19" i="150"/>
  <c r="N19" i="150"/>
  <c r="O19" i="150"/>
  <c r="C20" i="150"/>
  <c r="D20" i="150"/>
  <c r="E20" i="150"/>
  <c r="F20" i="150"/>
  <c r="G20" i="150"/>
  <c r="H20" i="150"/>
  <c r="I20" i="150"/>
  <c r="J20" i="150"/>
  <c r="K20" i="150"/>
  <c r="L20" i="150"/>
  <c r="M20" i="150"/>
  <c r="N20" i="150"/>
  <c r="O20" i="150"/>
  <c r="C21" i="150"/>
  <c r="D21" i="150"/>
  <c r="E21" i="150"/>
  <c r="F21" i="150"/>
  <c r="G21" i="150"/>
  <c r="H21" i="150"/>
  <c r="I21" i="150"/>
  <c r="J21" i="150"/>
  <c r="K21" i="150"/>
  <c r="L21" i="150"/>
  <c r="M21" i="150"/>
  <c r="N21" i="150"/>
  <c r="O21" i="150"/>
  <c r="C22" i="150"/>
  <c r="D22" i="150"/>
  <c r="E22" i="150"/>
  <c r="F22" i="150"/>
  <c r="G22" i="150"/>
  <c r="H22" i="150"/>
  <c r="I22" i="150"/>
  <c r="J22" i="150"/>
  <c r="K22" i="150"/>
  <c r="L22" i="150"/>
  <c r="M22" i="150"/>
  <c r="N22" i="150"/>
  <c r="O22" i="150"/>
  <c r="C23" i="150"/>
  <c r="D23" i="150"/>
  <c r="E23" i="150"/>
  <c r="F23" i="150"/>
  <c r="G23" i="150"/>
  <c r="H23" i="150"/>
  <c r="I23" i="150"/>
  <c r="J23" i="150"/>
  <c r="K23" i="150"/>
  <c r="L23" i="150"/>
  <c r="M23" i="150"/>
  <c r="N23" i="150"/>
  <c r="O23" i="150"/>
  <c r="C24" i="150"/>
  <c r="D24" i="150"/>
  <c r="E24" i="150"/>
  <c r="F24" i="150"/>
  <c r="G24" i="150"/>
  <c r="H24" i="150"/>
  <c r="I24" i="150"/>
  <c r="J24" i="150"/>
  <c r="K24" i="150"/>
  <c r="L24" i="150"/>
  <c r="M24" i="150"/>
  <c r="N24" i="150"/>
  <c r="O24" i="150"/>
  <c r="C25" i="150"/>
  <c r="D25" i="150"/>
  <c r="E25" i="150"/>
  <c r="F25" i="150"/>
  <c r="G25" i="150"/>
  <c r="H25" i="150"/>
  <c r="I25" i="150"/>
  <c r="J25" i="150"/>
  <c r="K25" i="150"/>
  <c r="L25" i="150"/>
  <c r="M25" i="150"/>
  <c r="N25" i="150"/>
  <c r="O25" i="150"/>
  <c r="C26" i="150"/>
  <c r="D26" i="150"/>
  <c r="E26" i="150"/>
  <c r="F26" i="150"/>
  <c r="G26" i="150"/>
  <c r="H26" i="150"/>
  <c r="I26" i="150"/>
  <c r="J26" i="150"/>
  <c r="K26" i="150"/>
  <c r="L26" i="150"/>
  <c r="M26" i="150"/>
  <c r="N26" i="150"/>
  <c r="O26" i="150"/>
  <c r="C27" i="150"/>
  <c r="D27" i="150"/>
  <c r="E27" i="150"/>
  <c r="F27" i="150"/>
  <c r="G27" i="150"/>
  <c r="H27" i="150"/>
  <c r="I27" i="150"/>
  <c r="J27" i="150"/>
  <c r="K27" i="150"/>
  <c r="L27" i="150"/>
  <c r="M27" i="150"/>
  <c r="N27" i="150"/>
  <c r="O27" i="150"/>
  <c r="C28" i="150"/>
  <c r="D28" i="150"/>
  <c r="E28" i="150"/>
  <c r="F28" i="150"/>
  <c r="G28" i="150"/>
  <c r="H28" i="150"/>
  <c r="I28" i="150"/>
  <c r="J28" i="150"/>
  <c r="K28" i="150"/>
  <c r="L28" i="150"/>
  <c r="M28" i="150"/>
  <c r="N28" i="150"/>
  <c r="O28" i="150"/>
  <c r="C29" i="150"/>
  <c r="D29" i="150"/>
  <c r="E29" i="150"/>
  <c r="F29" i="150"/>
  <c r="G29" i="150"/>
  <c r="H29" i="150"/>
  <c r="I29" i="150"/>
  <c r="J29" i="150"/>
  <c r="K29" i="150"/>
  <c r="L29" i="150"/>
  <c r="M29" i="150"/>
  <c r="N29" i="150"/>
  <c r="O29" i="150"/>
  <c r="C30" i="150"/>
  <c r="D30" i="150"/>
  <c r="E30" i="150"/>
  <c r="F30" i="150"/>
  <c r="G30" i="150"/>
  <c r="H30" i="150"/>
  <c r="I30" i="150"/>
  <c r="J30" i="150"/>
  <c r="K30" i="150"/>
  <c r="L30" i="150"/>
  <c r="M30" i="150"/>
  <c r="N30" i="150"/>
  <c r="O30" i="150"/>
  <c r="C31" i="150"/>
  <c r="D31" i="150"/>
  <c r="E31" i="150"/>
  <c r="F31" i="150"/>
  <c r="G31" i="150"/>
  <c r="H31" i="150"/>
  <c r="I31" i="150"/>
  <c r="J31" i="150"/>
  <c r="K31" i="150"/>
  <c r="L31" i="150"/>
  <c r="M31" i="150"/>
  <c r="N31" i="150"/>
  <c r="O31" i="150"/>
  <c r="C32" i="150"/>
  <c r="D32" i="150"/>
  <c r="E32" i="150"/>
  <c r="F32" i="150"/>
  <c r="G32" i="150"/>
  <c r="H32" i="150"/>
  <c r="I32" i="150"/>
  <c r="J32" i="150"/>
  <c r="K32" i="150"/>
  <c r="L32" i="150"/>
  <c r="M32" i="150"/>
  <c r="N32" i="150"/>
  <c r="O32" i="150"/>
  <c r="C33" i="150"/>
  <c r="D33" i="150"/>
  <c r="E33" i="150"/>
  <c r="F33" i="150"/>
  <c r="G33" i="150"/>
  <c r="H33" i="150"/>
  <c r="I33" i="150"/>
  <c r="J33" i="150"/>
  <c r="K33" i="150"/>
  <c r="L33" i="150"/>
  <c r="M33" i="150"/>
  <c r="N33" i="150"/>
  <c r="O33" i="150"/>
  <c r="C34" i="150"/>
  <c r="D34" i="150"/>
  <c r="E34" i="150"/>
  <c r="F34" i="150"/>
  <c r="G34" i="150"/>
  <c r="H34" i="150"/>
  <c r="I34" i="150"/>
  <c r="J34" i="150"/>
  <c r="K34" i="150"/>
  <c r="L34" i="150"/>
  <c r="M34" i="150"/>
  <c r="N34" i="150"/>
  <c r="O34" i="150"/>
  <c r="C35" i="150"/>
  <c r="D35" i="150"/>
  <c r="E35" i="150"/>
  <c r="F35" i="150"/>
  <c r="G35" i="150"/>
  <c r="H35" i="150"/>
  <c r="I35" i="150"/>
  <c r="J35" i="150"/>
  <c r="K35" i="150"/>
  <c r="L35" i="150"/>
  <c r="M35" i="150"/>
  <c r="N35" i="150"/>
  <c r="O35" i="150"/>
  <c r="C36" i="150"/>
  <c r="D36" i="150"/>
  <c r="E36" i="150"/>
  <c r="F36" i="150"/>
  <c r="G36" i="150"/>
  <c r="H36" i="150"/>
  <c r="I36" i="150"/>
  <c r="J36" i="150"/>
  <c r="K36" i="150"/>
  <c r="L36" i="150"/>
  <c r="M36" i="150"/>
  <c r="N36" i="150"/>
  <c r="O36" i="150"/>
  <c r="C37" i="150"/>
  <c r="D37" i="150"/>
  <c r="E37" i="150"/>
  <c r="F37" i="150"/>
  <c r="G37" i="150"/>
  <c r="H37" i="150"/>
  <c r="I37" i="150"/>
  <c r="J37" i="150"/>
  <c r="K37" i="150"/>
  <c r="L37" i="150"/>
  <c r="M37" i="150"/>
  <c r="N37" i="150"/>
  <c r="O37" i="150"/>
  <c r="C38" i="150"/>
  <c r="D38" i="150"/>
  <c r="E38" i="150"/>
  <c r="F38" i="150"/>
  <c r="G38" i="150"/>
  <c r="H38" i="150"/>
  <c r="I38" i="150"/>
  <c r="J38" i="150"/>
  <c r="K38" i="150"/>
  <c r="L38" i="150"/>
  <c r="M38" i="150"/>
  <c r="N38" i="150"/>
  <c r="O38" i="150"/>
  <c r="C39" i="150"/>
  <c r="D39" i="150"/>
  <c r="E39" i="150"/>
  <c r="F39" i="150"/>
  <c r="G39" i="150"/>
  <c r="H39" i="150"/>
  <c r="I39" i="150"/>
  <c r="J39" i="150"/>
  <c r="K39" i="150"/>
  <c r="L39" i="150"/>
  <c r="M39" i="150"/>
  <c r="N39" i="150"/>
  <c r="O39" i="150"/>
  <c r="C40" i="150"/>
  <c r="D40" i="150"/>
  <c r="E40" i="150"/>
  <c r="F40" i="150"/>
  <c r="G40" i="150"/>
  <c r="H40" i="150"/>
  <c r="I40" i="150"/>
  <c r="J40" i="150"/>
  <c r="K40" i="150"/>
  <c r="L40" i="150"/>
  <c r="M40" i="150"/>
  <c r="N40" i="150"/>
  <c r="O40" i="150"/>
  <c r="C41" i="150"/>
  <c r="D41" i="150"/>
  <c r="E41" i="150"/>
  <c r="F41" i="150"/>
  <c r="G41" i="150"/>
  <c r="H41" i="150"/>
  <c r="I41" i="150"/>
  <c r="J41" i="150"/>
  <c r="K41" i="150"/>
  <c r="L41" i="150"/>
  <c r="M41" i="150"/>
  <c r="N41" i="150"/>
  <c r="O41" i="150"/>
  <c r="C42" i="150"/>
  <c r="D42" i="150"/>
  <c r="E42" i="150"/>
  <c r="F42" i="150"/>
  <c r="G42" i="150"/>
  <c r="H42" i="150"/>
  <c r="I42" i="150"/>
  <c r="J42" i="150"/>
  <c r="K42" i="150"/>
  <c r="L42" i="150"/>
  <c r="M42" i="150"/>
  <c r="N42" i="150"/>
  <c r="O42" i="150"/>
  <c r="C43" i="150"/>
  <c r="D43" i="150"/>
  <c r="E43" i="150"/>
  <c r="F43" i="150"/>
  <c r="G43" i="150"/>
  <c r="H43" i="150"/>
  <c r="I43" i="150"/>
  <c r="J43" i="150"/>
  <c r="K43" i="150"/>
  <c r="L43" i="150"/>
  <c r="M43" i="150"/>
  <c r="N43" i="150"/>
  <c r="O43" i="150"/>
  <c r="C44" i="150"/>
  <c r="D44" i="150"/>
  <c r="E44" i="150"/>
  <c r="F44" i="150"/>
  <c r="G44" i="150"/>
  <c r="H44" i="150"/>
  <c r="I44" i="150"/>
  <c r="J44" i="150"/>
  <c r="K44" i="150"/>
  <c r="L44" i="150"/>
  <c r="M44" i="150"/>
  <c r="N44" i="150"/>
  <c r="O44" i="150"/>
  <c r="C45" i="150"/>
  <c r="D45" i="150"/>
  <c r="E45" i="150"/>
  <c r="F45" i="150"/>
  <c r="G45" i="150"/>
  <c r="H45" i="150"/>
  <c r="I45" i="150"/>
  <c r="J45" i="150"/>
  <c r="K45" i="150"/>
  <c r="L45" i="150"/>
  <c r="M45" i="150"/>
  <c r="N45" i="150"/>
  <c r="O45" i="150"/>
  <c r="C46" i="150"/>
  <c r="D46" i="150"/>
  <c r="E46" i="150"/>
  <c r="F46" i="150"/>
  <c r="G46" i="150"/>
  <c r="H46" i="150"/>
  <c r="I46" i="150"/>
  <c r="J46" i="150"/>
  <c r="K46" i="150"/>
  <c r="L46" i="150"/>
  <c r="M46" i="150"/>
  <c r="N46" i="150"/>
  <c r="O46" i="150"/>
  <c r="C47" i="150"/>
  <c r="D47" i="150"/>
  <c r="E47" i="150"/>
  <c r="F47" i="150"/>
  <c r="G47" i="150"/>
  <c r="H47" i="150"/>
  <c r="I47" i="150"/>
  <c r="J47" i="150"/>
  <c r="K47" i="150"/>
  <c r="L47" i="150"/>
  <c r="M47" i="150"/>
  <c r="N47" i="150"/>
  <c r="O47" i="150"/>
  <c r="C48" i="150"/>
  <c r="D48" i="150"/>
  <c r="E48" i="150"/>
  <c r="F48" i="150"/>
  <c r="G48" i="150"/>
  <c r="H48" i="150"/>
  <c r="I48" i="150"/>
  <c r="J48" i="150"/>
  <c r="K48" i="150"/>
  <c r="L48" i="150"/>
  <c r="M48" i="150"/>
  <c r="N48" i="150"/>
  <c r="O48" i="150"/>
  <c r="C49" i="150"/>
  <c r="D49" i="150"/>
  <c r="E49" i="150"/>
  <c r="F49" i="150"/>
  <c r="G49" i="150"/>
  <c r="H49" i="150"/>
  <c r="I49" i="150"/>
  <c r="J49" i="150"/>
  <c r="K49" i="150"/>
  <c r="L49" i="150"/>
  <c r="M49" i="150"/>
  <c r="N49" i="150"/>
  <c r="O49" i="150"/>
  <c r="C50" i="150"/>
  <c r="D50" i="150"/>
  <c r="E50" i="150"/>
  <c r="F50" i="150"/>
  <c r="G50" i="150"/>
  <c r="H50" i="150"/>
  <c r="I50" i="150"/>
  <c r="J50" i="150"/>
  <c r="K50" i="150"/>
  <c r="L50" i="150"/>
  <c r="M50" i="150"/>
  <c r="N50" i="150"/>
  <c r="O50" i="150"/>
  <c r="C51" i="150"/>
  <c r="D51" i="150"/>
  <c r="E51" i="150"/>
  <c r="F51" i="150"/>
  <c r="G51" i="150"/>
  <c r="H51" i="150"/>
  <c r="I51" i="150"/>
  <c r="J51" i="150"/>
  <c r="K51" i="150"/>
  <c r="L51" i="150"/>
  <c r="M51" i="150"/>
  <c r="N51" i="150"/>
  <c r="O51" i="150"/>
  <c r="C52" i="150"/>
  <c r="D52" i="150"/>
  <c r="E52" i="150"/>
  <c r="F52" i="150"/>
  <c r="G52" i="150"/>
  <c r="H52" i="150"/>
  <c r="I52" i="150"/>
  <c r="J52" i="150"/>
  <c r="K52" i="150"/>
  <c r="L52" i="150"/>
  <c r="M52" i="150"/>
  <c r="N52" i="150"/>
  <c r="O52" i="150"/>
  <c r="C53" i="150"/>
  <c r="D53" i="150"/>
  <c r="E53" i="150"/>
  <c r="F53" i="150"/>
  <c r="G53" i="150"/>
  <c r="H53" i="150"/>
  <c r="I53" i="150"/>
  <c r="J53" i="150"/>
  <c r="K53" i="150"/>
  <c r="L53" i="150"/>
  <c r="M53" i="150"/>
  <c r="N53" i="150"/>
  <c r="O53" i="150"/>
  <c r="C54" i="150"/>
  <c r="D54" i="150"/>
  <c r="E54" i="150"/>
  <c r="F54" i="150"/>
  <c r="G54" i="150"/>
  <c r="H54" i="150"/>
  <c r="I54" i="150"/>
  <c r="J54" i="150"/>
  <c r="K54" i="150"/>
  <c r="L54" i="150"/>
  <c r="M54" i="150"/>
  <c r="N54" i="150"/>
  <c r="O54" i="150"/>
  <c r="C55" i="150"/>
  <c r="D55" i="150"/>
  <c r="E55" i="150"/>
  <c r="F55" i="150"/>
  <c r="G55" i="150"/>
  <c r="H55" i="150"/>
  <c r="I55" i="150"/>
  <c r="J55" i="150"/>
  <c r="K55" i="150"/>
  <c r="L55" i="150"/>
  <c r="M55" i="150"/>
  <c r="N55" i="150"/>
  <c r="O55" i="150"/>
  <c r="C56" i="150"/>
  <c r="D56" i="150"/>
  <c r="E56" i="150"/>
  <c r="F56" i="150"/>
  <c r="G56" i="150"/>
  <c r="H56" i="150"/>
  <c r="I56" i="150"/>
  <c r="J56" i="150"/>
  <c r="K56" i="150"/>
  <c r="L56" i="150"/>
  <c r="M56" i="150"/>
  <c r="N56" i="150"/>
  <c r="O56" i="150"/>
  <c r="C57" i="150"/>
  <c r="D57" i="150"/>
  <c r="E57" i="150"/>
  <c r="F57" i="150"/>
  <c r="G57" i="150"/>
  <c r="H57" i="150"/>
  <c r="I57" i="150"/>
  <c r="J57" i="150"/>
  <c r="K57" i="150"/>
  <c r="L57" i="150"/>
  <c r="M57" i="150"/>
  <c r="N57" i="150"/>
  <c r="O57" i="150"/>
  <c r="C58" i="150"/>
  <c r="D58" i="150"/>
  <c r="E58" i="150"/>
  <c r="F58" i="150"/>
  <c r="G58" i="150"/>
  <c r="H58" i="150"/>
  <c r="I58" i="150"/>
  <c r="J58" i="150"/>
  <c r="K58" i="150"/>
  <c r="L58" i="150"/>
  <c r="M58" i="150"/>
  <c r="N58" i="150"/>
  <c r="O58" i="150"/>
  <c r="C59" i="150"/>
  <c r="D59" i="150"/>
  <c r="E59" i="150"/>
  <c r="F59" i="150"/>
  <c r="G59" i="150"/>
  <c r="H59" i="150"/>
  <c r="I59" i="150"/>
  <c r="J59" i="150"/>
  <c r="K59" i="150"/>
  <c r="L59" i="150"/>
  <c r="M59" i="150"/>
  <c r="N59" i="150"/>
  <c r="O59" i="150"/>
  <c r="C60" i="150"/>
  <c r="D60" i="150"/>
  <c r="E60" i="150"/>
  <c r="F60" i="150"/>
  <c r="G60" i="150"/>
  <c r="H60" i="150"/>
  <c r="I60" i="150"/>
  <c r="J60" i="150"/>
  <c r="K60" i="150"/>
  <c r="L60" i="150"/>
  <c r="M60" i="150"/>
  <c r="N60" i="150"/>
  <c r="O60" i="150"/>
  <c r="C61" i="150"/>
  <c r="D61" i="150"/>
  <c r="E61" i="150"/>
  <c r="F61" i="150"/>
  <c r="G61" i="150"/>
  <c r="H61" i="150"/>
  <c r="I61" i="150"/>
  <c r="J61" i="150"/>
  <c r="K61" i="150"/>
  <c r="L61" i="150"/>
  <c r="M61" i="150"/>
  <c r="N61" i="150"/>
  <c r="O61" i="150"/>
  <c r="C62" i="150"/>
  <c r="D62" i="150"/>
  <c r="E62" i="150"/>
  <c r="F62" i="150"/>
  <c r="G62" i="150"/>
  <c r="H62" i="150"/>
  <c r="I62" i="150"/>
  <c r="J62" i="150"/>
  <c r="K62" i="150"/>
  <c r="L62" i="150"/>
  <c r="M62" i="150"/>
  <c r="N62" i="150"/>
  <c r="O62" i="150"/>
  <c r="C63" i="150"/>
  <c r="D63" i="150"/>
  <c r="E63" i="150"/>
  <c r="F63" i="150"/>
  <c r="G63" i="150"/>
  <c r="H63" i="150"/>
  <c r="I63" i="150"/>
  <c r="J63" i="150"/>
  <c r="K63" i="150"/>
  <c r="L63" i="150"/>
  <c r="M63" i="150"/>
  <c r="N63" i="150"/>
  <c r="O63" i="150"/>
  <c r="C64" i="150"/>
  <c r="D64" i="150"/>
  <c r="E64" i="150"/>
  <c r="F64" i="150"/>
  <c r="G64" i="150"/>
  <c r="H64" i="150"/>
  <c r="I64" i="150"/>
  <c r="J64" i="150"/>
  <c r="K64" i="150"/>
  <c r="L64" i="150"/>
  <c r="M64" i="150"/>
  <c r="N64" i="150"/>
  <c r="O64" i="150"/>
  <c r="C65" i="150"/>
  <c r="D65" i="150"/>
  <c r="E65" i="150"/>
  <c r="F65" i="150"/>
  <c r="G65" i="150"/>
  <c r="H65" i="150"/>
  <c r="I65" i="150"/>
  <c r="J65" i="150"/>
  <c r="K65" i="150"/>
  <c r="L65" i="150"/>
  <c r="M65" i="150"/>
  <c r="N65" i="150"/>
  <c r="O65" i="150"/>
  <c r="C66" i="150"/>
  <c r="D66" i="150"/>
  <c r="E66" i="150"/>
  <c r="F66" i="150"/>
  <c r="G66" i="150"/>
  <c r="H66" i="150"/>
  <c r="I66" i="150"/>
  <c r="J66" i="150"/>
  <c r="K66" i="150"/>
  <c r="L66" i="150"/>
  <c r="M66" i="150"/>
  <c r="N66" i="150"/>
  <c r="O66" i="150"/>
  <c r="C67" i="150"/>
  <c r="D67" i="150"/>
  <c r="E67" i="150"/>
  <c r="F67" i="150"/>
  <c r="G67" i="150"/>
  <c r="H67" i="150"/>
  <c r="I67" i="150"/>
  <c r="J67" i="150"/>
  <c r="K67" i="150"/>
  <c r="L67" i="150"/>
  <c r="M67" i="150"/>
  <c r="N67" i="150"/>
  <c r="O67" i="150"/>
  <c r="C68" i="150"/>
  <c r="D68" i="150"/>
  <c r="E68" i="150"/>
  <c r="F68" i="150"/>
  <c r="G68" i="150"/>
  <c r="H68" i="150"/>
  <c r="I68" i="150"/>
  <c r="J68" i="150"/>
  <c r="K68" i="150"/>
  <c r="L68" i="150"/>
  <c r="M68" i="150"/>
  <c r="N68" i="150"/>
  <c r="O68" i="150"/>
  <c r="C69" i="150"/>
  <c r="D69" i="150"/>
  <c r="E69" i="150"/>
  <c r="F69" i="150"/>
  <c r="G69" i="150"/>
  <c r="H69" i="150"/>
  <c r="I69" i="150"/>
  <c r="J69" i="150"/>
  <c r="K69" i="150"/>
  <c r="L69" i="150"/>
  <c r="M69" i="150"/>
  <c r="N69" i="150"/>
  <c r="O69" i="150"/>
  <c r="C70" i="150"/>
  <c r="D70" i="150"/>
  <c r="E70" i="150"/>
  <c r="F70" i="150"/>
  <c r="G70" i="150"/>
  <c r="H70" i="150"/>
  <c r="I70" i="150"/>
  <c r="J70" i="150"/>
  <c r="K70" i="150"/>
  <c r="L70" i="150"/>
  <c r="M70" i="150"/>
  <c r="N70" i="150"/>
  <c r="O70" i="150"/>
  <c r="C71" i="150"/>
  <c r="D71" i="150"/>
  <c r="E71" i="150"/>
  <c r="F71" i="150"/>
  <c r="G71" i="150"/>
  <c r="H71" i="150"/>
  <c r="I71" i="150"/>
  <c r="J71" i="150"/>
  <c r="K71" i="150"/>
  <c r="L71" i="150"/>
  <c r="M71" i="150"/>
  <c r="N71" i="150"/>
  <c r="O71" i="150"/>
  <c r="C72" i="150"/>
  <c r="D72" i="150"/>
  <c r="E72" i="150"/>
  <c r="F72" i="150"/>
  <c r="G72" i="150"/>
  <c r="H72" i="150"/>
  <c r="I72" i="150"/>
  <c r="J72" i="150"/>
  <c r="K72" i="150"/>
  <c r="L72" i="150"/>
  <c r="M72" i="150"/>
  <c r="N72" i="150"/>
  <c r="O72" i="150"/>
  <c r="C73" i="150"/>
  <c r="D73" i="150"/>
  <c r="E73" i="150"/>
  <c r="F73" i="150"/>
  <c r="G73" i="150"/>
  <c r="H73" i="150"/>
  <c r="I73" i="150"/>
  <c r="J73" i="150"/>
  <c r="K73" i="150"/>
  <c r="L73" i="150"/>
  <c r="M73" i="150"/>
  <c r="N73" i="150"/>
  <c r="O73" i="150"/>
  <c r="C74" i="150"/>
  <c r="D74" i="150"/>
  <c r="E74" i="150"/>
  <c r="F74" i="150"/>
  <c r="G74" i="150"/>
  <c r="H74" i="150"/>
  <c r="I74" i="150"/>
  <c r="J74" i="150"/>
  <c r="K74" i="150"/>
  <c r="L74" i="150"/>
  <c r="M74" i="150"/>
  <c r="N74" i="150"/>
  <c r="O74" i="150"/>
  <c r="C75" i="150"/>
  <c r="D75" i="150"/>
  <c r="E75" i="150"/>
  <c r="F75" i="150"/>
  <c r="G75" i="150"/>
  <c r="H75" i="150"/>
  <c r="I75" i="150"/>
  <c r="J75" i="150"/>
  <c r="K75" i="150"/>
  <c r="L75" i="150"/>
  <c r="M75" i="150"/>
  <c r="N75" i="150"/>
  <c r="O75" i="150"/>
  <c r="C76" i="150"/>
  <c r="D76" i="150"/>
  <c r="E76" i="150"/>
  <c r="F76" i="150"/>
  <c r="G76" i="150"/>
  <c r="H76" i="150"/>
  <c r="I76" i="150"/>
  <c r="J76" i="150"/>
  <c r="K76" i="150"/>
  <c r="L76" i="150"/>
  <c r="M76" i="150"/>
  <c r="N76" i="150"/>
  <c r="O76" i="150"/>
  <c r="C77" i="150"/>
  <c r="D77" i="150"/>
  <c r="E77" i="150"/>
  <c r="F77" i="150"/>
  <c r="G77" i="150"/>
  <c r="H77" i="150"/>
  <c r="I77" i="150"/>
  <c r="J77" i="150"/>
  <c r="K77" i="150"/>
  <c r="L77" i="150"/>
  <c r="M77" i="150"/>
  <c r="N77" i="150"/>
  <c r="O77" i="150"/>
  <c r="C78" i="150"/>
  <c r="D78" i="150"/>
  <c r="E78" i="150"/>
  <c r="F78" i="150"/>
  <c r="G78" i="150"/>
  <c r="H78" i="150"/>
  <c r="I78" i="150"/>
  <c r="J78" i="150"/>
  <c r="K78" i="150"/>
  <c r="L78" i="150"/>
  <c r="M78" i="150"/>
  <c r="N78" i="150"/>
  <c r="O78" i="150"/>
  <c r="C79" i="150"/>
  <c r="D79" i="150"/>
  <c r="E79" i="150"/>
  <c r="F79" i="150"/>
  <c r="G79" i="150"/>
  <c r="H79" i="150"/>
  <c r="I79" i="150"/>
  <c r="J79" i="150"/>
  <c r="K79" i="150"/>
  <c r="L79" i="150"/>
  <c r="M79" i="150"/>
  <c r="N79" i="150"/>
  <c r="O79" i="150"/>
  <c r="C80" i="150"/>
  <c r="D80" i="150"/>
  <c r="E80" i="150"/>
  <c r="F80" i="150"/>
  <c r="G80" i="150"/>
  <c r="H80" i="150"/>
  <c r="I80" i="150"/>
  <c r="J80" i="150"/>
  <c r="K80" i="150"/>
  <c r="L80" i="150"/>
  <c r="M80" i="150"/>
  <c r="N80" i="150"/>
  <c r="O80" i="150"/>
  <c r="C81" i="150"/>
  <c r="D81" i="150"/>
  <c r="E81" i="150"/>
  <c r="F81" i="150"/>
  <c r="G81" i="150"/>
  <c r="H81" i="150"/>
  <c r="I81" i="150"/>
  <c r="J81" i="150"/>
  <c r="K81" i="150"/>
  <c r="L81" i="150"/>
  <c r="M81" i="150"/>
  <c r="N81" i="150"/>
  <c r="O81" i="150"/>
  <c r="C82" i="150"/>
  <c r="D82" i="150"/>
  <c r="E82" i="150"/>
  <c r="F82" i="150"/>
  <c r="G82" i="150"/>
  <c r="H82" i="150"/>
  <c r="I82" i="150"/>
  <c r="J82" i="150"/>
  <c r="K82" i="150"/>
  <c r="L82" i="150"/>
  <c r="M82" i="150"/>
  <c r="N82" i="150"/>
  <c r="O82" i="150"/>
  <c r="C83" i="150"/>
  <c r="D83" i="150"/>
  <c r="E83" i="150"/>
  <c r="F83" i="150"/>
  <c r="G83" i="150"/>
  <c r="H83" i="150"/>
  <c r="I83" i="150"/>
  <c r="J83" i="150"/>
  <c r="K83" i="150"/>
  <c r="L83" i="150"/>
  <c r="M83" i="150"/>
  <c r="N83" i="150"/>
  <c r="O83" i="150"/>
  <c r="C84" i="150"/>
  <c r="D84" i="150"/>
  <c r="E84" i="150"/>
  <c r="F84" i="150"/>
  <c r="G84" i="150"/>
  <c r="H84" i="150"/>
  <c r="I84" i="150"/>
  <c r="J84" i="150"/>
  <c r="K84" i="150"/>
  <c r="L84" i="150"/>
  <c r="M84" i="150"/>
  <c r="N84" i="150"/>
  <c r="O84" i="150"/>
  <c r="C85" i="150"/>
  <c r="D85" i="150"/>
  <c r="E85" i="150"/>
  <c r="F85" i="150"/>
  <c r="G85" i="150"/>
  <c r="H85" i="150"/>
  <c r="I85" i="150"/>
  <c r="J85" i="150"/>
  <c r="K85" i="150"/>
  <c r="L85" i="150"/>
  <c r="M85" i="150"/>
  <c r="N85" i="150"/>
  <c r="O85" i="150"/>
  <c r="C86" i="150"/>
  <c r="D86" i="150"/>
  <c r="E86" i="150"/>
  <c r="F86" i="150"/>
  <c r="G86" i="150"/>
  <c r="H86" i="150"/>
  <c r="I86" i="150"/>
  <c r="J86" i="150"/>
  <c r="K86" i="150"/>
  <c r="L86" i="150"/>
  <c r="M86" i="150"/>
  <c r="N86" i="150"/>
  <c r="O86" i="150"/>
  <c r="C87" i="150"/>
  <c r="D87" i="150"/>
  <c r="E87" i="150"/>
  <c r="F87" i="150"/>
  <c r="G87" i="150"/>
  <c r="H87" i="150"/>
  <c r="I87" i="150"/>
  <c r="J87" i="150"/>
  <c r="K87" i="150"/>
  <c r="L87" i="150"/>
  <c r="M87" i="150"/>
  <c r="N87" i="150"/>
  <c r="O87" i="150"/>
  <c r="C88" i="150"/>
  <c r="D88" i="150"/>
  <c r="E88" i="150"/>
  <c r="F88" i="150"/>
  <c r="G88" i="150"/>
  <c r="H88" i="150"/>
  <c r="I88" i="150"/>
  <c r="J88" i="150"/>
  <c r="K88" i="150"/>
  <c r="L88" i="150"/>
  <c r="M88" i="150"/>
  <c r="N88" i="150"/>
  <c r="O88" i="150"/>
  <c r="C89" i="150"/>
  <c r="D89" i="150"/>
  <c r="E89" i="150"/>
  <c r="F89" i="150"/>
  <c r="G89" i="150"/>
  <c r="H89" i="150"/>
  <c r="I89" i="150"/>
  <c r="J89" i="150"/>
  <c r="K89" i="150"/>
  <c r="L89" i="150"/>
  <c r="M89" i="150"/>
  <c r="N89" i="150"/>
  <c r="O89" i="150"/>
  <c r="C90" i="150"/>
  <c r="D90" i="150"/>
  <c r="E90" i="150"/>
  <c r="F90" i="150"/>
  <c r="G90" i="150"/>
  <c r="H90" i="150"/>
  <c r="I90" i="150"/>
  <c r="J90" i="150"/>
  <c r="K90" i="150"/>
  <c r="L90" i="150"/>
  <c r="M90" i="150"/>
  <c r="N90" i="150"/>
  <c r="O90" i="150"/>
  <c r="C91" i="150"/>
  <c r="D91" i="150"/>
  <c r="E91" i="150"/>
  <c r="F91" i="150"/>
  <c r="G91" i="150"/>
  <c r="H91" i="150"/>
  <c r="I91" i="150"/>
  <c r="J91" i="150"/>
  <c r="K91" i="150"/>
  <c r="L91" i="150"/>
  <c r="M91" i="150"/>
  <c r="N91" i="150"/>
  <c r="O91" i="150"/>
  <c r="C92" i="150"/>
  <c r="D92" i="150"/>
  <c r="E92" i="150"/>
  <c r="F92" i="150"/>
  <c r="G92" i="150"/>
  <c r="H92" i="150"/>
  <c r="I92" i="150"/>
  <c r="J92" i="150"/>
  <c r="K92" i="150"/>
  <c r="L92" i="150"/>
  <c r="M92" i="150"/>
  <c r="N92" i="150"/>
  <c r="O92" i="150"/>
  <c r="C93" i="150"/>
  <c r="D93" i="150"/>
  <c r="E93" i="150"/>
  <c r="F93" i="150"/>
  <c r="G93" i="150"/>
  <c r="H93" i="150"/>
  <c r="I93" i="150"/>
  <c r="J93" i="150"/>
  <c r="K93" i="150"/>
  <c r="L93" i="150"/>
  <c r="M93" i="150"/>
  <c r="N93" i="150"/>
  <c r="O93" i="150"/>
  <c r="C94" i="150"/>
  <c r="D94" i="150"/>
  <c r="E94" i="150"/>
  <c r="F94" i="150"/>
  <c r="G94" i="150"/>
  <c r="H94" i="150"/>
  <c r="I94" i="150"/>
  <c r="J94" i="150"/>
  <c r="K94" i="150"/>
  <c r="L94" i="150"/>
  <c r="M94" i="150"/>
  <c r="N94" i="150"/>
  <c r="O94" i="150"/>
  <c r="C95" i="150"/>
  <c r="D95" i="150"/>
  <c r="E95" i="150"/>
  <c r="F95" i="150"/>
  <c r="G95" i="150"/>
  <c r="H95" i="150"/>
  <c r="I95" i="150"/>
  <c r="J95" i="150"/>
  <c r="K95" i="150"/>
  <c r="L95" i="150"/>
  <c r="M95" i="150"/>
  <c r="N95" i="150"/>
  <c r="O95" i="150"/>
  <c r="C96" i="150"/>
  <c r="D96" i="150"/>
  <c r="E96" i="150"/>
  <c r="F96" i="150"/>
  <c r="G96" i="150"/>
  <c r="H96" i="150"/>
  <c r="I96" i="150"/>
  <c r="J96" i="150"/>
  <c r="K96" i="150"/>
  <c r="L96" i="150"/>
  <c r="M96" i="150"/>
  <c r="N96" i="150"/>
  <c r="O96" i="150"/>
  <c r="C97" i="150"/>
  <c r="D97" i="150"/>
  <c r="E97" i="150"/>
  <c r="F97" i="150"/>
  <c r="G97" i="150"/>
  <c r="H97" i="150"/>
  <c r="I97" i="150"/>
  <c r="J97" i="150"/>
  <c r="K97" i="150"/>
  <c r="L97" i="150"/>
  <c r="M97" i="150"/>
  <c r="N97" i="150"/>
  <c r="O97" i="150"/>
  <c r="C98" i="150"/>
  <c r="D98" i="150"/>
  <c r="E98" i="150"/>
  <c r="F98" i="150"/>
  <c r="G98" i="150"/>
  <c r="H98" i="150"/>
  <c r="I98" i="150"/>
  <c r="J98" i="150"/>
  <c r="K98" i="150"/>
  <c r="L98" i="150"/>
  <c r="M98" i="150"/>
  <c r="N98" i="150"/>
  <c r="O98" i="150"/>
  <c r="C99" i="150"/>
  <c r="D99" i="150"/>
  <c r="E99" i="150"/>
  <c r="F99" i="150"/>
  <c r="G99" i="150"/>
  <c r="H99" i="150"/>
  <c r="I99" i="150"/>
  <c r="J99" i="150"/>
  <c r="K99" i="150"/>
  <c r="L99" i="150"/>
  <c r="M99" i="150"/>
  <c r="N99" i="150"/>
  <c r="O99" i="150"/>
  <c r="C100" i="150"/>
  <c r="D100" i="150"/>
  <c r="E100" i="150"/>
  <c r="F100" i="150"/>
  <c r="G100" i="150"/>
  <c r="H100" i="150"/>
  <c r="I100" i="150"/>
  <c r="J100" i="150"/>
  <c r="K100" i="150"/>
  <c r="L100" i="150"/>
  <c r="M100" i="150"/>
  <c r="N100" i="150"/>
  <c r="O100" i="150"/>
  <c r="C101" i="150"/>
  <c r="D101" i="150"/>
  <c r="E101" i="150"/>
  <c r="F101" i="150"/>
  <c r="G101" i="150"/>
  <c r="H101" i="150"/>
  <c r="I101" i="150"/>
  <c r="J101" i="150"/>
  <c r="K101" i="150"/>
  <c r="L101" i="150"/>
  <c r="M101" i="150"/>
  <c r="N101" i="150"/>
  <c r="O101" i="150"/>
  <c r="C102" i="150"/>
  <c r="D102" i="150"/>
  <c r="E102" i="150"/>
  <c r="F102" i="150"/>
  <c r="G102" i="150"/>
  <c r="H102" i="150"/>
  <c r="I102" i="150"/>
  <c r="J102" i="150"/>
  <c r="K102" i="150"/>
  <c r="L102" i="150"/>
  <c r="M102" i="150"/>
  <c r="N102" i="150"/>
  <c r="O102" i="150"/>
  <c r="C103" i="150"/>
  <c r="D103" i="150"/>
  <c r="E103" i="150"/>
  <c r="F103" i="150"/>
  <c r="G103" i="150"/>
  <c r="H103" i="150"/>
  <c r="I103" i="150"/>
  <c r="J103" i="150"/>
  <c r="K103" i="150"/>
  <c r="L103" i="150"/>
  <c r="M103" i="150"/>
  <c r="N103" i="150"/>
  <c r="O103" i="150"/>
  <c r="C104" i="150"/>
  <c r="D104" i="150"/>
  <c r="E104" i="150"/>
  <c r="F104" i="150"/>
  <c r="G104" i="150"/>
  <c r="H104" i="150"/>
  <c r="I104" i="150"/>
  <c r="J104" i="150"/>
  <c r="K104" i="150"/>
  <c r="L104" i="150"/>
  <c r="M104" i="150"/>
  <c r="N104" i="150"/>
  <c r="O104" i="150"/>
  <c r="C105" i="150"/>
  <c r="D105" i="150"/>
  <c r="E105" i="150"/>
  <c r="F105" i="150"/>
  <c r="G105" i="150"/>
  <c r="H105" i="150"/>
  <c r="I105" i="150"/>
  <c r="J105" i="150"/>
  <c r="K105" i="150"/>
  <c r="L105" i="150"/>
  <c r="M105" i="150"/>
  <c r="N105" i="150"/>
  <c r="O105" i="150"/>
  <c r="C106" i="150"/>
  <c r="D106" i="150"/>
  <c r="E106" i="150"/>
  <c r="F106" i="150"/>
  <c r="G106" i="150"/>
  <c r="H106" i="150"/>
  <c r="I106" i="150"/>
  <c r="J106" i="150"/>
  <c r="K106" i="150"/>
  <c r="L106" i="150"/>
  <c r="M106" i="150"/>
  <c r="N106" i="150"/>
  <c r="O106" i="150"/>
  <c r="C107" i="150"/>
  <c r="D107" i="150"/>
  <c r="E107" i="150"/>
  <c r="F107" i="150"/>
  <c r="G107" i="150"/>
  <c r="H107" i="150"/>
  <c r="I107" i="150"/>
  <c r="J107" i="150"/>
  <c r="K107" i="150"/>
  <c r="L107" i="150"/>
  <c r="M107" i="150"/>
  <c r="N107" i="150"/>
  <c r="O107" i="150"/>
  <c r="C108" i="150"/>
  <c r="D108" i="150"/>
  <c r="E108" i="150"/>
  <c r="F108" i="150"/>
  <c r="G108" i="150"/>
  <c r="H108" i="150"/>
  <c r="I108" i="150"/>
  <c r="J108" i="150"/>
  <c r="K108" i="150"/>
  <c r="L108" i="150"/>
  <c r="M108" i="150"/>
  <c r="N108" i="150"/>
  <c r="O108" i="150"/>
  <c r="C109" i="150"/>
  <c r="D109" i="150"/>
  <c r="E109" i="150"/>
  <c r="F109" i="150"/>
  <c r="G109" i="150"/>
  <c r="H109" i="150"/>
  <c r="I109" i="150"/>
  <c r="J109" i="150"/>
  <c r="K109" i="150"/>
  <c r="L109" i="150"/>
  <c r="M109" i="150"/>
  <c r="N109" i="150"/>
  <c r="O109" i="150"/>
  <c r="C110" i="150"/>
  <c r="D110" i="150"/>
  <c r="E110" i="150"/>
  <c r="F110" i="150"/>
  <c r="G110" i="150"/>
  <c r="H110" i="150"/>
  <c r="I110" i="150"/>
  <c r="J110" i="150"/>
  <c r="K110" i="150"/>
  <c r="L110" i="150"/>
  <c r="M110" i="150"/>
  <c r="N110" i="150"/>
  <c r="O110" i="150"/>
  <c r="C111" i="150"/>
  <c r="D111" i="150"/>
  <c r="E111" i="150"/>
  <c r="F111" i="150"/>
  <c r="G111" i="150"/>
  <c r="H111" i="150"/>
  <c r="I111" i="150"/>
  <c r="J111" i="150"/>
  <c r="K111" i="150"/>
  <c r="L111" i="150"/>
  <c r="M111" i="150"/>
  <c r="N111" i="150"/>
  <c r="O111" i="150"/>
  <c r="C112" i="150"/>
  <c r="D112" i="150"/>
  <c r="E112" i="150"/>
  <c r="F112" i="150"/>
  <c r="G112" i="150"/>
  <c r="H112" i="150"/>
  <c r="I112" i="150"/>
  <c r="J112" i="150"/>
  <c r="K112" i="150"/>
  <c r="L112" i="150"/>
  <c r="M112" i="150"/>
  <c r="N112" i="150"/>
  <c r="O112" i="150"/>
  <c r="C113" i="150"/>
  <c r="D113" i="150"/>
  <c r="E113" i="150"/>
  <c r="F113" i="150"/>
  <c r="G113" i="150"/>
  <c r="H113" i="150"/>
  <c r="I113" i="150"/>
  <c r="J113" i="150"/>
  <c r="K113" i="150"/>
  <c r="L113" i="150"/>
  <c r="M113" i="150"/>
  <c r="N113" i="150"/>
  <c r="O113" i="150"/>
  <c r="C114" i="150"/>
  <c r="D114" i="150"/>
  <c r="E114" i="150"/>
  <c r="F114" i="150"/>
  <c r="G114" i="150"/>
  <c r="H114" i="150"/>
  <c r="I114" i="150"/>
  <c r="J114" i="150"/>
  <c r="K114" i="150"/>
  <c r="L114" i="150"/>
  <c r="M114" i="150"/>
  <c r="N114" i="150"/>
  <c r="O114" i="150"/>
  <c r="C115" i="150"/>
  <c r="D115" i="150"/>
  <c r="E115" i="150"/>
  <c r="F115" i="150"/>
  <c r="G115" i="150"/>
  <c r="H115" i="150"/>
  <c r="I115" i="150"/>
  <c r="J115" i="150"/>
  <c r="K115" i="150"/>
  <c r="L115" i="150"/>
  <c r="M115" i="150"/>
  <c r="N115" i="150"/>
  <c r="O115" i="150"/>
  <c r="C116" i="150"/>
  <c r="D116" i="150"/>
  <c r="E116" i="150"/>
  <c r="F116" i="150"/>
  <c r="G116" i="150"/>
  <c r="H116" i="150"/>
  <c r="I116" i="150"/>
  <c r="J116" i="150"/>
  <c r="K116" i="150"/>
  <c r="L116" i="150"/>
  <c r="M116" i="150"/>
  <c r="N116" i="150"/>
  <c r="O116" i="150"/>
  <c r="D6" i="150"/>
  <c r="E6" i="150"/>
  <c r="F6" i="150"/>
  <c r="G6" i="150"/>
  <c r="H6" i="150"/>
  <c r="I6" i="150"/>
  <c r="J6" i="150"/>
  <c r="K6" i="150"/>
  <c r="L6" i="150"/>
  <c r="M6" i="150"/>
  <c r="N6" i="150"/>
  <c r="O6" i="150"/>
  <c r="C6" i="150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E17" i="39"/>
  <c r="F17" i="39"/>
  <c r="G17" i="39"/>
  <c r="H17" i="39"/>
  <c r="I17" i="39"/>
  <c r="J17" i="39"/>
  <c r="K17" i="39"/>
  <c r="L17" i="39"/>
  <c r="M17" i="39"/>
  <c r="N17" i="39"/>
  <c r="O17" i="39"/>
  <c r="P17" i="39"/>
  <c r="Q17" i="39"/>
  <c r="E18" i="39"/>
  <c r="F18" i="39"/>
  <c r="G18" i="39"/>
  <c r="H18" i="39"/>
  <c r="I18" i="39"/>
  <c r="J18" i="39"/>
  <c r="K18" i="39"/>
  <c r="L18" i="39"/>
  <c r="M18" i="39"/>
  <c r="N18" i="39"/>
  <c r="O18" i="39"/>
  <c r="P18" i="39"/>
  <c r="Q18" i="39"/>
  <c r="E19" i="39"/>
  <c r="F19" i="39"/>
  <c r="G19" i="39"/>
  <c r="H19" i="39"/>
  <c r="I19" i="39"/>
  <c r="J19" i="39"/>
  <c r="K19" i="39"/>
  <c r="L19" i="39"/>
  <c r="M19" i="39"/>
  <c r="N19" i="39"/>
  <c r="O19" i="39"/>
  <c r="P19" i="39"/>
  <c r="Q19" i="39"/>
  <c r="E20" i="39"/>
  <c r="F20" i="39"/>
  <c r="G20" i="39"/>
  <c r="H20" i="39"/>
  <c r="I20" i="39"/>
  <c r="J20" i="39"/>
  <c r="K20" i="39"/>
  <c r="L20" i="39"/>
  <c r="M20" i="39"/>
  <c r="N20" i="39"/>
  <c r="O20" i="39"/>
  <c r="P20" i="39"/>
  <c r="Q20" i="39"/>
  <c r="E21" i="39"/>
  <c r="F21" i="39"/>
  <c r="G21" i="39"/>
  <c r="H21" i="39"/>
  <c r="I21" i="39"/>
  <c r="J21" i="39"/>
  <c r="K21" i="39"/>
  <c r="L21" i="39"/>
  <c r="M21" i="39"/>
  <c r="N21" i="39"/>
  <c r="O21" i="39"/>
  <c r="P21" i="39"/>
  <c r="Q21" i="39"/>
  <c r="E22" i="39"/>
  <c r="F22" i="39"/>
  <c r="G22" i="39"/>
  <c r="H22" i="39"/>
  <c r="I22" i="39"/>
  <c r="J22" i="39"/>
  <c r="K22" i="39"/>
  <c r="L22" i="39"/>
  <c r="M22" i="39"/>
  <c r="N22" i="39"/>
  <c r="O22" i="39"/>
  <c r="P22" i="39"/>
  <c r="Q22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E26" i="39"/>
  <c r="F26" i="39"/>
  <c r="G26" i="39"/>
  <c r="H26" i="39"/>
  <c r="I26" i="39"/>
  <c r="J26" i="39"/>
  <c r="K26" i="39"/>
  <c r="L26" i="39"/>
  <c r="M26" i="39"/>
  <c r="N26" i="39"/>
  <c r="O26" i="39"/>
  <c r="P26" i="39"/>
  <c r="Q26" i="39"/>
  <c r="E27" i="39"/>
  <c r="F27" i="39"/>
  <c r="G27" i="39"/>
  <c r="H27" i="39"/>
  <c r="I27" i="39"/>
  <c r="J27" i="39"/>
  <c r="K27" i="39"/>
  <c r="L27" i="39"/>
  <c r="M27" i="39"/>
  <c r="N27" i="39"/>
  <c r="O27" i="39"/>
  <c r="P27" i="39"/>
  <c r="Q27" i="39"/>
  <c r="E28" i="39"/>
  <c r="F28" i="39"/>
  <c r="G28" i="39"/>
  <c r="H28" i="39"/>
  <c r="I28" i="39"/>
  <c r="J28" i="39"/>
  <c r="K28" i="39"/>
  <c r="L28" i="39"/>
  <c r="M28" i="39"/>
  <c r="N28" i="39"/>
  <c r="O28" i="39"/>
  <c r="P28" i="39"/>
  <c r="Q28" i="39"/>
  <c r="E29" i="39"/>
  <c r="F29" i="39"/>
  <c r="G29" i="39"/>
  <c r="H29" i="39"/>
  <c r="I29" i="39"/>
  <c r="J29" i="39"/>
  <c r="K29" i="39"/>
  <c r="L29" i="39"/>
  <c r="M29" i="39"/>
  <c r="N29" i="39"/>
  <c r="O29" i="39"/>
  <c r="P29" i="39"/>
  <c r="Q29" i="39"/>
  <c r="E30" i="39"/>
  <c r="F30" i="39"/>
  <c r="G30" i="39"/>
  <c r="H30" i="39"/>
  <c r="I30" i="39"/>
  <c r="J30" i="39"/>
  <c r="K30" i="39"/>
  <c r="L30" i="39"/>
  <c r="M30" i="39"/>
  <c r="N30" i="39"/>
  <c r="O30" i="39"/>
  <c r="P30" i="39"/>
  <c r="Q30" i="39"/>
  <c r="E31" i="39"/>
  <c r="F31" i="39"/>
  <c r="G31" i="39"/>
  <c r="H31" i="39"/>
  <c r="I31" i="39"/>
  <c r="J31" i="39"/>
  <c r="K31" i="39"/>
  <c r="L31" i="39"/>
  <c r="M31" i="39"/>
  <c r="N31" i="39"/>
  <c r="O31" i="39"/>
  <c r="P31" i="39"/>
  <c r="Q31" i="39"/>
  <c r="E32" i="39"/>
  <c r="F32" i="39"/>
  <c r="G32" i="39"/>
  <c r="H32" i="39"/>
  <c r="I32" i="39"/>
  <c r="J32" i="39"/>
  <c r="K32" i="39"/>
  <c r="L32" i="39"/>
  <c r="M32" i="39"/>
  <c r="N32" i="39"/>
  <c r="O32" i="39"/>
  <c r="P32" i="39"/>
  <c r="Q32" i="39"/>
  <c r="E33" i="39"/>
  <c r="F33" i="39"/>
  <c r="G33" i="39"/>
  <c r="H33" i="39"/>
  <c r="I33" i="39"/>
  <c r="J33" i="39"/>
  <c r="K33" i="39"/>
  <c r="L33" i="39"/>
  <c r="M33" i="39"/>
  <c r="N33" i="39"/>
  <c r="O33" i="39"/>
  <c r="P33" i="39"/>
  <c r="Q33" i="39"/>
  <c r="E34" i="39"/>
  <c r="F34" i="39"/>
  <c r="G34" i="39"/>
  <c r="H34" i="39"/>
  <c r="I34" i="39"/>
  <c r="J34" i="39"/>
  <c r="K34" i="39"/>
  <c r="L34" i="39"/>
  <c r="M34" i="39"/>
  <c r="N34" i="39"/>
  <c r="O34" i="39"/>
  <c r="P34" i="39"/>
  <c r="Q34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E37" i="39"/>
  <c r="F37" i="39"/>
  <c r="G37" i="39"/>
  <c r="H37" i="39"/>
  <c r="I37" i="39"/>
  <c r="J37" i="39"/>
  <c r="K37" i="39"/>
  <c r="L37" i="39"/>
  <c r="M37" i="39"/>
  <c r="N37" i="39"/>
  <c r="O37" i="39"/>
  <c r="P37" i="39"/>
  <c r="Q37" i="39"/>
  <c r="E38" i="39"/>
  <c r="F38" i="39"/>
  <c r="G38" i="39"/>
  <c r="H38" i="39"/>
  <c r="I38" i="39"/>
  <c r="J38" i="39"/>
  <c r="K38" i="39"/>
  <c r="L38" i="39"/>
  <c r="M38" i="39"/>
  <c r="N38" i="39"/>
  <c r="O38" i="39"/>
  <c r="P38" i="39"/>
  <c r="Q38" i="39"/>
  <c r="E39" i="39"/>
  <c r="F39" i="39"/>
  <c r="G39" i="39"/>
  <c r="H39" i="39"/>
  <c r="I39" i="39"/>
  <c r="J39" i="39"/>
  <c r="K39" i="39"/>
  <c r="L39" i="39"/>
  <c r="M39" i="39"/>
  <c r="N39" i="39"/>
  <c r="O39" i="39"/>
  <c r="P39" i="39"/>
  <c r="Q39" i="39"/>
  <c r="E40" i="39"/>
  <c r="F40" i="39"/>
  <c r="G40" i="39"/>
  <c r="H40" i="39"/>
  <c r="I40" i="39"/>
  <c r="J40" i="39"/>
  <c r="K40" i="39"/>
  <c r="L40" i="39"/>
  <c r="M40" i="39"/>
  <c r="N40" i="39"/>
  <c r="O40" i="39"/>
  <c r="P40" i="39"/>
  <c r="Q40" i="39"/>
  <c r="E41" i="39"/>
  <c r="F41" i="39"/>
  <c r="G41" i="39"/>
  <c r="H41" i="39"/>
  <c r="I41" i="39"/>
  <c r="J41" i="39"/>
  <c r="K41" i="39"/>
  <c r="L41" i="39"/>
  <c r="M41" i="39"/>
  <c r="N41" i="39"/>
  <c r="O41" i="39"/>
  <c r="P41" i="39"/>
  <c r="Q41" i="39"/>
  <c r="E42" i="39"/>
  <c r="F42" i="39"/>
  <c r="G42" i="39"/>
  <c r="H42" i="39"/>
  <c r="I42" i="39"/>
  <c r="J42" i="39"/>
  <c r="K42" i="39"/>
  <c r="L42" i="39"/>
  <c r="M42" i="39"/>
  <c r="N42" i="39"/>
  <c r="O42" i="39"/>
  <c r="P42" i="39"/>
  <c r="Q42" i="39"/>
  <c r="E43" i="39"/>
  <c r="F43" i="39"/>
  <c r="G43" i="39"/>
  <c r="H43" i="39"/>
  <c r="I43" i="39"/>
  <c r="J43" i="39"/>
  <c r="K43" i="39"/>
  <c r="L43" i="39"/>
  <c r="M43" i="39"/>
  <c r="N43" i="39"/>
  <c r="O43" i="39"/>
  <c r="P43" i="39"/>
  <c r="Q43" i="39"/>
  <c r="E44" i="39"/>
  <c r="F44" i="39"/>
  <c r="G44" i="39"/>
  <c r="H44" i="39"/>
  <c r="I44" i="39"/>
  <c r="J44" i="39"/>
  <c r="K44" i="39"/>
  <c r="L44" i="39"/>
  <c r="M44" i="39"/>
  <c r="N44" i="39"/>
  <c r="O44" i="39"/>
  <c r="P44" i="39"/>
  <c r="Q44" i="39"/>
  <c r="E45" i="39"/>
  <c r="F45" i="39"/>
  <c r="G45" i="39"/>
  <c r="H45" i="39"/>
  <c r="I45" i="39"/>
  <c r="J45" i="39"/>
  <c r="K45" i="39"/>
  <c r="L45" i="39"/>
  <c r="M45" i="39"/>
  <c r="N45" i="39"/>
  <c r="O45" i="39"/>
  <c r="P45" i="39"/>
  <c r="Q45" i="39"/>
  <c r="E46" i="39"/>
  <c r="F46" i="39"/>
  <c r="G46" i="39"/>
  <c r="H46" i="39"/>
  <c r="I46" i="39"/>
  <c r="J46" i="39"/>
  <c r="K46" i="39"/>
  <c r="L46" i="39"/>
  <c r="M46" i="39"/>
  <c r="N46" i="39"/>
  <c r="O46" i="39"/>
  <c r="P46" i="39"/>
  <c r="Q46" i="39"/>
  <c r="E47" i="39"/>
  <c r="F47" i="39"/>
  <c r="G47" i="39"/>
  <c r="H47" i="39"/>
  <c r="I47" i="39"/>
  <c r="J47" i="39"/>
  <c r="K47" i="39"/>
  <c r="L47" i="39"/>
  <c r="M47" i="39"/>
  <c r="N47" i="39"/>
  <c r="O47" i="39"/>
  <c r="P47" i="39"/>
  <c r="Q47" i="39"/>
  <c r="E48" i="39"/>
  <c r="F48" i="39"/>
  <c r="G48" i="39"/>
  <c r="H48" i="39"/>
  <c r="I48" i="39"/>
  <c r="J48" i="39"/>
  <c r="K48" i="39"/>
  <c r="L48" i="39"/>
  <c r="M48" i="39"/>
  <c r="N48" i="39"/>
  <c r="O48" i="39"/>
  <c r="P48" i="39"/>
  <c r="Q48" i="39"/>
  <c r="E49" i="39"/>
  <c r="F49" i="39"/>
  <c r="G49" i="39"/>
  <c r="H49" i="39"/>
  <c r="I49" i="39"/>
  <c r="J49" i="39"/>
  <c r="K49" i="39"/>
  <c r="L49" i="39"/>
  <c r="M49" i="39"/>
  <c r="N49" i="39"/>
  <c r="O49" i="39"/>
  <c r="P49" i="39"/>
  <c r="Q49" i="39"/>
  <c r="E50" i="39"/>
  <c r="F50" i="39"/>
  <c r="G50" i="39"/>
  <c r="H50" i="39"/>
  <c r="I50" i="39"/>
  <c r="J50" i="39"/>
  <c r="K50" i="39"/>
  <c r="L50" i="39"/>
  <c r="M50" i="39"/>
  <c r="N50" i="39"/>
  <c r="O50" i="39"/>
  <c r="P50" i="39"/>
  <c r="Q50" i="39"/>
  <c r="E51" i="39"/>
  <c r="F51" i="39"/>
  <c r="G51" i="39"/>
  <c r="H51" i="39"/>
  <c r="I51" i="39"/>
  <c r="J51" i="39"/>
  <c r="K51" i="39"/>
  <c r="L51" i="39"/>
  <c r="M51" i="39"/>
  <c r="N51" i="39"/>
  <c r="O51" i="39"/>
  <c r="P51" i="39"/>
  <c r="Q51" i="39"/>
  <c r="E52" i="39"/>
  <c r="F52" i="39"/>
  <c r="G52" i="39"/>
  <c r="H52" i="39"/>
  <c r="I52" i="39"/>
  <c r="J52" i="39"/>
  <c r="K52" i="39"/>
  <c r="L52" i="39"/>
  <c r="M52" i="39"/>
  <c r="N52" i="39"/>
  <c r="O52" i="39"/>
  <c r="P52" i="39"/>
  <c r="Q52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Q53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E56" i="39"/>
  <c r="F56" i="39"/>
  <c r="G56" i="39"/>
  <c r="H56" i="39"/>
  <c r="I56" i="39"/>
  <c r="J56" i="39"/>
  <c r="K56" i="39"/>
  <c r="L56" i="39"/>
  <c r="M56" i="39"/>
  <c r="N56" i="39"/>
  <c r="O56" i="39"/>
  <c r="P56" i="39"/>
  <c r="Q56" i="39"/>
  <c r="E57" i="39"/>
  <c r="F57" i="39"/>
  <c r="G57" i="39"/>
  <c r="H57" i="39"/>
  <c r="I57" i="39"/>
  <c r="J57" i="39"/>
  <c r="K57" i="39"/>
  <c r="L57" i="39"/>
  <c r="M57" i="39"/>
  <c r="N57" i="39"/>
  <c r="O57" i="39"/>
  <c r="P57" i="39"/>
  <c r="Q57" i="39"/>
  <c r="E58" i="39"/>
  <c r="F58" i="39"/>
  <c r="G58" i="39"/>
  <c r="H58" i="39"/>
  <c r="I58" i="39"/>
  <c r="J58" i="39"/>
  <c r="K58" i="39"/>
  <c r="L58" i="39"/>
  <c r="M58" i="39"/>
  <c r="N58" i="39"/>
  <c r="O58" i="39"/>
  <c r="P58" i="39"/>
  <c r="Q58" i="39"/>
  <c r="E59" i="39"/>
  <c r="F59" i="39"/>
  <c r="G59" i="39"/>
  <c r="H59" i="39"/>
  <c r="I59" i="39"/>
  <c r="J59" i="39"/>
  <c r="K59" i="39"/>
  <c r="L59" i="39"/>
  <c r="M59" i="39"/>
  <c r="N59" i="39"/>
  <c r="O59" i="39"/>
  <c r="P59" i="39"/>
  <c r="Q59" i="39"/>
  <c r="E60" i="39"/>
  <c r="F60" i="39"/>
  <c r="G60" i="39"/>
  <c r="H60" i="39"/>
  <c r="I60" i="39"/>
  <c r="J60" i="39"/>
  <c r="K60" i="39"/>
  <c r="L60" i="39"/>
  <c r="M60" i="39"/>
  <c r="N60" i="39"/>
  <c r="O60" i="39"/>
  <c r="P60" i="39"/>
  <c r="Q60" i="39"/>
  <c r="E61" i="39"/>
  <c r="F61" i="39"/>
  <c r="G61" i="39"/>
  <c r="H61" i="39"/>
  <c r="I61" i="39"/>
  <c r="J61" i="39"/>
  <c r="K61" i="39"/>
  <c r="L61" i="39"/>
  <c r="M61" i="39"/>
  <c r="N61" i="39"/>
  <c r="O61" i="39"/>
  <c r="P61" i="39"/>
  <c r="Q61" i="39"/>
  <c r="E62" i="39"/>
  <c r="F62" i="39"/>
  <c r="G62" i="39"/>
  <c r="H62" i="39"/>
  <c r="I62" i="39"/>
  <c r="J62" i="39"/>
  <c r="K62" i="39"/>
  <c r="L62" i="39"/>
  <c r="M62" i="39"/>
  <c r="N62" i="39"/>
  <c r="O62" i="39"/>
  <c r="P62" i="39"/>
  <c r="Q62" i="39"/>
  <c r="E63" i="39"/>
  <c r="F63" i="39"/>
  <c r="G63" i="39"/>
  <c r="H63" i="39"/>
  <c r="I63" i="39"/>
  <c r="J63" i="39"/>
  <c r="K63" i="39"/>
  <c r="L63" i="39"/>
  <c r="M63" i="39"/>
  <c r="N63" i="39"/>
  <c r="O63" i="39"/>
  <c r="P63" i="39"/>
  <c r="Q63" i="39"/>
  <c r="E64" i="39"/>
  <c r="F64" i="39"/>
  <c r="G64" i="39"/>
  <c r="H64" i="39"/>
  <c r="I64" i="39"/>
  <c r="J64" i="39"/>
  <c r="K64" i="39"/>
  <c r="L64" i="39"/>
  <c r="M64" i="39"/>
  <c r="N64" i="39"/>
  <c r="O64" i="39"/>
  <c r="P64" i="39"/>
  <c r="Q64" i="39"/>
  <c r="E65" i="39"/>
  <c r="F65" i="39"/>
  <c r="G65" i="39"/>
  <c r="H65" i="39"/>
  <c r="I65" i="39"/>
  <c r="J65" i="39"/>
  <c r="K65" i="39"/>
  <c r="L65" i="39"/>
  <c r="M65" i="39"/>
  <c r="N65" i="39"/>
  <c r="O65" i="39"/>
  <c r="P65" i="39"/>
  <c r="Q65" i="39"/>
  <c r="E66" i="39"/>
  <c r="F66" i="39"/>
  <c r="G66" i="39"/>
  <c r="H66" i="39"/>
  <c r="I66" i="39"/>
  <c r="J66" i="39"/>
  <c r="K66" i="39"/>
  <c r="L66" i="39"/>
  <c r="M66" i="39"/>
  <c r="N66" i="39"/>
  <c r="O66" i="39"/>
  <c r="P66" i="39"/>
  <c r="Q66" i="39"/>
  <c r="E67" i="39"/>
  <c r="F67" i="39"/>
  <c r="G67" i="39"/>
  <c r="H67" i="39"/>
  <c r="I67" i="39"/>
  <c r="J67" i="39"/>
  <c r="K67" i="39"/>
  <c r="L67" i="39"/>
  <c r="M67" i="39"/>
  <c r="N67" i="39"/>
  <c r="O67" i="39"/>
  <c r="P67" i="39"/>
  <c r="Q67" i="39"/>
  <c r="E68" i="39"/>
  <c r="F68" i="39"/>
  <c r="G68" i="39"/>
  <c r="H68" i="39"/>
  <c r="I68" i="39"/>
  <c r="J68" i="39"/>
  <c r="K68" i="39"/>
  <c r="L68" i="39"/>
  <c r="M68" i="39"/>
  <c r="N68" i="39"/>
  <c r="O68" i="39"/>
  <c r="P68" i="39"/>
  <c r="Q68" i="39"/>
  <c r="E69" i="39"/>
  <c r="F69" i="39"/>
  <c r="G69" i="39"/>
  <c r="H69" i="39"/>
  <c r="I69" i="39"/>
  <c r="J69" i="39"/>
  <c r="K69" i="39"/>
  <c r="L69" i="39"/>
  <c r="M69" i="39"/>
  <c r="N69" i="39"/>
  <c r="O69" i="39"/>
  <c r="P69" i="39"/>
  <c r="Q69" i="39"/>
  <c r="E70" i="39"/>
  <c r="F70" i="39"/>
  <c r="G70" i="39"/>
  <c r="H70" i="39"/>
  <c r="I70" i="39"/>
  <c r="J70" i="39"/>
  <c r="K70" i="39"/>
  <c r="L70" i="39"/>
  <c r="M70" i="39"/>
  <c r="N70" i="39"/>
  <c r="O70" i="39"/>
  <c r="P70" i="39"/>
  <c r="Q70" i="39"/>
  <c r="E71" i="39"/>
  <c r="F71" i="39"/>
  <c r="G71" i="39"/>
  <c r="H71" i="39"/>
  <c r="I71" i="39"/>
  <c r="J71" i="39"/>
  <c r="K71" i="39"/>
  <c r="L71" i="39"/>
  <c r="M71" i="39"/>
  <c r="N71" i="39"/>
  <c r="O71" i="39"/>
  <c r="P71" i="39"/>
  <c r="Q71" i="39"/>
  <c r="E72" i="39"/>
  <c r="F72" i="39"/>
  <c r="G72" i="39"/>
  <c r="H72" i="39"/>
  <c r="I72" i="39"/>
  <c r="J72" i="39"/>
  <c r="K72" i="39"/>
  <c r="L72" i="39"/>
  <c r="M72" i="39"/>
  <c r="N72" i="39"/>
  <c r="O72" i="39"/>
  <c r="P72" i="39"/>
  <c r="Q72" i="39"/>
  <c r="E73" i="39"/>
  <c r="F73" i="39"/>
  <c r="G73" i="39"/>
  <c r="H73" i="39"/>
  <c r="I73" i="39"/>
  <c r="J73" i="39"/>
  <c r="K73" i="39"/>
  <c r="L73" i="39"/>
  <c r="M73" i="39"/>
  <c r="N73" i="39"/>
  <c r="O73" i="39"/>
  <c r="P73" i="39"/>
  <c r="Q73" i="39"/>
  <c r="E74" i="39"/>
  <c r="F74" i="39"/>
  <c r="G74" i="39"/>
  <c r="H74" i="39"/>
  <c r="I74" i="39"/>
  <c r="J74" i="39"/>
  <c r="K74" i="39"/>
  <c r="L74" i="39"/>
  <c r="M74" i="39"/>
  <c r="N74" i="39"/>
  <c r="O74" i="39"/>
  <c r="P74" i="39"/>
  <c r="Q74" i="39"/>
  <c r="E75" i="39"/>
  <c r="F75" i="39"/>
  <c r="G75" i="39"/>
  <c r="H75" i="39"/>
  <c r="I75" i="39"/>
  <c r="J75" i="39"/>
  <c r="K75" i="39"/>
  <c r="L75" i="39"/>
  <c r="M75" i="39"/>
  <c r="N75" i="39"/>
  <c r="O75" i="39"/>
  <c r="P75" i="39"/>
  <c r="Q75" i="39"/>
  <c r="E76" i="39"/>
  <c r="F76" i="39"/>
  <c r="G76" i="39"/>
  <c r="H76" i="39"/>
  <c r="I76" i="39"/>
  <c r="J76" i="39"/>
  <c r="K76" i="39"/>
  <c r="L76" i="39"/>
  <c r="M76" i="39"/>
  <c r="N76" i="39"/>
  <c r="O76" i="39"/>
  <c r="P76" i="39"/>
  <c r="Q76" i="39"/>
  <c r="E77" i="39"/>
  <c r="F77" i="39"/>
  <c r="G77" i="39"/>
  <c r="H77" i="39"/>
  <c r="I77" i="39"/>
  <c r="J77" i="39"/>
  <c r="K77" i="39"/>
  <c r="L77" i="39"/>
  <c r="M77" i="39"/>
  <c r="N77" i="39"/>
  <c r="O77" i="39"/>
  <c r="P77" i="39"/>
  <c r="Q77" i="39"/>
  <c r="E78" i="39"/>
  <c r="F78" i="39"/>
  <c r="G78" i="39"/>
  <c r="H78" i="39"/>
  <c r="I78" i="39"/>
  <c r="J78" i="39"/>
  <c r="K78" i="39"/>
  <c r="L78" i="39"/>
  <c r="M78" i="39"/>
  <c r="N78" i="39"/>
  <c r="O78" i="39"/>
  <c r="P78" i="39"/>
  <c r="Q78" i="39"/>
  <c r="E79" i="39"/>
  <c r="F79" i="39"/>
  <c r="G79" i="39"/>
  <c r="H79" i="39"/>
  <c r="I79" i="39"/>
  <c r="J79" i="39"/>
  <c r="K79" i="39"/>
  <c r="L79" i="39"/>
  <c r="M79" i="39"/>
  <c r="N79" i="39"/>
  <c r="O79" i="39"/>
  <c r="P79" i="39"/>
  <c r="Q79" i="39"/>
  <c r="E80" i="39"/>
  <c r="F80" i="39"/>
  <c r="G80" i="39"/>
  <c r="H80" i="39"/>
  <c r="I80" i="39"/>
  <c r="J80" i="39"/>
  <c r="K80" i="39"/>
  <c r="L80" i="39"/>
  <c r="M80" i="39"/>
  <c r="N80" i="39"/>
  <c r="O80" i="39"/>
  <c r="P80" i="39"/>
  <c r="Q80" i="39"/>
  <c r="E81" i="39"/>
  <c r="F81" i="39"/>
  <c r="G81" i="39"/>
  <c r="H81" i="39"/>
  <c r="I81" i="39"/>
  <c r="J81" i="39"/>
  <c r="K81" i="39"/>
  <c r="L81" i="39"/>
  <c r="M81" i="39"/>
  <c r="N81" i="39"/>
  <c r="O81" i="39"/>
  <c r="P81" i="39"/>
  <c r="Q81" i="39"/>
  <c r="E82" i="39"/>
  <c r="F82" i="39"/>
  <c r="G82" i="39"/>
  <c r="H82" i="39"/>
  <c r="I82" i="39"/>
  <c r="J82" i="39"/>
  <c r="K82" i="39"/>
  <c r="L82" i="39"/>
  <c r="M82" i="39"/>
  <c r="N82" i="39"/>
  <c r="O82" i="39"/>
  <c r="P82" i="39"/>
  <c r="Q82" i="39"/>
  <c r="E83" i="39"/>
  <c r="F83" i="39"/>
  <c r="G83" i="39"/>
  <c r="H83" i="39"/>
  <c r="I83" i="39"/>
  <c r="J83" i="39"/>
  <c r="K83" i="39"/>
  <c r="L83" i="39"/>
  <c r="M83" i="39"/>
  <c r="N83" i="39"/>
  <c r="O83" i="39"/>
  <c r="P83" i="39"/>
  <c r="Q83" i="39"/>
  <c r="E84" i="39"/>
  <c r="F84" i="39"/>
  <c r="G84" i="39"/>
  <c r="H84" i="39"/>
  <c r="I84" i="39"/>
  <c r="J84" i="39"/>
  <c r="K84" i="39"/>
  <c r="L84" i="39"/>
  <c r="M84" i="39"/>
  <c r="N84" i="39"/>
  <c r="O84" i="39"/>
  <c r="P84" i="39"/>
  <c r="Q84" i="39"/>
  <c r="E85" i="39"/>
  <c r="F85" i="39"/>
  <c r="G85" i="39"/>
  <c r="H85" i="39"/>
  <c r="I85" i="39"/>
  <c r="J85" i="39"/>
  <c r="K85" i="39"/>
  <c r="L85" i="39"/>
  <c r="M85" i="39"/>
  <c r="N85" i="39"/>
  <c r="O85" i="39"/>
  <c r="P85" i="39"/>
  <c r="Q85" i="39"/>
  <c r="E86" i="39"/>
  <c r="F86" i="39"/>
  <c r="G86" i="39"/>
  <c r="H86" i="39"/>
  <c r="I86" i="39"/>
  <c r="J86" i="39"/>
  <c r="K86" i="39"/>
  <c r="L86" i="39"/>
  <c r="M86" i="39"/>
  <c r="N86" i="39"/>
  <c r="O86" i="39"/>
  <c r="P86" i="39"/>
  <c r="Q86" i="39"/>
  <c r="E87" i="39"/>
  <c r="F87" i="39"/>
  <c r="G87" i="39"/>
  <c r="H87" i="39"/>
  <c r="I87" i="39"/>
  <c r="J87" i="39"/>
  <c r="K87" i="39"/>
  <c r="L87" i="39"/>
  <c r="M87" i="39"/>
  <c r="N87" i="39"/>
  <c r="O87" i="39"/>
  <c r="P87" i="39"/>
  <c r="Q87" i="39"/>
  <c r="E88" i="39"/>
  <c r="F88" i="39"/>
  <c r="G88" i="39"/>
  <c r="H88" i="39"/>
  <c r="I88" i="39"/>
  <c r="J88" i="39"/>
  <c r="K88" i="39"/>
  <c r="L88" i="39"/>
  <c r="M88" i="39"/>
  <c r="N88" i="39"/>
  <c r="O88" i="39"/>
  <c r="P88" i="39"/>
  <c r="Q88" i="39"/>
  <c r="E89" i="39"/>
  <c r="F89" i="39"/>
  <c r="G89" i="39"/>
  <c r="H89" i="39"/>
  <c r="I89" i="39"/>
  <c r="J89" i="39"/>
  <c r="K89" i="39"/>
  <c r="L89" i="39"/>
  <c r="M89" i="39"/>
  <c r="N89" i="39"/>
  <c r="O89" i="39"/>
  <c r="P89" i="39"/>
  <c r="Q89" i="39"/>
  <c r="E90" i="39"/>
  <c r="F90" i="39"/>
  <c r="G90" i="39"/>
  <c r="H90" i="39"/>
  <c r="I90" i="39"/>
  <c r="J90" i="39"/>
  <c r="K90" i="39"/>
  <c r="L90" i="39"/>
  <c r="M90" i="39"/>
  <c r="N90" i="39"/>
  <c r="O90" i="39"/>
  <c r="P90" i="39"/>
  <c r="Q90" i="39"/>
  <c r="E91" i="39"/>
  <c r="F91" i="39"/>
  <c r="G91" i="39"/>
  <c r="H91" i="39"/>
  <c r="I91" i="39"/>
  <c r="J91" i="39"/>
  <c r="K91" i="39"/>
  <c r="L91" i="39"/>
  <c r="M91" i="39"/>
  <c r="N91" i="39"/>
  <c r="O91" i="39"/>
  <c r="P91" i="39"/>
  <c r="Q91" i="39"/>
  <c r="E92" i="39"/>
  <c r="F92" i="39"/>
  <c r="G92" i="39"/>
  <c r="H92" i="39"/>
  <c r="I92" i="39"/>
  <c r="J92" i="39"/>
  <c r="K92" i="39"/>
  <c r="L92" i="39"/>
  <c r="M92" i="39"/>
  <c r="N92" i="39"/>
  <c r="O92" i="39"/>
  <c r="P92" i="39"/>
  <c r="Q92" i="39"/>
  <c r="E93" i="39"/>
  <c r="F93" i="39"/>
  <c r="G93" i="39"/>
  <c r="H93" i="39"/>
  <c r="I93" i="39"/>
  <c r="J93" i="39"/>
  <c r="K93" i="39"/>
  <c r="L93" i="39"/>
  <c r="M93" i="39"/>
  <c r="N93" i="39"/>
  <c r="O93" i="39"/>
  <c r="P93" i="39"/>
  <c r="Q93" i="39"/>
  <c r="E94" i="39"/>
  <c r="F94" i="39"/>
  <c r="G94" i="39"/>
  <c r="H94" i="39"/>
  <c r="I94" i="39"/>
  <c r="J94" i="39"/>
  <c r="K94" i="39"/>
  <c r="L94" i="39"/>
  <c r="M94" i="39"/>
  <c r="N94" i="39"/>
  <c r="O94" i="39"/>
  <c r="P94" i="39"/>
  <c r="Q94" i="39"/>
  <c r="E95" i="39"/>
  <c r="F95" i="39"/>
  <c r="G95" i="39"/>
  <c r="H95" i="39"/>
  <c r="I95" i="39"/>
  <c r="J95" i="39"/>
  <c r="K95" i="39"/>
  <c r="L95" i="39"/>
  <c r="M95" i="39"/>
  <c r="N95" i="39"/>
  <c r="O95" i="39"/>
  <c r="P95" i="39"/>
  <c r="Q95" i="39"/>
  <c r="E96" i="39"/>
  <c r="F96" i="39"/>
  <c r="G96" i="39"/>
  <c r="H96" i="39"/>
  <c r="I96" i="39"/>
  <c r="J96" i="39"/>
  <c r="K96" i="39"/>
  <c r="L96" i="39"/>
  <c r="M96" i="39"/>
  <c r="N96" i="39"/>
  <c r="O96" i="39"/>
  <c r="P96" i="39"/>
  <c r="Q96" i="39"/>
  <c r="E97" i="39"/>
  <c r="F97" i="39"/>
  <c r="G97" i="39"/>
  <c r="H97" i="39"/>
  <c r="I97" i="39"/>
  <c r="J97" i="39"/>
  <c r="K97" i="39"/>
  <c r="L97" i="39"/>
  <c r="M97" i="39"/>
  <c r="N97" i="39"/>
  <c r="O97" i="39"/>
  <c r="P97" i="39"/>
  <c r="Q97" i="39"/>
  <c r="E98" i="39"/>
  <c r="F98" i="39"/>
  <c r="G98" i="39"/>
  <c r="H98" i="39"/>
  <c r="I98" i="39"/>
  <c r="J98" i="39"/>
  <c r="K98" i="39"/>
  <c r="L98" i="39"/>
  <c r="M98" i="39"/>
  <c r="N98" i="39"/>
  <c r="O98" i="39"/>
  <c r="P98" i="39"/>
  <c r="Q98" i="39"/>
  <c r="E99" i="39"/>
  <c r="F99" i="39"/>
  <c r="G99" i="39"/>
  <c r="H99" i="39"/>
  <c r="I99" i="39"/>
  <c r="J99" i="39"/>
  <c r="K99" i="39"/>
  <c r="L99" i="39"/>
  <c r="M99" i="39"/>
  <c r="N99" i="39"/>
  <c r="O99" i="39"/>
  <c r="P99" i="39"/>
  <c r="Q99" i="39"/>
  <c r="E100" i="39"/>
  <c r="F100" i="39"/>
  <c r="G100" i="39"/>
  <c r="H100" i="39"/>
  <c r="I100" i="39"/>
  <c r="J100" i="39"/>
  <c r="K100" i="39"/>
  <c r="L100" i="39"/>
  <c r="M100" i="39"/>
  <c r="N100" i="39"/>
  <c r="O100" i="39"/>
  <c r="P100" i="39"/>
  <c r="Q100" i="39"/>
  <c r="E101" i="39"/>
  <c r="F101" i="39"/>
  <c r="G101" i="39"/>
  <c r="H101" i="39"/>
  <c r="I101" i="39"/>
  <c r="J101" i="39"/>
  <c r="K101" i="39"/>
  <c r="L101" i="39"/>
  <c r="M101" i="39"/>
  <c r="N101" i="39"/>
  <c r="O101" i="39"/>
  <c r="P101" i="39"/>
  <c r="Q101" i="39"/>
  <c r="E102" i="39"/>
  <c r="F102" i="39"/>
  <c r="G102" i="39"/>
  <c r="H102" i="39"/>
  <c r="I102" i="39"/>
  <c r="J102" i="39"/>
  <c r="K102" i="39"/>
  <c r="L102" i="39"/>
  <c r="M102" i="39"/>
  <c r="N102" i="39"/>
  <c r="O102" i="39"/>
  <c r="P102" i="39"/>
  <c r="Q102" i="39"/>
  <c r="E103" i="39"/>
  <c r="F103" i="39"/>
  <c r="G103" i="39"/>
  <c r="H103" i="39"/>
  <c r="I103" i="39"/>
  <c r="J103" i="39"/>
  <c r="K103" i="39"/>
  <c r="L103" i="39"/>
  <c r="M103" i="39"/>
  <c r="N103" i="39"/>
  <c r="O103" i="39"/>
  <c r="P103" i="39"/>
  <c r="Q103" i="39"/>
  <c r="E104" i="39"/>
  <c r="F104" i="39"/>
  <c r="G104" i="39"/>
  <c r="H104" i="39"/>
  <c r="I104" i="39"/>
  <c r="J104" i="39"/>
  <c r="K104" i="39"/>
  <c r="L104" i="39"/>
  <c r="M104" i="39"/>
  <c r="N104" i="39"/>
  <c r="O104" i="39"/>
  <c r="P104" i="39"/>
  <c r="Q104" i="39"/>
  <c r="E105" i="39"/>
  <c r="F105" i="39"/>
  <c r="G105" i="39"/>
  <c r="H105" i="39"/>
  <c r="I105" i="39"/>
  <c r="J105" i="39"/>
  <c r="K105" i="39"/>
  <c r="L105" i="39"/>
  <c r="M105" i="39"/>
  <c r="N105" i="39"/>
  <c r="O105" i="39"/>
  <c r="P105" i="39"/>
  <c r="Q105" i="39"/>
  <c r="E106" i="39"/>
  <c r="F106" i="39"/>
  <c r="G106" i="39"/>
  <c r="H106" i="39"/>
  <c r="I106" i="39"/>
  <c r="J106" i="39"/>
  <c r="K106" i="39"/>
  <c r="L106" i="39"/>
  <c r="M106" i="39"/>
  <c r="N106" i="39"/>
  <c r="O106" i="39"/>
  <c r="P106" i="39"/>
  <c r="Q106" i="39"/>
  <c r="E107" i="39"/>
  <c r="F107" i="39"/>
  <c r="G107" i="39"/>
  <c r="H107" i="39"/>
  <c r="I107" i="39"/>
  <c r="J107" i="39"/>
  <c r="K107" i="39"/>
  <c r="L107" i="39"/>
  <c r="M107" i="39"/>
  <c r="N107" i="39"/>
  <c r="O107" i="39"/>
  <c r="P107" i="39"/>
  <c r="Q107" i="39"/>
  <c r="E108" i="39"/>
  <c r="F108" i="39"/>
  <c r="G108" i="39"/>
  <c r="H108" i="39"/>
  <c r="I108" i="39"/>
  <c r="J108" i="39"/>
  <c r="K108" i="39"/>
  <c r="L108" i="39"/>
  <c r="M108" i="39"/>
  <c r="N108" i="39"/>
  <c r="O108" i="39"/>
  <c r="P108" i="39"/>
  <c r="Q108" i="39"/>
  <c r="E109" i="39"/>
  <c r="F109" i="39"/>
  <c r="G109" i="39"/>
  <c r="H109" i="39"/>
  <c r="I109" i="39"/>
  <c r="J109" i="39"/>
  <c r="K109" i="39"/>
  <c r="L109" i="39"/>
  <c r="M109" i="39"/>
  <c r="N109" i="39"/>
  <c r="O109" i="39"/>
  <c r="P109" i="39"/>
  <c r="Q109" i="39"/>
  <c r="E110" i="39"/>
  <c r="F110" i="39"/>
  <c r="G110" i="39"/>
  <c r="H110" i="39"/>
  <c r="I110" i="39"/>
  <c r="J110" i="39"/>
  <c r="K110" i="39"/>
  <c r="L110" i="39"/>
  <c r="M110" i="39"/>
  <c r="N110" i="39"/>
  <c r="O110" i="39"/>
  <c r="P110" i="39"/>
  <c r="Q110" i="39"/>
  <c r="E111" i="39"/>
  <c r="F111" i="39"/>
  <c r="G111" i="39"/>
  <c r="H111" i="39"/>
  <c r="I111" i="39"/>
  <c r="J111" i="39"/>
  <c r="K111" i="39"/>
  <c r="L111" i="39"/>
  <c r="M111" i="39"/>
  <c r="N111" i="39"/>
  <c r="O111" i="39"/>
  <c r="P111" i="39"/>
  <c r="Q111" i="39"/>
  <c r="E112" i="39"/>
  <c r="F112" i="39"/>
  <c r="G112" i="39"/>
  <c r="H112" i="39"/>
  <c r="I112" i="39"/>
  <c r="J112" i="39"/>
  <c r="K112" i="39"/>
  <c r="L112" i="39"/>
  <c r="M112" i="39"/>
  <c r="N112" i="39"/>
  <c r="O112" i="39"/>
  <c r="P112" i="39"/>
  <c r="Q112" i="39"/>
  <c r="E113" i="39"/>
  <c r="F113" i="39"/>
  <c r="G113" i="39"/>
  <c r="H113" i="39"/>
  <c r="I113" i="39"/>
  <c r="J113" i="39"/>
  <c r="K113" i="39"/>
  <c r="L113" i="39"/>
  <c r="M113" i="39"/>
  <c r="N113" i="39"/>
  <c r="O113" i="39"/>
  <c r="P113" i="39"/>
  <c r="Q113" i="39"/>
  <c r="E114" i="39"/>
  <c r="F114" i="39"/>
  <c r="G114" i="39"/>
  <c r="H114" i="39"/>
  <c r="I114" i="39"/>
  <c r="J114" i="39"/>
  <c r="K114" i="39"/>
  <c r="L114" i="39"/>
  <c r="M114" i="39"/>
  <c r="N114" i="39"/>
  <c r="O114" i="39"/>
  <c r="P114" i="39"/>
  <c r="Q114" i="39"/>
  <c r="E115" i="39"/>
  <c r="F115" i="39"/>
  <c r="G115" i="39"/>
  <c r="H115" i="39"/>
  <c r="I115" i="39"/>
  <c r="J115" i="39"/>
  <c r="K115" i="39"/>
  <c r="L115" i="39"/>
  <c r="M115" i="39"/>
  <c r="N115" i="39"/>
  <c r="O115" i="39"/>
  <c r="P115" i="39"/>
  <c r="Q115" i="39"/>
  <c r="E116" i="39"/>
  <c r="F116" i="39"/>
  <c r="G116" i="39"/>
  <c r="H116" i="39"/>
  <c r="I116" i="39"/>
  <c r="J116" i="39"/>
  <c r="K116" i="39"/>
  <c r="L116" i="39"/>
  <c r="M116" i="39"/>
  <c r="N116" i="39"/>
  <c r="O116" i="39"/>
  <c r="P116" i="39"/>
  <c r="Q116" i="39"/>
  <c r="E117" i="39"/>
  <c r="F117" i="39"/>
  <c r="G117" i="39"/>
  <c r="H117" i="39"/>
  <c r="I117" i="39"/>
  <c r="J117" i="39"/>
  <c r="K117" i="39"/>
  <c r="L117" i="39"/>
  <c r="M117" i="39"/>
  <c r="N117" i="39"/>
  <c r="O117" i="39"/>
  <c r="P117" i="39"/>
  <c r="Q117" i="39"/>
  <c r="E118" i="39"/>
  <c r="F118" i="39"/>
  <c r="G118" i="39"/>
  <c r="H118" i="39"/>
  <c r="I118" i="39"/>
  <c r="J118" i="39"/>
  <c r="K118" i="39"/>
  <c r="L118" i="39"/>
  <c r="M118" i="39"/>
  <c r="N118" i="39"/>
  <c r="O118" i="39"/>
  <c r="P118" i="39"/>
  <c r="Q118" i="39"/>
  <c r="E119" i="39"/>
  <c r="F119" i="39"/>
  <c r="G119" i="39"/>
  <c r="H119" i="39"/>
  <c r="I119" i="39"/>
  <c r="J119" i="39"/>
  <c r="K119" i="39"/>
  <c r="L119" i="39"/>
  <c r="M119" i="39"/>
  <c r="N119" i="39"/>
  <c r="O119" i="39"/>
  <c r="P119" i="39"/>
  <c r="Q119" i="39"/>
  <c r="E120" i="39"/>
  <c r="F120" i="39"/>
  <c r="G120" i="39"/>
  <c r="H120" i="39"/>
  <c r="I120" i="39"/>
  <c r="J120" i="39"/>
  <c r="K120" i="39"/>
  <c r="L120" i="39"/>
  <c r="M120" i="39"/>
  <c r="N120" i="39"/>
  <c r="O120" i="39"/>
  <c r="P120" i="39"/>
  <c r="Q120" i="39"/>
  <c r="E121" i="39"/>
  <c r="F121" i="39"/>
  <c r="G121" i="39"/>
  <c r="H121" i="39"/>
  <c r="I121" i="39"/>
  <c r="J121" i="39"/>
  <c r="K121" i="39"/>
  <c r="L121" i="39"/>
  <c r="M121" i="39"/>
  <c r="N121" i="39"/>
  <c r="O121" i="39"/>
  <c r="P121" i="39"/>
  <c r="Q121" i="39"/>
  <c r="E122" i="39"/>
  <c r="F122" i="39"/>
  <c r="G122" i="39"/>
  <c r="H122" i="39"/>
  <c r="I122" i="39"/>
  <c r="J122" i="39"/>
  <c r="K122" i="39"/>
  <c r="L122" i="39"/>
  <c r="M122" i="39"/>
  <c r="N122" i="39"/>
  <c r="O122" i="39"/>
  <c r="P122" i="39"/>
  <c r="Q122" i="39"/>
  <c r="E123" i="39"/>
  <c r="F123" i="39"/>
  <c r="G123" i="39"/>
  <c r="H123" i="39"/>
  <c r="I123" i="39"/>
  <c r="J123" i="39"/>
  <c r="K123" i="39"/>
  <c r="L123" i="39"/>
  <c r="M123" i="39"/>
  <c r="N123" i="39"/>
  <c r="O123" i="39"/>
  <c r="P123" i="39"/>
  <c r="Q123" i="39"/>
  <c r="E124" i="39"/>
  <c r="F124" i="39"/>
  <c r="G124" i="39"/>
  <c r="H124" i="39"/>
  <c r="I124" i="39"/>
  <c r="J124" i="39"/>
  <c r="K124" i="39"/>
  <c r="L124" i="39"/>
  <c r="M124" i="39"/>
  <c r="N124" i="39"/>
  <c r="O124" i="39"/>
  <c r="P124" i="39"/>
  <c r="Q124" i="39"/>
  <c r="E125" i="39"/>
  <c r="F125" i="39"/>
  <c r="G125" i="39"/>
  <c r="H125" i="39"/>
  <c r="I125" i="39"/>
  <c r="J125" i="39"/>
  <c r="K125" i="39"/>
  <c r="L125" i="39"/>
  <c r="M125" i="39"/>
  <c r="N125" i="39"/>
  <c r="O125" i="39"/>
  <c r="P125" i="39"/>
  <c r="Q125" i="39"/>
  <c r="E126" i="39"/>
  <c r="F126" i="39"/>
  <c r="G126" i="39"/>
  <c r="H126" i="39"/>
  <c r="I126" i="39"/>
  <c r="J126" i="39"/>
  <c r="K126" i="39"/>
  <c r="L126" i="39"/>
  <c r="M126" i="39"/>
  <c r="N126" i="39"/>
  <c r="O126" i="39"/>
  <c r="P126" i="39"/>
  <c r="Q126" i="39"/>
  <c r="E127" i="39"/>
  <c r="F127" i="39"/>
  <c r="G127" i="39"/>
  <c r="H127" i="39"/>
  <c r="I127" i="39"/>
  <c r="J127" i="39"/>
  <c r="K127" i="39"/>
  <c r="L127" i="39"/>
  <c r="M127" i="39"/>
  <c r="N127" i="39"/>
  <c r="O127" i="39"/>
  <c r="P127" i="39"/>
  <c r="Q127" i="39"/>
  <c r="E128" i="39"/>
  <c r="F128" i="39"/>
  <c r="G128" i="39"/>
  <c r="H128" i="39"/>
  <c r="I128" i="39"/>
  <c r="J128" i="39"/>
  <c r="K128" i="39"/>
  <c r="L128" i="39"/>
  <c r="M128" i="39"/>
  <c r="N128" i="39"/>
  <c r="O128" i="39"/>
  <c r="P128" i="39"/>
  <c r="Q128" i="39"/>
  <c r="E129" i="39"/>
  <c r="F129" i="39"/>
  <c r="G129" i="39"/>
  <c r="H129" i="39"/>
  <c r="I129" i="39"/>
  <c r="J129" i="39"/>
  <c r="K129" i="39"/>
  <c r="L129" i="39"/>
  <c r="M129" i="39"/>
  <c r="N129" i="39"/>
  <c r="O129" i="39"/>
  <c r="P129" i="39"/>
  <c r="Q129" i="39"/>
  <c r="E130" i="39"/>
  <c r="F130" i="39"/>
  <c r="G130" i="39"/>
  <c r="H130" i="39"/>
  <c r="I130" i="39"/>
  <c r="J130" i="39"/>
  <c r="K130" i="39"/>
  <c r="L130" i="39"/>
  <c r="M130" i="39"/>
  <c r="N130" i="39"/>
  <c r="O130" i="39"/>
  <c r="P130" i="39"/>
  <c r="Q130" i="39"/>
  <c r="E131" i="39"/>
  <c r="F131" i="39"/>
  <c r="G131" i="39"/>
  <c r="H131" i="39"/>
  <c r="I131" i="39"/>
  <c r="J131" i="39"/>
  <c r="K131" i="39"/>
  <c r="L131" i="39"/>
  <c r="M131" i="39"/>
  <c r="N131" i="39"/>
  <c r="O131" i="39"/>
  <c r="P131" i="39"/>
  <c r="Q131" i="39"/>
  <c r="E132" i="39"/>
  <c r="F132" i="39"/>
  <c r="G132" i="39"/>
  <c r="H132" i="39"/>
  <c r="I132" i="39"/>
  <c r="J132" i="39"/>
  <c r="K132" i="39"/>
  <c r="L132" i="39"/>
  <c r="M132" i="39"/>
  <c r="N132" i="39"/>
  <c r="O132" i="39"/>
  <c r="P132" i="39"/>
  <c r="Q132" i="39"/>
  <c r="E133" i="39"/>
  <c r="F133" i="39"/>
  <c r="G133" i="39"/>
  <c r="H133" i="39"/>
  <c r="I133" i="39"/>
  <c r="J133" i="39"/>
  <c r="K133" i="39"/>
  <c r="L133" i="39"/>
  <c r="M133" i="39"/>
  <c r="N133" i="39"/>
  <c r="O133" i="39"/>
  <c r="P133" i="39"/>
  <c r="Q133" i="39"/>
  <c r="E134" i="39"/>
  <c r="F134" i="39"/>
  <c r="G134" i="39"/>
  <c r="H134" i="39"/>
  <c r="I134" i="39"/>
  <c r="J134" i="39"/>
  <c r="K134" i="39"/>
  <c r="L134" i="39"/>
  <c r="M134" i="39"/>
  <c r="N134" i="39"/>
  <c r="O134" i="39"/>
  <c r="P134" i="39"/>
  <c r="Q134" i="39"/>
  <c r="E135" i="39"/>
  <c r="F135" i="39"/>
  <c r="G135" i="39"/>
  <c r="H135" i="39"/>
  <c r="I135" i="39"/>
  <c r="J135" i="39"/>
  <c r="K135" i="39"/>
  <c r="L135" i="39"/>
  <c r="M135" i="39"/>
  <c r="N135" i="39"/>
  <c r="O135" i="39"/>
  <c r="P135" i="39"/>
  <c r="Q135" i="39"/>
  <c r="E136" i="39"/>
  <c r="F136" i="39"/>
  <c r="G136" i="39"/>
  <c r="H136" i="39"/>
  <c r="I136" i="39"/>
  <c r="J136" i="39"/>
  <c r="K136" i="39"/>
  <c r="L136" i="39"/>
  <c r="M136" i="39"/>
  <c r="N136" i="39"/>
  <c r="O136" i="39"/>
  <c r="P136" i="39"/>
  <c r="Q136" i="39"/>
  <c r="E137" i="39"/>
  <c r="F137" i="39"/>
  <c r="G137" i="39"/>
  <c r="H137" i="39"/>
  <c r="I137" i="39"/>
  <c r="J137" i="39"/>
  <c r="K137" i="39"/>
  <c r="L137" i="39"/>
  <c r="M137" i="39"/>
  <c r="N137" i="39"/>
  <c r="O137" i="39"/>
  <c r="P137" i="39"/>
  <c r="Q137" i="39"/>
  <c r="E138" i="39"/>
  <c r="F138" i="39"/>
  <c r="G138" i="39"/>
  <c r="H138" i="39"/>
  <c r="I138" i="39"/>
  <c r="J138" i="39"/>
  <c r="K138" i="39"/>
  <c r="L138" i="39"/>
  <c r="M138" i="39"/>
  <c r="N138" i="39"/>
  <c r="O138" i="39"/>
  <c r="P138" i="39"/>
  <c r="Q138" i="39"/>
  <c r="E139" i="39"/>
  <c r="F139" i="39"/>
  <c r="G139" i="39"/>
  <c r="H139" i="39"/>
  <c r="I139" i="39"/>
  <c r="J139" i="39"/>
  <c r="K139" i="39"/>
  <c r="L139" i="39"/>
  <c r="M139" i="39"/>
  <c r="N139" i="39"/>
  <c r="O139" i="39"/>
  <c r="P139" i="39"/>
  <c r="Q139" i="39"/>
  <c r="E140" i="39"/>
  <c r="F140" i="39"/>
  <c r="G140" i="39"/>
  <c r="H140" i="39"/>
  <c r="I140" i="39"/>
  <c r="J140" i="39"/>
  <c r="K140" i="39"/>
  <c r="L140" i="39"/>
  <c r="M140" i="39"/>
  <c r="N140" i="39"/>
  <c r="O140" i="39"/>
  <c r="P140" i="39"/>
  <c r="Q140" i="39"/>
  <c r="E141" i="39"/>
  <c r="F141" i="39"/>
  <c r="G141" i="39"/>
  <c r="H141" i="39"/>
  <c r="I141" i="39"/>
  <c r="J141" i="39"/>
  <c r="K141" i="39"/>
  <c r="L141" i="39"/>
  <c r="M141" i="39"/>
  <c r="N141" i="39"/>
  <c r="O141" i="39"/>
  <c r="P141" i="39"/>
  <c r="Q141" i="39"/>
  <c r="E142" i="39"/>
  <c r="F142" i="39"/>
  <c r="G142" i="39"/>
  <c r="H142" i="39"/>
  <c r="I142" i="39"/>
  <c r="J142" i="39"/>
  <c r="K142" i="39"/>
  <c r="L142" i="39"/>
  <c r="M142" i="39"/>
  <c r="N142" i="39"/>
  <c r="O142" i="39"/>
  <c r="P142" i="39"/>
  <c r="Q142" i="39"/>
  <c r="E143" i="39"/>
  <c r="F143" i="39"/>
  <c r="G143" i="39"/>
  <c r="H143" i="39"/>
  <c r="I143" i="39"/>
  <c r="J143" i="39"/>
  <c r="K143" i="39"/>
  <c r="L143" i="39"/>
  <c r="M143" i="39"/>
  <c r="N143" i="39"/>
  <c r="O143" i="39"/>
  <c r="P143" i="39"/>
  <c r="Q143" i="39"/>
  <c r="E144" i="39"/>
  <c r="F144" i="39"/>
  <c r="G144" i="39"/>
  <c r="H144" i="39"/>
  <c r="I144" i="39"/>
  <c r="J144" i="39"/>
  <c r="K144" i="39"/>
  <c r="L144" i="39"/>
  <c r="M144" i="39"/>
  <c r="N144" i="39"/>
  <c r="O144" i="39"/>
  <c r="P144" i="39"/>
  <c r="Q144" i="39"/>
  <c r="E145" i="39"/>
  <c r="F145" i="39"/>
  <c r="G145" i="39"/>
  <c r="H145" i="39"/>
  <c r="I145" i="39"/>
  <c r="J145" i="39"/>
  <c r="K145" i="39"/>
  <c r="L145" i="39"/>
  <c r="M145" i="39"/>
  <c r="N145" i="39"/>
  <c r="O145" i="39"/>
  <c r="P145" i="39"/>
  <c r="Q145" i="39"/>
  <c r="E146" i="39"/>
  <c r="F146" i="39"/>
  <c r="G146" i="39"/>
  <c r="H146" i="39"/>
  <c r="I146" i="39"/>
  <c r="J146" i="39"/>
  <c r="K146" i="39"/>
  <c r="L146" i="39"/>
  <c r="M146" i="39"/>
  <c r="N146" i="39"/>
  <c r="O146" i="39"/>
  <c r="P146" i="39"/>
  <c r="Q146" i="39"/>
  <c r="E147" i="39"/>
  <c r="F147" i="39"/>
  <c r="G147" i="39"/>
  <c r="H147" i="39"/>
  <c r="I147" i="39"/>
  <c r="J147" i="39"/>
  <c r="K147" i="39"/>
  <c r="L147" i="39"/>
  <c r="M147" i="39"/>
  <c r="N147" i="39"/>
  <c r="O147" i="39"/>
  <c r="P147" i="39"/>
  <c r="Q147" i="39"/>
  <c r="E148" i="39"/>
  <c r="F148" i="39"/>
  <c r="G148" i="39"/>
  <c r="H148" i="39"/>
  <c r="I148" i="39"/>
  <c r="J148" i="39"/>
  <c r="K148" i="39"/>
  <c r="L148" i="39"/>
  <c r="M148" i="39"/>
  <c r="N148" i="39"/>
  <c r="O148" i="39"/>
  <c r="P148" i="39"/>
  <c r="Q148" i="39"/>
  <c r="E149" i="39"/>
  <c r="F149" i="39"/>
  <c r="G149" i="39"/>
  <c r="H149" i="39"/>
  <c r="I149" i="39"/>
  <c r="J149" i="39"/>
  <c r="K149" i="39"/>
  <c r="L149" i="39"/>
  <c r="M149" i="39"/>
  <c r="N149" i="39"/>
  <c r="O149" i="39"/>
  <c r="P149" i="39"/>
  <c r="Q149" i="39"/>
  <c r="E150" i="39"/>
  <c r="F150" i="39"/>
  <c r="G150" i="39"/>
  <c r="H150" i="39"/>
  <c r="I150" i="39"/>
  <c r="J150" i="39"/>
  <c r="K150" i="39"/>
  <c r="L150" i="39"/>
  <c r="M150" i="39"/>
  <c r="N150" i="39"/>
  <c r="O150" i="39"/>
  <c r="P150" i="39"/>
  <c r="Q150" i="39"/>
  <c r="E151" i="39"/>
  <c r="F151" i="39"/>
  <c r="G151" i="39"/>
  <c r="H151" i="39"/>
  <c r="I151" i="39"/>
  <c r="J151" i="39"/>
  <c r="K151" i="39"/>
  <c r="L151" i="39"/>
  <c r="M151" i="39"/>
  <c r="N151" i="39"/>
  <c r="O151" i="39"/>
  <c r="P151" i="39"/>
  <c r="Q151" i="39"/>
  <c r="E152" i="39"/>
  <c r="F152" i="39"/>
  <c r="G152" i="39"/>
  <c r="H152" i="39"/>
  <c r="I152" i="39"/>
  <c r="J152" i="39"/>
  <c r="K152" i="39"/>
  <c r="L152" i="39"/>
  <c r="M152" i="39"/>
  <c r="N152" i="39"/>
  <c r="O152" i="39"/>
  <c r="P152" i="39"/>
  <c r="Q152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I152" i="152"/>
  <c r="J152" i="152"/>
  <c r="K152" i="152"/>
  <c r="L152" i="152"/>
  <c r="I26" i="152"/>
  <c r="J26" i="152"/>
  <c r="K26" i="152"/>
  <c r="L26" i="152"/>
  <c r="V64" i="152"/>
  <c r="N2" i="152"/>
  <c r="M152" i="152"/>
  <c r="I38" i="152"/>
  <c r="J38" i="152"/>
  <c r="K38" i="152"/>
  <c r="L38" i="152"/>
  <c r="M38" i="152"/>
  <c r="O2" i="152"/>
  <c r="P152" i="152"/>
  <c r="I151" i="152"/>
  <c r="J151" i="152"/>
  <c r="K151" i="152"/>
  <c r="L151" i="152"/>
  <c r="M151" i="152"/>
  <c r="P151" i="152"/>
  <c r="I150" i="152"/>
  <c r="J150" i="152"/>
  <c r="K150" i="152"/>
  <c r="L150" i="152"/>
  <c r="M150" i="152"/>
  <c r="P150" i="152"/>
  <c r="I149" i="152"/>
  <c r="J149" i="152"/>
  <c r="K149" i="152"/>
  <c r="L149" i="152"/>
  <c r="M149" i="152"/>
  <c r="P149" i="152"/>
  <c r="I148" i="152"/>
  <c r="J148" i="152"/>
  <c r="K148" i="152"/>
  <c r="L148" i="152"/>
  <c r="M148" i="152"/>
  <c r="P148" i="152"/>
  <c r="I147" i="152"/>
  <c r="J147" i="152"/>
  <c r="K147" i="152"/>
  <c r="L147" i="152"/>
  <c r="M147" i="152"/>
  <c r="P147" i="152"/>
  <c r="I146" i="152"/>
  <c r="J146" i="152"/>
  <c r="K146" i="152"/>
  <c r="L146" i="152"/>
  <c r="M146" i="152"/>
  <c r="P146" i="152"/>
  <c r="I145" i="152"/>
  <c r="J145" i="152"/>
  <c r="K145" i="152"/>
  <c r="L145" i="152"/>
  <c r="M145" i="152"/>
  <c r="P145" i="152"/>
  <c r="I144" i="152"/>
  <c r="J144" i="152"/>
  <c r="K144" i="152"/>
  <c r="L144" i="152"/>
  <c r="M144" i="152"/>
  <c r="P144" i="152"/>
  <c r="I143" i="152"/>
  <c r="J143" i="152"/>
  <c r="K143" i="152"/>
  <c r="L143" i="152"/>
  <c r="M143" i="152"/>
  <c r="P143" i="152"/>
  <c r="I142" i="152"/>
  <c r="J142" i="152"/>
  <c r="K142" i="152"/>
  <c r="L142" i="152"/>
  <c r="M142" i="152"/>
  <c r="P142" i="152"/>
  <c r="I141" i="152"/>
  <c r="J141" i="152"/>
  <c r="K141" i="152"/>
  <c r="L141" i="152"/>
  <c r="M141" i="152"/>
  <c r="P141" i="152"/>
  <c r="I140" i="152"/>
  <c r="J140" i="152"/>
  <c r="K140" i="152"/>
  <c r="L140" i="152"/>
  <c r="M140" i="152"/>
  <c r="P140" i="152"/>
  <c r="I139" i="152"/>
  <c r="J139" i="152"/>
  <c r="K139" i="152"/>
  <c r="L139" i="152"/>
  <c r="M139" i="152"/>
  <c r="P139" i="152"/>
  <c r="I138" i="152"/>
  <c r="J138" i="152"/>
  <c r="K138" i="152"/>
  <c r="L138" i="152"/>
  <c r="M138" i="152"/>
  <c r="P138" i="152"/>
  <c r="I137" i="152"/>
  <c r="J137" i="152"/>
  <c r="K137" i="152"/>
  <c r="L137" i="152"/>
  <c r="M137" i="152"/>
  <c r="P137" i="152"/>
  <c r="I136" i="152"/>
  <c r="J136" i="152"/>
  <c r="K136" i="152"/>
  <c r="L136" i="152"/>
  <c r="M136" i="152"/>
  <c r="P136" i="152"/>
  <c r="I135" i="152"/>
  <c r="J135" i="152"/>
  <c r="K135" i="152"/>
  <c r="L135" i="152"/>
  <c r="M135" i="152"/>
  <c r="P135" i="152"/>
  <c r="I134" i="152"/>
  <c r="J134" i="152"/>
  <c r="K134" i="152"/>
  <c r="L134" i="152"/>
  <c r="M134" i="152"/>
  <c r="P134" i="152"/>
  <c r="I133" i="152"/>
  <c r="J133" i="152"/>
  <c r="K133" i="152"/>
  <c r="L133" i="152"/>
  <c r="M133" i="152"/>
  <c r="P133" i="152"/>
  <c r="I132" i="152"/>
  <c r="J132" i="152"/>
  <c r="K132" i="152"/>
  <c r="L132" i="152"/>
  <c r="M132" i="152"/>
  <c r="P132" i="152"/>
  <c r="I131" i="152"/>
  <c r="J131" i="152"/>
  <c r="K131" i="152"/>
  <c r="L131" i="152"/>
  <c r="M131" i="152"/>
  <c r="P131" i="152"/>
  <c r="I130" i="152"/>
  <c r="J130" i="152"/>
  <c r="K130" i="152"/>
  <c r="L130" i="152"/>
  <c r="M130" i="152"/>
  <c r="P130" i="152"/>
  <c r="I129" i="152"/>
  <c r="J129" i="152"/>
  <c r="K129" i="152"/>
  <c r="L129" i="152"/>
  <c r="M129" i="152"/>
  <c r="P129" i="152"/>
  <c r="I128" i="152"/>
  <c r="J128" i="152"/>
  <c r="K128" i="152"/>
  <c r="L128" i="152"/>
  <c r="M128" i="152"/>
  <c r="P128" i="152"/>
  <c r="I127" i="152"/>
  <c r="J127" i="152"/>
  <c r="K127" i="152"/>
  <c r="L127" i="152"/>
  <c r="M127" i="152"/>
  <c r="P127" i="152"/>
  <c r="I126" i="152"/>
  <c r="J126" i="152"/>
  <c r="K126" i="152"/>
  <c r="L126" i="152"/>
  <c r="M126" i="152"/>
  <c r="P126" i="152"/>
  <c r="I125" i="152"/>
  <c r="J125" i="152"/>
  <c r="K125" i="152"/>
  <c r="L125" i="152"/>
  <c r="M125" i="152"/>
  <c r="P125" i="152"/>
  <c r="I124" i="152"/>
  <c r="J124" i="152"/>
  <c r="K124" i="152"/>
  <c r="L124" i="152"/>
  <c r="M124" i="152"/>
  <c r="P124" i="152"/>
  <c r="I123" i="152"/>
  <c r="J123" i="152"/>
  <c r="K123" i="152"/>
  <c r="L123" i="152"/>
  <c r="M123" i="152"/>
  <c r="P123" i="152"/>
  <c r="I122" i="152"/>
  <c r="J122" i="152"/>
  <c r="K122" i="152"/>
  <c r="L122" i="152"/>
  <c r="M122" i="152"/>
  <c r="P122" i="152"/>
  <c r="I121" i="152"/>
  <c r="J121" i="152"/>
  <c r="K121" i="152"/>
  <c r="L121" i="152"/>
  <c r="M121" i="152"/>
  <c r="P121" i="152"/>
  <c r="I120" i="152"/>
  <c r="J120" i="152"/>
  <c r="K120" i="152"/>
  <c r="L120" i="152"/>
  <c r="M120" i="152"/>
  <c r="P120" i="152"/>
  <c r="I119" i="152"/>
  <c r="J119" i="152"/>
  <c r="K119" i="152"/>
  <c r="L119" i="152"/>
  <c r="M119" i="152"/>
  <c r="P119" i="152"/>
  <c r="I118" i="152"/>
  <c r="J118" i="152"/>
  <c r="K118" i="152"/>
  <c r="L118" i="152"/>
  <c r="M118" i="152"/>
  <c r="P118" i="152"/>
  <c r="I117" i="152"/>
  <c r="J117" i="152"/>
  <c r="K117" i="152"/>
  <c r="L117" i="152"/>
  <c r="M117" i="152"/>
  <c r="P117" i="152"/>
  <c r="I116" i="152"/>
  <c r="J116" i="152"/>
  <c r="K116" i="152"/>
  <c r="L116" i="152"/>
  <c r="M116" i="152"/>
  <c r="P116" i="152"/>
  <c r="I115" i="152"/>
  <c r="J115" i="152"/>
  <c r="K115" i="152"/>
  <c r="L115" i="152"/>
  <c r="M115" i="152"/>
  <c r="P115" i="152"/>
  <c r="I114" i="152"/>
  <c r="J114" i="152"/>
  <c r="K114" i="152"/>
  <c r="L114" i="152"/>
  <c r="M114" i="152"/>
  <c r="P114" i="152"/>
  <c r="I113" i="152"/>
  <c r="J113" i="152"/>
  <c r="K113" i="152"/>
  <c r="L113" i="152"/>
  <c r="M113" i="152"/>
  <c r="P113" i="152"/>
  <c r="I112" i="152"/>
  <c r="J112" i="152"/>
  <c r="K112" i="152"/>
  <c r="L112" i="152"/>
  <c r="M112" i="152"/>
  <c r="P112" i="152"/>
  <c r="I111" i="152"/>
  <c r="J111" i="152"/>
  <c r="K111" i="152"/>
  <c r="L111" i="152"/>
  <c r="M111" i="152"/>
  <c r="P111" i="152"/>
  <c r="I110" i="152"/>
  <c r="J110" i="152"/>
  <c r="K110" i="152"/>
  <c r="L110" i="152"/>
  <c r="M110" i="152"/>
  <c r="P110" i="152"/>
  <c r="I109" i="152"/>
  <c r="J109" i="152"/>
  <c r="K109" i="152"/>
  <c r="L109" i="152"/>
  <c r="M109" i="152"/>
  <c r="P109" i="152"/>
  <c r="I108" i="152"/>
  <c r="J108" i="152"/>
  <c r="K108" i="152"/>
  <c r="L108" i="152"/>
  <c r="M108" i="152"/>
  <c r="P108" i="152"/>
  <c r="I107" i="152"/>
  <c r="J107" i="152"/>
  <c r="K107" i="152"/>
  <c r="L107" i="152"/>
  <c r="M107" i="152"/>
  <c r="P107" i="152"/>
  <c r="I106" i="152"/>
  <c r="J106" i="152"/>
  <c r="K106" i="152"/>
  <c r="L106" i="152"/>
  <c r="M106" i="152"/>
  <c r="P106" i="152"/>
  <c r="I105" i="152"/>
  <c r="J105" i="152"/>
  <c r="K105" i="152"/>
  <c r="L105" i="152"/>
  <c r="M105" i="152"/>
  <c r="P105" i="152"/>
  <c r="V104" i="152"/>
  <c r="I104" i="152"/>
  <c r="J104" i="152"/>
  <c r="K104" i="152"/>
  <c r="L104" i="152"/>
  <c r="M104" i="152"/>
  <c r="P104" i="152"/>
  <c r="V103" i="152"/>
  <c r="I103" i="152"/>
  <c r="J103" i="152"/>
  <c r="K103" i="152"/>
  <c r="L103" i="152"/>
  <c r="M103" i="152"/>
  <c r="P103" i="152"/>
  <c r="V102" i="152"/>
  <c r="I102" i="152"/>
  <c r="J102" i="152"/>
  <c r="K102" i="152"/>
  <c r="L102" i="152"/>
  <c r="M102" i="152"/>
  <c r="P102" i="152"/>
  <c r="V101" i="152"/>
  <c r="I101" i="152"/>
  <c r="J101" i="152"/>
  <c r="K101" i="152"/>
  <c r="L101" i="152"/>
  <c r="M101" i="152"/>
  <c r="P101" i="152"/>
  <c r="V100" i="152"/>
  <c r="I100" i="152"/>
  <c r="J100" i="152"/>
  <c r="K100" i="152"/>
  <c r="L100" i="152"/>
  <c r="M100" i="152"/>
  <c r="P100" i="152"/>
  <c r="V99" i="152"/>
  <c r="I99" i="152"/>
  <c r="J99" i="152"/>
  <c r="K99" i="152"/>
  <c r="L99" i="152"/>
  <c r="M99" i="152"/>
  <c r="P99" i="152"/>
  <c r="V98" i="152"/>
  <c r="I98" i="152"/>
  <c r="J98" i="152"/>
  <c r="K98" i="152"/>
  <c r="L98" i="152"/>
  <c r="M98" i="152"/>
  <c r="P98" i="152"/>
  <c r="V97" i="152"/>
  <c r="I97" i="152"/>
  <c r="J97" i="152"/>
  <c r="K97" i="152"/>
  <c r="L97" i="152"/>
  <c r="M97" i="152"/>
  <c r="P97" i="152"/>
  <c r="V96" i="152"/>
  <c r="I96" i="152"/>
  <c r="J96" i="152"/>
  <c r="K96" i="152"/>
  <c r="L96" i="152"/>
  <c r="M96" i="152"/>
  <c r="P96" i="152"/>
  <c r="V95" i="152"/>
  <c r="I95" i="152"/>
  <c r="J95" i="152"/>
  <c r="K95" i="152"/>
  <c r="L95" i="152"/>
  <c r="M95" i="152"/>
  <c r="P95" i="152"/>
  <c r="V94" i="152"/>
  <c r="I94" i="152"/>
  <c r="J94" i="152"/>
  <c r="K94" i="152"/>
  <c r="L94" i="152"/>
  <c r="M94" i="152"/>
  <c r="P94" i="152"/>
  <c r="V93" i="152"/>
  <c r="I93" i="152"/>
  <c r="J93" i="152"/>
  <c r="K93" i="152"/>
  <c r="L93" i="152"/>
  <c r="M93" i="152"/>
  <c r="P93" i="152"/>
  <c r="V92" i="152"/>
  <c r="I92" i="152"/>
  <c r="J92" i="152"/>
  <c r="K92" i="152"/>
  <c r="L92" i="152"/>
  <c r="M92" i="152"/>
  <c r="P92" i="152"/>
  <c r="V91" i="152"/>
  <c r="I91" i="152"/>
  <c r="J91" i="152"/>
  <c r="K91" i="152"/>
  <c r="L91" i="152"/>
  <c r="M91" i="152"/>
  <c r="P91" i="152"/>
  <c r="V90" i="152"/>
  <c r="I90" i="152"/>
  <c r="J90" i="152"/>
  <c r="K90" i="152"/>
  <c r="L90" i="152"/>
  <c r="M90" i="152"/>
  <c r="P90" i="152"/>
  <c r="V89" i="152"/>
  <c r="I89" i="152"/>
  <c r="J89" i="152"/>
  <c r="K89" i="152"/>
  <c r="L89" i="152"/>
  <c r="M89" i="152"/>
  <c r="P89" i="152"/>
  <c r="V88" i="152"/>
  <c r="I88" i="152"/>
  <c r="J88" i="152"/>
  <c r="K88" i="152"/>
  <c r="L88" i="152"/>
  <c r="M88" i="152"/>
  <c r="P88" i="152"/>
  <c r="V87" i="152"/>
  <c r="I87" i="152"/>
  <c r="J87" i="152"/>
  <c r="K87" i="152"/>
  <c r="L87" i="152"/>
  <c r="M87" i="152"/>
  <c r="P87" i="152"/>
  <c r="V86" i="152"/>
  <c r="I86" i="152"/>
  <c r="J86" i="152"/>
  <c r="K86" i="152"/>
  <c r="L86" i="152"/>
  <c r="M86" i="152"/>
  <c r="P86" i="152"/>
  <c r="V85" i="152"/>
  <c r="I85" i="152"/>
  <c r="J85" i="152"/>
  <c r="K85" i="152"/>
  <c r="L85" i="152"/>
  <c r="M85" i="152"/>
  <c r="P85" i="152"/>
  <c r="V84" i="152"/>
  <c r="I84" i="152"/>
  <c r="J84" i="152"/>
  <c r="K84" i="152"/>
  <c r="L84" i="152"/>
  <c r="M84" i="152"/>
  <c r="P84" i="152"/>
  <c r="I45" i="152"/>
  <c r="J45" i="152"/>
  <c r="K45" i="152"/>
  <c r="L45" i="152"/>
  <c r="V83" i="152"/>
  <c r="I83" i="152"/>
  <c r="J83" i="152"/>
  <c r="K83" i="152"/>
  <c r="L83" i="152"/>
  <c r="M83" i="152"/>
  <c r="P83" i="152"/>
  <c r="I44" i="152"/>
  <c r="J44" i="152"/>
  <c r="K44" i="152"/>
  <c r="L44" i="152"/>
  <c r="V82" i="152"/>
  <c r="I82" i="152"/>
  <c r="J82" i="152"/>
  <c r="K82" i="152"/>
  <c r="L82" i="152"/>
  <c r="M82" i="152"/>
  <c r="P82" i="152"/>
  <c r="I43" i="152"/>
  <c r="J43" i="152"/>
  <c r="K43" i="152"/>
  <c r="L43" i="152"/>
  <c r="V81" i="152"/>
  <c r="I81" i="152"/>
  <c r="J81" i="152"/>
  <c r="K81" i="152"/>
  <c r="L81" i="152"/>
  <c r="M81" i="152"/>
  <c r="P81" i="152"/>
  <c r="I42" i="152"/>
  <c r="J42" i="152"/>
  <c r="K42" i="152"/>
  <c r="L42" i="152"/>
  <c r="V80" i="152"/>
  <c r="I80" i="152"/>
  <c r="J80" i="152"/>
  <c r="K80" i="152"/>
  <c r="L80" i="152"/>
  <c r="M80" i="152"/>
  <c r="P80" i="152"/>
  <c r="I41" i="152"/>
  <c r="J41" i="152"/>
  <c r="K41" i="152"/>
  <c r="L41" i="152"/>
  <c r="V79" i="152"/>
  <c r="I79" i="152"/>
  <c r="J79" i="152"/>
  <c r="K79" i="152"/>
  <c r="L79" i="152"/>
  <c r="M79" i="152"/>
  <c r="P79" i="152"/>
  <c r="I40" i="152"/>
  <c r="J40" i="152"/>
  <c r="K40" i="152"/>
  <c r="L40" i="152"/>
  <c r="V78" i="152"/>
  <c r="I78" i="152"/>
  <c r="J78" i="152"/>
  <c r="K78" i="152"/>
  <c r="L78" i="152"/>
  <c r="M78" i="152"/>
  <c r="P78" i="152"/>
  <c r="I39" i="152"/>
  <c r="J39" i="152"/>
  <c r="K39" i="152"/>
  <c r="L39" i="152"/>
  <c r="V77" i="152"/>
  <c r="I77" i="152"/>
  <c r="J77" i="152"/>
  <c r="K77" i="152"/>
  <c r="L77" i="152"/>
  <c r="M77" i="152"/>
  <c r="P77" i="152"/>
  <c r="V76" i="152"/>
  <c r="I76" i="152"/>
  <c r="J76" i="152"/>
  <c r="K76" i="152"/>
  <c r="L76" i="152"/>
  <c r="M76" i="152"/>
  <c r="P76" i="152"/>
  <c r="I37" i="152"/>
  <c r="J37" i="152"/>
  <c r="K37" i="152"/>
  <c r="L37" i="152"/>
  <c r="V75" i="152"/>
  <c r="I75" i="152"/>
  <c r="J75" i="152"/>
  <c r="K75" i="152"/>
  <c r="L75" i="152"/>
  <c r="M75" i="152"/>
  <c r="P75" i="152"/>
  <c r="I36" i="152"/>
  <c r="J36" i="152"/>
  <c r="K36" i="152"/>
  <c r="L36" i="152"/>
  <c r="V74" i="152"/>
  <c r="I74" i="152"/>
  <c r="J74" i="152"/>
  <c r="K74" i="152"/>
  <c r="L74" i="152"/>
  <c r="M74" i="152"/>
  <c r="P74" i="152"/>
  <c r="I35" i="152"/>
  <c r="J35" i="152"/>
  <c r="K35" i="152"/>
  <c r="L35" i="152"/>
  <c r="V73" i="152"/>
  <c r="I73" i="152"/>
  <c r="J73" i="152"/>
  <c r="K73" i="152"/>
  <c r="L73" i="152"/>
  <c r="M73" i="152"/>
  <c r="P73" i="152"/>
  <c r="I34" i="152"/>
  <c r="J34" i="152"/>
  <c r="K34" i="152"/>
  <c r="L34" i="152"/>
  <c r="V72" i="152"/>
  <c r="I72" i="152"/>
  <c r="J72" i="152"/>
  <c r="K72" i="152"/>
  <c r="L72" i="152"/>
  <c r="M72" i="152"/>
  <c r="P72" i="152"/>
  <c r="I33" i="152"/>
  <c r="J33" i="152"/>
  <c r="K33" i="152"/>
  <c r="L33" i="152"/>
  <c r="V71" i="152"/>
  <c r="I71" i="152"/>
  <c r="J71" i="152"/>
  <c r="K71" i="152"/>
  <c r="L71" i="152"/>
  <c r="M71" i="152"/>
  <c r="P71" i="152"/>
  <c r="I32" i="152"/>
  <c r="J32" i="152"/>
  <c r="K32" i="152"/>
  <c r="L32" i="152"/>
  <c r="V70" i="152"/>
  <c r="I70" i="152"/>
  <c r="J70" i="152"/>
  <c r="K70" i="152"/>
  <c r="L70" i="152"/>
  <c r="M70" i="152"/>
  <c r="P70" i="152"/>
  <c r="I31" i="152"/>
  <c r="J31" i="152"/>
  <c r="K31" i="152"/>
  <c r="L31" i="152"/>
  <c r="V69" i="152"/>
  <c r="I69" i="152"/>
  <c r="J69" i="152"/>
  <c r="K69" i="152"/>
  <c r="L69" i="152"/>
  <c r="M69" i="152"/>
  <c r="P69" i="152"/>
  <c r="I30" i="152"/>
  <c r="J30" i="152"/>
  <c r="K30" i="152"/>
  <c r="L30" i="152"/>
  <c r="V68" i="152"/>
  <c r="I68" i="152"/>
  <c r="J68" i="152"/>
  <c r="K68" i="152"/>
  <c r="L68" i="152"/>
  <c r="M68" i="152"/>
  <c r="P68" i="152"/>
  <c r="I29" i="152"/>
  <c r="J29" i="152"/>
  <c r="K29" i="152"/>
  <c r="L29" i="152"/>
  <c r="V67" i="152"/>
  <c r="I67" i="152"/>
  <c r="J67" i="152"/>
  <c r="K67" i="152"/>
  <c r="L67" i="152"/>
  <c r="M67" i="152"/>
  <c r="P67" i="152"/>
  <c r="I28" i="152"/>
  <c r="J28" i="152"/>
  <c r="K28" i="152"/>
  <c r="L28" i="152"/>
  <c r="V66" i="152"/>
  <c r="I66" i="152"/>
  <c r="J66" i="152"/>
  <c r="K66" i="152"/>
  <c r="L66" i="152"/>
  <c r="M66" i="152"/>
  <c r="P66" i="152"/>
  <c r="I27" i="152"/>
  <c r="J27" i="152"/>
  <c r="K27" i="152"/>
  <c r="L27" i="152"/>
  <c r="V65" i="152"/>
  <c r="I65" i="152"/>
  <c r="J65" i="152"/>
  <c r="K65" i="152"/>
  <c r="L65" i="152"/>
  <c r="M65" i="152"/>
  <c r="P65" i="152"/>
  <c r="I64" i="152"/>
  <c r="J64" i="152"/>
  <c r="K64" i="152"/>
  <c r="L64" i="152"/>
  <c r="M64" i="152"/>
  <c r="P64" i="152"/>
  <c r="I63" i="152"/>
  <c r="J63" i="152"/>
  <c r="K63" i="152"/>
  <c r="L63" i="152"/>
  <c r="M63" i="152"/>
  <c r="P63" i="152"/>
  <c r="I62" i="152"/>
  <c r="J62" i="152"/>
  <c r="K62" i="152"/>
  <c r="L62" i="152"/>
  <c r="M62" i="152"/>
  <c r="P62" i="152"/>
  <c r="I61" i="152"/>
  <c r="J61" i="152"/>
  <c r="K61" i="152"/>
  <c r="L61" i="152"/>
  <c r="M61" i="152"/>
  <c r="P61" i="152"/>
  <c r="I60" i="152"/>
  <c r="J60" i="152"/>
  <c r="K60" i="152"/>
  <c r="L60" i="152"/>
  <c r="M60" i="152"/>
  <c r="P60" i="152"/>
  <c r="I59" i="152"/>
  <c r="J59" i="152"/>
  <c r="K59" i="152"/>
  <c r="L59" i="152"/>
  <c r="M59" i="152"/>
  <c r="P59" i="152"/>
  <c r="I58" i="152"/>
  <c r="J58" i="152"/>
  <c r="K58" i="152"/>
  <c r="L58" i="152"/>
  <c r="M58" i="152"/>
  <c r="P58" i="152"/>
  <c r="I57" i="152"/>
  <c r="J57" i="152"/>
  <c r="K57" i="152"/>
  <c r="L57" i="152"/>
  <c r="M57" i="152"/>
  <c r="P57" i="152"/>
  <c r="I56" i="152"/>
  <c r="J56" i="152"/>
  <c r="K56" i="152"/>
  <c r="L56" i="152"/>
  <c r="M56" i="152"/>
  <c r="P56" i="152"/>
  <c r="I55" i="152"/>
  <c r="J55" i="152"/>
  <c r="K55" i="152"/>
  <c r="L55" i="152"/>
  <c r="M55" i="152"/>
  <c r="P55" i="152"/>
  <c r="I54" i="152"/>
  <c r="J54" i="152"/>
  <c r="K54" i="152"/>
  <c r="L54" i="152"/>
  <c r="M54" i="152"/>
  <c r="P54" i="152"/>
  <c r="I53" i="152"/>
  <c r="J53" i="152"/>
  <c r="K53" i="152"/>
  <c r="L53" i="152"/>
  <c r="M53" i="152"/>
  <c r="P53" i="152"/>
  <c r="I52" i="152"/>
  <c r="J52" i="152"/>
  <c r="K52" i="152"/>
  <c r="L52" i="152"/>
  <c r="M52" i="152"/>
  <c r="P52" i="152"/>
  <c r="I51" i="152"/>
  <c r="J51" i="152"/>
  <c r="K51" i="152"/>
  <c r="L51" i="152"/>
  <c r="M51" i="152"/>
  <c r="P51" i="152"/>
  <c r="I50" i="152"/>
  <c r="J50" i="152"/>
  <c r="K50" i="152"/>
  <c r="L50" i="152"/>
  <c r="M50" i="152"/>
  <c r="P50" i="152"/>
  <c r="I49" i="152"/>
  <c r="J49" i="152"/>
  <c r="K49" i="152"/>
  <c r="L49" i="152"/>
  <c r="M49" i="152"/>
  <c r="P49" i="152"/>
  <c r="I48" i="152"/>
  <c r="J48" i="152"/>
  <c r="K48" i="152"/>
  <c r="L48" i="152"/>
  <c r="M48" i="152"/>
  <c r="P48" i="152"/>
  <c r="I47" i="152"/>
  <c r="J47" i="152"/>
  <c r="K47" i="152"/>
  <c r="L47" i="152"/>
  <c r="M47" i="152"/>
  <c r="P47" i="152"/>
  <c r="I46" i="152"/>
  <c r="J46" i="152"/>
  <c r="K46" i="152"/>
  <c r="L46" i="152"/>
  <c r="M46" i="152"/>
  <c r="P46" i="152"/>
  <c r="M45" i="152"/>
  <c r="P45" i="152"/>
  <c r="M44" i="152"/>
  <c r="P44" i="152"/>
  <c r="M43" i="152"/>
  <c r="P43" i="152"/>
  <c r="M42" i="152"/>
  <c r="P42" i="152"/>
  <c r="M41" i="152"/>
  <c r="P41" i="152"/>
  <c r="M40" i="152"/>
  <c r="P40" i="152"/>
  <c r="M39" i="152"/>
  <c r="P39" i="152"/>
  <c r="P38" i="152"/>
  <c r="M37" i="152"/>
  <c r="P37" i="152"/>
  <c r="M36" i="152"/>
  <c r="P36" i="152"/>
  <c r="M35" i="152"/>
  <c r="P35" i="152"/>
  <c r="M34" i="152"/>
  <c r="P34" i="152"/>
  <c r="M33" i="152"/>
  <c r="P33" i="152"/>
  <c r="M32" i="152"/>
  <c r="P32" i="152"/>
  <c r="M31" i="152"/>
  <c r="P31" i="152"/>
  <c r="M30" i="152"/>
  <c r="P30" i="152"/>
  <c r="M29" i="152"/>
  <c r="P29" i="152"/>
  <c r="M28" i="152"/>
  <c r="P28" i="152"/>
  <c r="M27" i="152"/>
  <c r="P27" i="152"/>
  <c r="M26" i="152"/>
  <c r="P26" i="152"/>
  <c r="I25" i="152"/>
  <c r="J25" i="152"/>
  <c r="K25" i="152"/>
  <c r="L25" i="152"/>
  <c r="M25" i="152"/>
  <c r="P25" i="152"/>
  <c r="I24" i="152"/>
  <c r="J24" i="152"/>
  <c r="K24" i="152"/>
  <c r="L24" i="152"/>
  <c r="M24" i="152"/>
  <c r="P24" i="152"/>
  <c r="I23" i="152"/>
  <c r="J23" i="152"/>
  <c r="K23" i="152"/>
  <c r="L23" i="152"/>
  <c r="M23" i="152"/>
  <c r="P23" i="152"/>
  <c r="I22" i="152"/>
  <c r="J22" i="152"/>
  <c r="K22" i="152"/>
  <c r="L22" i="152"/>
  <c r="M22" i="152"/>
  <c r="P22" i="152"/>
  <c r="I21" i="152"/>
  <c r="J21" i="152"/>
  <c r="K21" i="152"/>
  <c r="L21" i="152"/>
  <c r="M21" i="152"/>
  <c r="P21" i="152"/>
  <c r="I20" i="152"/>
  <c r="J20" i="152"/>
  <c r="K20" i="152"/>
  <c r="L20" i="152"/>
  <c r="M20" i="152"/>
  <c r="P20" i="152"/>
  <c r="I19" i="152"/>
  <c r="J19" i="152"/>
  <c r="K19" i="152"/>
  <c r="L19" i="152"/>
  <c r="M19" i="152"/>
  <c r="P19" i="152"/>
  <c r="I18" i="152"/>
  <c r="J18" i="152"/>
  <c r="K18" i="152"/>
  <c r="L18" i="152"/>
  <c r="M18" i="152"/>
  <c r="P18" i="152"/>
  <c r="I17" i="152"/>
  <c r="J17" i="152"/>
  <c r="K17" i="152"/>
  <c r="L17" i="152"/>
  <c r="M17" i="152"/>
  <c r="P17" i="152"/>
  <c r="I16" i="152"/>
  <c r="J16" i="152"/>
  <c r="K16" i="152"/>
  <c r="L16" i="152"/>
  <c r="M16" i="152"/>
  <c r="P16" i="152"/>
  <c r="I15" i="152"/>
  <c r="J15" i="152"/>
  <c r="K15" i="152"/>
  <c r="L15" i="152"/>
  <c r="M15" i="152"/>
  <c r="P15" i="152"/>
  <c r="I14" i="152"/>
  <c r="J14" i="152"/>
  <c r="K14" i="152"/>
  <c r="L14" i="152"/>
  <c r="M14" i="152"/>
  <c r="P14" i="152"/>
  <c r="I13" i="152"/>
  <c r="J13" i="152"/>
  <c r="K13" i="152"/>
  <c r="L13" i="152"/>
  <c r="M13" i="152"/>
  <c r="P13" i="152"/>
  <c r="I12" i="152"/>
  <c r="J12" i="152"/>
  <c r="K12" i="152"/>
  <c r="L12" i="152"/>
  <c r="M12" i="152"/>
  <c r="P12" i="152"/>
  <c r="I11" i="152"/>
  <c r="J11" i="152"/>
  <c r="K11" i="152"/>
  <c r="L11" i="152"/>
  <c r="M11" i="152"/>
  <c r="P11" i="152"/>
  <c r="I10" i="152"/>
  <c r="J10" i="152"/>
  <c r="K10" i="152"/>
  <c r="L10" i="152"/>
  <c r="M10" i="152"/>
  <c r="P10" i="152"/>
  <c r="I9" i="152"/>
  <c r="J9" i="152"/>
  <c r="K9" i="152"/>
  <c r="L9" i="152"/>
  <c r="M9" i="152"/>
  <c r="P9" i="152"/>
  <c r="I8" i="152"/>
  <c r="J8" i="152"/>
  <c r="K8" i="152"/>
  <c r="L8" i="152"/>
  <c r="M8" i="152"/>
  <c r="P8" i="152"/>
  <c r="I7" i="152"/>
  <c r="J7" i="152"/>
  <c r="K7" i="152"/>
  <c r="L7" i="152"/>
  <c r="M7" i="152"/>
  <c r="P7" i="152"/>
  <c r="I6" i="152"/>
  <c r="J6" i="152"/>
  <c r="K6" i="152"/>
  <c r="L6" i="152"/>
  <c r="M6" i="152"/>
  <c r="P6" i="152"/>
  <c r="N5" i="152"/>
  <c r="I5" i="152"/>
  <c r="J5" i="152"/>
  <c r="K5" i="152"/>
  <c r="L5" i="152"/>
  <c r="I4" i="152"/>
  <c r="J4" i="152"/>
  <c r="K4" i="152"/>
  <c r="L4" i="152"/>
  <c r="I3" i="152"/>
  <c r="J3" i="152"/>
  <c r="K3" i="152"/>
  <c r="L3" i="152"/>
  <c r="I2" i="152"/>
  <c r="J2" i="152"/>
  <c r="K2" i="152"/>
  <c r="L2" i="152"/>
  <c r="I152" i="151"/>
  <c r="J152" i="151"/>
  <c r="K152" i="151"/>
  <c r="L152" i="151"/>
  <c r="I26" i="151"/>
  <c r="J26" i="151"/>
  <c r="K26" i="151"/>
  <c r="L26" i="151"/>
  <c r="V64" i="151"/>
  <c r="I27" i="151"/>
  <c r="J27" i="151"/>
  <c r="K27" i="151"/>
  <c r="L27" i="151"/>
  <c r="V65" i="151"/>
  <c r="I28" i="151"/>
  <c r="J28" i="151"/>
  <c r="K28" i="151"/>
  <c r="L28" i="151"/>
  <c r="V66" i="151"/>
  <c r="I29" i="151"/>
  <c r="J29" i="151"/>
  <c r="K29" i="151"/>
  <c r="L29" i="151"/>
  <c r="V67" i="151"/>
  <c r="I30" i="151"/>
  <c r="J30" i="151"/>
  <c r="K30" i="151"/>
  <c r="L30" i="151"/>
  <c r="V68" i="151"/>
  <c r="I31" i="151"/>
  <c r="J31" i="151"/>
  <c r="K31" i="151"/>
  <c r="L31" i="151"/>
  <c r="V69" i="151"/>
  <c r="I32" i="151"/>
  <c r="J32" i="151"/>
  <c r="K32" i="151"/>
  <c r="L32" i="151"/>
  <c r="V70" i="151"/>
  <c r="I33" i="151"/>
  <c r="J33" i="151"/>
  <c r="K33" i="151"/>
  <c r="L33" i="151"/>
  <c r="V71" i="151"/>
  <c r="I34" i="151"/>
  <c r="J34" i="151"/>
  <c r="K34" i="151"/>
  <c r="L34" i="151"/>
  <c r="V72" i="151"/>
  <c r="I35" i="151"/>
  <c r="J35" i="151"/>
  <c r="K35" i="151"/>
  <c r="L35" i="151"/>
  <c r="V73" i="151"/>
  <c r="I36" i="151"/>
  <c r="J36" i="151"/>
  <c r="K36" i="151"/>
  <c r="L36" i="151"/>
  <c r="V74" i="151"/>
  <c r="I37" i="151"/>
  <c r="J37" i="151"/>
  <c r="K37" i="151"/>
  <c r="L37" i="151"/>
  <c r="V75" i="151"/>
  <c r="I38" i="151"/>
  <c r="J38" i="151"/>
  <c r="K38" i="151"/>
  <c r="L38" i="151"/>
  <c r="V76" i="151"/>
  <c r="I39" i="151"/>
  <c r="J39" i="151"/>
  <c r="K39" i="151"/>
  <c r="L39" i="151"/>
  <c r="V77" i="151"/>
  <c r="I40" i="151"/>
  <c r="J40" i="151"/>
  <c r="K40" i="151"/>
  <c r="L40" i="151"/>
  <c r="V78" i="151"/>
  <c r="I41" i="151"/>
  <c r="J41" i="151"/>
  <c r="K41" i="151"/>
  <c r="L41" i="151"/>
  <c r="V79" i="151"/>
  <c r="I42" i="151"/>
  <c r="J42" i="151"/>
  <c r="K42" i="151"/>
  <c r="L42" i="151"/>
  <c r="V80" i="151"/>
  <c r="I43" i="151"/>
  <c r="J43" i="151"/>
  <c r="K43" i="151"/>
  <c r="L43" i="151"/>
  <c r="V81" i="151"/>
  <c r="I44" i="151"/>
  <c r="J44" i="151"/>
  <c r="K44" i="151"/>
  <c r="L44" i="151"/>
  <c r="V82" i="151"/>
  <c r="I45" i="151"/>
  <c r="J45" i="151"/>
  <c r="K45" i="151"/>
  <c r="L45" i="151"/>
  <c r="V83" i="151"/>
  <c r="I131" i="151"/>
  <c r="J131" i="151"/>
  <c r="K131" i="151"/>
  <c r="L131" i="151"/>
  <c r="V84" i="151"/>
  <c r="I132" i="151"/>
  <c r="J132" i="151"/>
  <c r="K132" i="151"/>
  <c r="L132" i="151"/>
  <c r="V85" i="151"/>
  <c r="I133" i="151"/>
  <c r="J133" i="151"/>
  <c r="K133" i="151"/>
  <c r="L133" i="151"/>
  <c r="V86" i="151"/>
  <c r="I134" i="151"/>
  <c r="J134" i="151"/>
  <c r="K134" i="151"/>
  <c r="L134" i="151"/>
  <c r="V87" i="151"/>
  <c r="I135" i="151"/>
  <c r="J135" i="151"/>
  <c r="K135" i="151"/>
  <c r="L135" i="151"/>
  <c r="V88" i="151"/>
  <c r="I136" i="151"/>
  <c r="J136" i="151"/>
  <c r="K136" i="151"/>
  <c r="L136" i="151"/>
  <c r="V89" i="151"/>
  <c r="I137" i="151"/>
  <c r="J137" i="151"/>
  <c r="K137" i="151"/>
  <c r="L137" i="151"/>
  <c r="V90" i="151"/>
  <c r="I138" i="151"/>
  <c r="J138" i="151"/>
  <c r="K138" i="151"/>
  <c r="L138" i="151"/>
  <c r="V91" i="151"/>
  <c r="I139" i="151"/>
  <c r="J139" i="151"/>
  <c r="K139" i="151"/>
  <c r="L139" i="151"/>
  <c r="V92" i="151"/>
  <c r="I140" i="151"/>
  <c r="J140" i="151"/>
  <c r="K140" i="151"/>
  <c r="L140" i="151"/>
  <c r="V93" i="151"/>
  <c r="I141" i="151"/>
  <c r="J141" i="151"/>
  <c r="K141" i="151"/>
  <c r="L141" i="151"/>
  <c r="V94" i="151"/>
  <c r="I142" i="151"/>
  <c r="J142" i="151"/>
  <c r="K142" i="151"/>
  <c r="L142" i="151"/>
  <c r="V95" i="151"/>
  <c r="I143" i="151"/>
  <c r="J143" i="151"/>
  <c r="K143" i="151"/>
  <c r="L143" i="151"/>
  <c r="V96" i="151"/>
  <c r="I144" i="151"/>
  <c r="J144" i="151"/>
  <c r="K144" i="151"/>
  <c r="L144" i="151"/>
  <c r="V97" i="151"/>
  <c r="I145" i="151"/>
  <c r="J145" i="151"/>
  <c r="K145" i="151"/>
  <c r="L145" i="151"/>
  <c r="V98" i="151"/>
  <c r="I146" i="151"/>
  <c r="J146" i="151"/>
  <c r="K146" i="151"/>
  <c r="L146" i="151"/>
  <c r="V99" i="151"/>
  <c r="I147" i="151"/>
  <c r="J147" i="151"/>
  <c r="K147" i="151"/>
  <c r="L147" i="151"/>
  <c r="V100" i="151"/>
  <c r="I148" i="151"/>
  <c r="J148" i="151"/>
  <c r="K148" i="151"/>
  <c r="L148" i="151"/>
  <c r="V101" i="151"/>
  <c r="I149" i="151"/>
  <c r="J149" i="151"/>
  <c r="K149" i="151"/>
  <c r="L149" i="151"/>
  <c r="V102" i="151"/>
  <c r="I150" i="151"/>
  <c r="J150" i="151"/>
  <c r="K150" i="151"/>
  <c r="L150" i="151"/>
  <c r="V103" i="151"/>
  <c r="I151" i="151"/>
  <c r="J151" i="151"/>
  <c r="K151" i="151"/>
  <c r="L151" i="151"/>
  <c r="V104" i="151"/>
  <c r="N2" i="151"/>
  <c r="M152" i="151"/>
  <c r="M38" i="151"/>
  <c r="M39" i="151"/>
  <c r="M40" i="151"/>
  <c r="M41" i="151"/>
  <c r="M42" i="151"/>
  <c r="M43" i="151"/>
  <c r="M44" i="151"/>
  <c r="M45" i="151"/>
  <c r="O2" i="151"/>
  <c r="P152" i="151"/>
  <c r="M151" i="151"/>
  <c r="P151" i="151"/>
  <c r="M150" i="151"/>
  <c r="P150" i="151"/>
  <c r="M149" i="151"/>
  <c r="P149" i="151"/>
  <c r="M148" i="151"/>
  <c r="P148" i="151"/>
  <c r="M147" i="151"/>
  <c r="P147" i="151"/>
  <c r="M146" i="151"/>
  <c r="P146" i="151"/>
  <c r="M145" i="151"/>
  <c r="P145" i="151"/>
  <c r="M144" i="151"/>
  <c r="P144" i="151"/>
  <c r="M143" i="151"/>
  <c r="P143" i="151"/>
  <c r="M142" i="151"/>
  <c r="P142" i="151"/>
  <c r="M141" i="151"/>
  <c r="P141" i="151"/>
  <c r="M140" i="151"/>
  <c r="P140" i="151"/>
  <c r="M139" i="151"/>
  <c r="P139" i="151"/>
  <c r="M138" i="151"/>
  <c r="P138" i="151"/>
  <c r="M137" i="151"/>
  <c r="P137" i="151"/>
  <c r="M136" i="151"/>
  <c r="P136" i="151"/>
  <c r="M135" i="151"/>
  <c r="P135" i="151"/>
  <c r="M134" i="151"/>
  <c r="P134" i="151"/>
  <c r="M133" i="151"/>
  <c r="P133" i="151"/>
  <c r="M132" i="151"/>
  <c r="P132" i="151"/>
  <c r="M131" i="151"/>
  <c r="P131" i="151"/>
  <c r="I130" i="151"/>
  <c r="J130" i="151"/>
  <c r="K130" i="151"/>
  <c r="L130" i="151"/>
  <c r="M130" i="151"/>
  <c r="P130" i="151"/>
  <c r="I129" i="151"/>
  <c r="J129" i="151"/>
  <c r="K129" i="151"/>
  <c r="L129" i="151"/>
  <c r="M129" i="151"/>
  <c r="P129" i="151"/>
  <c r="I128" i="151"/>
  <c r="J128" i="151"/>
  <c r="K128" i="151"/>
  <c r="L128" i="151"/>
  <c r="M128" i="151"/>
  <c r="P128" i="151"/>
  <c r="I127" i="151"/>
  <c r="J127" i="151"/>
  <c r="K127" i="151"/>
  <c r="L127" i="151"/>
  <c r="M127" i="151"/>
  <c r="P127" i="151"/>
  <c r="I126" i="151"/>
  <c r="J126" i="151"/>
  <c r="K126" i="151"/>
  <c r="L126" i="151"/>
  <c r="M126" i="151"/>
  <c r="P126" i="151"/>
  <c r="I125" i="151"/>
  <c r="J125" i="151"/>
  <c r="K125" i="151"/>
  <c r="L125" i="151"/>
  <c r="M125" i="151"/>
  <c r="P125" i="151"/>
  <c r="I124" i="151"/>
  <c r="J124" i="151"/>
  <c r="K124" i="151"/>
  <c r="L124" i="151"/>
  <c r="M124" i="151"/>
  <c r="P124" i="151"/>
  <c r="I123" i="151"/>
  <c r="J123" i="151"/>
  <c r="K123" i="151"/>
  <c r="L123" i="151"/>
  <c r="M123" i="151"/>
  <c r="P123" i="151"/>
  <c r="I122" i="151"/>
  <c r="J122" i="151"/>
  <c r="K122" i="151"/>
  <c r="L122" i="151"/>
  <c r="M122" i="151"/>
  <c r="P122" i="151"/>
  <c r="I121" i="151"/>
  <c r="J121" i="151"/>
  <c r="K121" i="151"/>
  <c r="L121" i="151"/>
  <c r="M121" i="151"/>
  <c r="P121" i="151"/>
  <c r="I120" i="151"/>
  <c r="J120" i="151"/>
  <c r="K120" i="151"/>
  <c r="L120" i="151"/>
  <c r="M120" i="151"/>
  <c r="P120" i="151"/>
  <c r="I119" i="151"/>
  <c r="J119" i="151"/>
  <c r="K119" i="151"/>
  <c r="L119" i="151"/>
  <c r="M119" i="151"/>
  <c r="P119" i="151"/>
  <c r="I118" i="151"/>
  <c r="J118" i="151"/>
  <c r="K118" i="151"/>
  <c r="L118" i="151"/>
  <c r="M118" i="151"/>
  <c r="P118" i="151"/>
  <c r="I117" i="151"/>
  <c r="J117" i="151"/>
  <c r="K117" i="151"/>
  <c r="L117" i="151"/>
  <c r="M117" i="151"/>
  <c r="P117" i="151"/>
  <c r="I116" i="151"/>
  <c r="J116" i="151"/>
  <c r="K116" i="151"/>
  <c r="L116" i="151"/>
  <c r="M116" i="151"/>
  <c r="P116" i="151"/>
  <c r="I115" i="151"/>
  <c r="J115" i="151"/>
  <c r="K115" i="151"/>
  <c r="L115" i="151"/>
  <c r="M115" i="151"/>
  <c r="P115" i="151"/>
  <c r="I114" i="151"/>
  <c r="J114" i="151"/>
  <c r="K114" i="151"/>
  <c r="L114" i="151"/>
  <c r="M114" i="151"/>
  <c r="P114" i="151"/>
  <c r="I113" i="151"/>
  <c r="J113" i="151"/>
  <c r="K113" i="151"/>
  <c r="L113" i="151"/>
  <c r="M113" i="151"/>
  <c r="P113" i="151"/>
  <c r="I112" i="151"/>
  <c r="J112" i="151"/>
  <c r="K112" i="151"/>
  <c r="L112" i="151"/>
  <c r="M112" i="151"/>
  <c r="P112" i="151"/>
  <c r="I111" i="151"/>
  <c r="J111" i="151"/>
  <c r="K111" i="151"/>
  <c r="L111" i="151"/>
  <c r="M111" i="151"/>
  <c r="P111" i="151"/>
  <c r="I110" i="151"/>
  <c r="J110" i="151"/>
  <c r="K110" i="151"/>
  <c r="L110" i="151"/>
  <c r="M110" i="151"/>
  <c r="P110" i="151"/>
  <c r="I109" i="151"/>
  <c r="J109" i="151"/>
  <c r="K109" i="151"/>
  <c r="L109" i="151"/>
  <c r="M109" i="151"/>
  <c r="P109" i="151"/>
  <c r="I108" i="151"/>
  <c r="J108" i="151"/>
  <c r="K108" i="151"/>
  <c r="L108" i="151"/>
  <c r="M108" i="151"/>
  <c r="P108" i="151"/>
  <c r="I107" i="151"/>
  <c r="J107" i="151"/>
  <c r="K107" i="151"/>
  <c r="L107" i="151"/>
  <c r="M107" i="151"/>
  <c r="P107" i="151"/>
  <c r="I106" i="151"/>
  <c r="J106" i="151"/>
  <c r="K106" i="151"/>
  <c r="L106" i="151"/>
  <c r="M106" i="151"/>
  <c r="P106" i="151"/>
  <c r="I105" i="151"/>
  <c r="J105" i="151"/>
  <c r="K105" i="151"/>
  <c r="L105" i="151"/>
  <c r="M105" i="151"/>
  <c r="P105" i="151"/>
  <c r="I104" i="151"/>
  <c r="J104" i="151"/>
  <c r="K104" i="151"/>
  <c r="L104" i="151"/>
  <c r="M104" i="151"/>
  <c r="P104" i="151"/>
  <c r="I103" i="151"/>
  <c r="J103" i="151"/>
  <c r="K103" i="151"/>
  <c r="L103" i="151"/>
  <c r="M103" i="151"/>
  <c r="P103" i="151"/>
  <c r="I102" i="151"/>
  <c r="J102" i="151"/>
  <c r="K102" i="151"/>
  <c r="L102" i="151"/>
  <c r="M102" i="151"/>
  <c r="P102" i="151"/>
  <c r="I101" i="151"/>
  <c r="J101" i="151"/>
  <c r="K101" i="151"/>
  <c r="L101" i="151"/>
  <c r="M101" i="151"/>
  <c r="P101" i="151"/>
  <c r="I100" i="151"/>
  <c r="J100" i="151"/>
  <c r="K100" i="151"/>
  <c r="L100" i="151"/>
  <c r="M100" i="151"/>
  <c r="P100" i="151"/>
  <c r="I99" i="151"/>
  <c r="J99" i="151"/>
  <c r="K99" i="151"/>
  <c r="L99" i="151"/>
  <c r="M99" i="151"/>
  <c r="P99" i="151"/>
  <c r="I98" i="151"/>
  <c r="J98" i="151"/>
  <c r="K98" i="151"/>
  <c r="L98" i="151"/>
  <c r="M98" i="151"/>
  <c r="P98" i="151"/>
  <c r="I97" i="151"/>
  <c r="J97" i="151"/>
  <c r="K97" i="151"/>
  <c r="L97" i="151"/>
  <c r="M97" i="151"/>
  <c r="P97" i="151"/>
  <c r="I96" i="151"/>
  <c r="J96" i="151"/>
  <c r="K96" i="151"/>
  <c r="L96" i="151"/>
  <c r="M96" i="151"/>
  <c r="P96" i="151"/>
  <c r="I95" i="151"/>
  <c r="J95" i="151"/>
  <c r="K95" i="151"/>
  <c r="L95" i="151"/>
  <c r="M95" i="151"/>
  <c r="P95" i="151"/>
  <c r="I94" i="151"/>
  <c r="J94" i="151"/>
  <c r="K94" i="151"/>
  <c r="L94" i="151"/>
  <c r="M94" i="151"/>
  <c r="P94" i="151"/>
  <c r="I93" i="151"/>
  <c r="J93" i="151"/>
  <c r="K93" i="151"/>
  <c r="L93" i="151"/>
  <c r="M93" i="151"/>
  <c r="P93" i="151"/>
  <c r="I92" i="151"/>
  <c r="J92" i="151"/>
  <c r="K92" i="151"/>
  <c r="L92" i="151"/>
  <c r="M92" i="151"/>
  <c r="P92" i="151"/>
  <c r="I91" i="151"/>
  <c r="J91" i="151"/>
  <c r="K91" i="151"/>
  <c r="L91" i="151"/>
  <c r="M91" i="151"/>
  <c r="P91" i="151"/>
  <c r="I90" i="151"/>
  <c r="J90" i="151"/>
  <c r="K90" i="151"/>
  <c r="L90" i="151"/>
  <c r="M90" i="151"/>
  <c r="P90" i="151"/>
  <c r="I89" i="151"/>
  <c r="J89" i="151"/>
  <c r="K89" i="151"/>
  <c r="L89" i="151"/>
  <c r="M89" i="151"/>
  <c r="P89" i="151"/>
  <c r="I88" i="151"/>
  <c r="J88" i="151"/>
  <c r="K88" i="151"/>
  <c r="L88" i="151"/>
  <c r="M88" i="151"/>
  <c r="P88" i="151"/>
  <c r="I87" i="151"/>
  <c r="J87" i="151"/>
  <c r="K87" i="151"/>
  <c r="L87" i="151"/>
  <c r="M87" i="151"/>
  <c r="P87" i="151"/>
  <c r="I86" i="151"/>
  <c r="J86" i="151"/>
  <c r="K86" i="151"/>
  <c r="L86" i="151"/>
  <c r="M86" i="151"/>
  <c r="P86" i="151"/>
  <c r="I85" i="151"/>
  <c r="J85" i="151"/>
  <c r="K85" i="151"/>
  <c r="L85" i="151"/>
  <c r="M85" i="151"/>
  <c r="P85" i="151"/>
  <c r="I84" i="151"/>
  <c r="J84" i="151"/>
  <c r="K84" i="151"/>
  <c r="L84" i="151"/>
  <c r="M84" i="151"/>
  <c r="P84" i="151"/>
  <c r="I83" i="151"/>
  <c r="J83" i="151"/>
  <c r="K83" i="151"/>
  <c r="L83" i="151"/>
  <c r="M83" i="151"/>
  <c r="P83" i="151"/>
  <c r="I82" i="151"/>
  <c r="J82" i="151"/>
  <c r="K82" i="151"/>
  <c r="L82" i="151"/>
  <c r="M82" i="151"/>
  <c r="P82" i="151"/>
  <c r="I81" i="151"/>
  <c r="J81" i="151"/>
  <c r="K81" i="151"/>
  <c r="L81" i="151"/>
  <c r="M81" i="151"/>
  <c r="P81" i="151"/>
  <c r="I80" i="151"/>
  <c r="J80" i="151"/>
  <c r="K80" i="151"/>
  <c r="L80" i="151"/>
  <c r="M80" i="151"/>
  <c r="P80" i="151"/>
  <c r="I79" i="151"/>
  <c r="J79" i="151"/>
  <c r="K79" i="151"/>
  <c r="L79" i="151"/>
  <c r="M79" i="151"/>
  <c r="P79" i="151"/>
  <c r="I78" i="151"/>
  <c r="J78" i="151"/>
  <c r="K78" i="151"/>
  <c r="L78" i="151"/>
  <c r="M78" i="151"/>
  <c r="P78" i="151"/>
  <c r="I77" i="151"/>
  <c r="J77" i="151"/>
  <c r="K77" i="151"/>
  <c r="L77" i="151"/>
  <c r="M77" i="151"/>
  <c r="P77" i="151"/>
  <c r="I76" i="151"/>
  <c r="J76" i="151"/>
  <c r="K76" i="151"/>
  <c r="L76" i="151"/>
  <c r="M76" i="151"/>
  <c r="P76" i="151"/>
  <c r="I75" i="151"/>
  <c r="J75" i="151"/>
  <c r="K75" i="151"/>
  <c r="L75" i="151"/>
  <c r="M75" i="151"/>
  <c r="P75" i="151"/>
  <c r="I74" i="151"/>
  <c r="J74" i="151"/>
  <c r="K74" i="151"/>
  <c r="L74" i="151"/>
  <c r="M74" i="151"/>
  <c r="P74" i="151"/>
  <c r="I73" i="151"/>
  <c r="J73" i="151"/>
  <c r="K73" i="151"/>
  <c r="L73" i="151"/>
  <c r="M73" i="151"/>
  <c r="P73" i="151"/>
  <c r="I72" i="151"/>
  <c r="J72" i="151"/>
  <c r="K72" i="151"/>
  <c r="L72" i="151"/>
  <c r="M72" i="151"/>
  <c r="P72" i="151"/>
  <c r="I71" i="151"/>
  <c r="J71" i="151"/>
  <c r="K71" i="151"/>
  <c r="L71" i="151"/>
  <c r="M71" i="151"/>
  <c r="P71" i="151"/>
  <c r="I70" i="151"/>
  <c r="J70" i="151"/>
  <c r="K70" i="151"/>
  <c r="L70" i="151"/>
  <c r="M70" i="151"/>
  <c r="P70" i="151"/>
  <c r="I69" i="151"/>
  <c r="J69" i="151"/>
  <c r="K69" i="151"/>
  <c r="L69" i="151"/>
  <c r="M69" i="151"/>
  <c r="P69" i="151"/>
  <c r="I68" i="151"/>
  <c r="J68" i="151"/>
  <c r="K68" i="151"/>
  <c r="L68" i="151"/>
  <c r="M68" i="151"/>
  <c r="P68" i="151"/>
  <c r="I67" i="151"/>
  <c r="J67" i="151"/>
  <c r="K67" i="151"/>
  <c r="L67" i="151"/>
  <c r="M67" i="151"/>
  <c r="P67" i="151"/>
  <c r="I66" i="151"/>
  <c r="J66" i="151"/>
  <c r="K66" i="151"/>
  <c r="L66" i="151"/>
  <c r="M66" i="151"/>
  <c r="P66" i="151"/>
  <c r="I65" i="151"/>
  <c r="J65" i="151"/>
  <c r="K65" i="151"/>
  <c r="L65" i="151"/>
  <c r="M65" i="151"/>
  <c r="P65" i="151"/>
  <c r="I64" i="151"/>
  <c r="J64" i="151"/>
  <c r="K64" i="151"/>
  <c r="L64" i="151"/>
  <c r="M64" i="151"/>
  <c r="P64" i="151"/>
  <c r="I63" i="151"/>
  <c r="J63" i="151"/>
  <c r="K63" i="151"/>
  <c r="L63" i="151"/>
  <c r="M63" i="151"/>
  <c r="P63" i="151"/>
  <c r="I62" i="151"/>
  <c r="J62" i="151"/>
  <c r="K62" i="151"/>
  <c r="L62" i="151"/>
  <c r="M62" i="151"/>
  <c r="P62" i="151"/>
  <c r="I61" i="151"/>
  <c r="J61" i="151"/>
  <c r="K61" i="151"/>
  <c r="L61" i="151"/>
  <c r="M61" i="151"/>
  <c r="P61" i="151"/>
  <c r="I60" i="151"/>
  <c r="J60" i="151"/>
  <c r="K60" i="151"/>
  <c r="L60" i="151"/>
  <c r="M60" i="151"/>
  <c r="P60" i="151"/>
  <c r="I59" i="151"/>
  <c r="J59" i="151"/>
  <c r="K59" i="151"/>
  <c r="L59" i="151"/>
  <c r="M59" i="151"/>
  <c r="P59" i="151"/>
  <c r="I58" i="151"/>
  <c r="J58" i="151"/>
  <c r="K58" i="151"/>
  <c r="L58" i="151"/>
  <c r="M58" i="151"/>
  <c r="P58" i="151"/>
  <c r="I57" i="151"/>
  <c r="J57" i="151"/>
  <c r="K57" i="151"/>
  <c r="L57" i="151"/>
  <c r="M57" i="151"/>
  <c r="P57" i="151"/>
  <c r="I56" i="151"/>
  <c r="J56" i="151"/>
  <c r="K56" i="151"/>
  <c r="L56" i="151"/>
  <c r="M56" i="151"/>
  <c r="P56" i="151"/>
  <c r="I55" i="151"/>
  <c r="J55" i="151"/>
  <c r="K55" i="151"/>
  <c r="L55" i="151"/>
  <c r="M55" i="151"/>
  <c r="P55" i="151"/>
  <c r="I54" i="151"/>
  <c r="J54" i="151"/>
  <c r="K54" i="151"/>
  <c r="L54" i="151"/>
  <c r="M54" i="151"/>
  <c r="P54" i="151"/>
  <c r="I53" i="151"/>
  <c r="J53" i="151"/>
  <c r="K53" i="151"/>
  <c r="L53" i="151"/>
  <c r="M53" i="151"/>
  <c r="P53" i="151"/>
  <c r="I52" i="151"/>
  <c r="J52" i="151"/>
  <c r="K52" i="151"/>
  <c r="L52" i="151"/>
  <c r="M52" i="151"/>
  <c r="P52" i="151"/>
  <c r="I51" i="151"/>
  <c r="J51" i="151"/>
  <c r="K51" i="151"/>
  <c r="L51" i="151"/>
  <c r="M51" i="151"/>
  <c r="P51" i="151"/>
  <c r="I50" i="151"/>
  <c r="J50" i="151"/>
  <c r="K50" i="151"/>
  <c r="L50" i="151"/>
  <c r="M50" i="151"/>
  <c r="P50" i="151"/>
  <c r="I49" i="151"/>
  <c r="J49" i="151"/>
  <c r="K49" i="151"/>
  <c r="L49" i="151"/>
  <c r="M49" i="151"/>
  <c r="P49" i="151"/>
  <c r="I48" i="151"/>
  <c r="J48" i="151"/>
  <c r="K48" i="151"/>
  <c r="L48" i="151"/>
  <c r="M48" i="151"/>
  <c r="P48" i="151"/>
  <c r="I47" i="151"/>
  <c r="J47" i="151"/>
  <c r="K47" i="151"/>
  <c r="L47" i="151"/>
  <c r="M47" i="151"/>
  <c r="P47" i="151"/>
  <c r="I46" i="151"/>
  <c r="J46" i="151"/>
  <c r="K46" i="151"/>
  <c r="L46" i="151"/>
  <c r="M46" i="151"/>
  <c r="P46" i="151"/>
  <c r="P45" i="151"/>
  <c r="P44" i="151"/>
  <c r="P43" i="151"/>
  <c r="P42" i="151"/>
  <c r="P41" i="151"/>
  <c r="P40" i="151"/>
  <c r="P39" i="151"/>
  <c r="P38" i="151"/>
  <c r="M37" i="151"/>
  <c r="P37" i="151"/>
  <c r="M36" i="151"/>
  <c r="P36" i="151"/>
  <c r="M35" i="151"/>
  <c r="P35" i="151"/>
  <c r="M34" i="151"/>
  <c r="P34" i="151"/>
  <c r="M33" i="151"/>
  <c r="P33" i="151"/>
  <c r="M32" i="151"/>
  <c r="P32" i="151"/>
  <c r="M31" i="151"/>
  <c r="P31" i="151"/>
  <c r="M30" i="151"/>
  <c r="P30" i="151"/>
  <c r="M29" i="151"/>
  <c r="P29" i="151"/>
  <c r="M28" i="151"/>
  <c r="P28" i="151"/>
  <c r="M27" i="151"/>
  <c r="P27" i="151"/>
  <c r="M26" i="151"/>
  <c r="P26" i="151"/>
  <c r="I25" i="151"/>
  <c r="J25" i="151"/>
  <c r="K25" i="151"/>
  <c r="L25" i="151"/>
  <c r="M25" i="151"/>
  <c r="P25" i="151"/>
  <c r="I24" i="151"/>
  <c r="J24" i="151"/>
  <c r="K24" i="151"/>
  <c r="L24" i="151"/>
  <c r="M24" i="151"/>
  <c r="P24" i="151"/>
  <c r="I23" i="151"/>
  <c r="J23" i="151"/>
  <c r="K23" i="151"/>
  <c r="L23" i="151"/>
  <c r="M23" i="151"/>
  <c r="P23" i="151"/>
  <c r="I22" i="151"/>
  <c r="J22" i="151"/>
  <c r="K22" i="151"/>
  <c r="L22" i="151"/>
  <c r="M22" i="151"/>
  <c r="P22" i="151"/>
  <c r="I21" i="151"/>
  <c r="J21" i="151"/>
  <c r="K21" i="151"/>
  <c r="L21" i="151"/>
  <c r="M21" i="151"/>
  <c r="P21" i="151"/>
  <c r="I20" i="151"/>
  <c r="J20" i="151"/>
  <c r="K20" i="151"/>
  <c r="L20" i="151"/>
  <c r="M20" i="151"/>
  <c r="P20" i="151"/>
  <c r="I19" i="151"/>
  <c r="J19" i="151"/>
  <c r="K19" i="151"/>
  <c r="L19" i="151"/>
  <c r="M19" i="151"/>
  <c r="P19" i="151"/>
  <c r="I18" i="151"/>
  <c r="J18" i="151"/>
  <c r="K18" i="151"/>
  <c r="L18" i="151"/>
  <c r="M18" i="151"/>
  <c r="P18" i="151"/>
  <c r="I17" i="151"/>
  <c r="J17" i="151"/>
  <c r="K17" i="151"/>
  <c r="L17" i="151"/>
  <c r="M17" i="151"/>
  <c r="P17" i="151"/>
  <c r="I16" i="151"/>
  <c r="J16" i="151"/>
  <c r="K16" i="151"/>
  <c r="L16" i="151"/>
  <c r="M16" i="151"/>
  <c r="P16" i="151"/>
  <c r="I15" i="151"/>
  <c r="J15" i="151"/>
  <c r="K15" i="151"/>
  <c r="L15" i="151"/>
  <c r="M15" i="151"/>
  <c r="P15" i="151"/>
  <c r="I14" i="151"/>
  <c r="J14" i="151"/>
  <c r="K14" i="151"/>
  <c r="L14" i="151"/>
  <c r="M14" i="151"/>
  <c r="P14" i="151"/>
  <c r="I13" i="151"/>
  <c r="J13" i="151"/>
  <c r="K13" i="151"/>
  <c r="L13" i="151"/>
  <c r="M13" i="151"/>
  <c r="P13" i="151"/>
  <c r="I12" i="151"/>
  <c r="J12" i="151"/>
  <c r="K12" i="151"/>
  <c r="L12" i="151"/>
  <c r="M12" i="151"/>
  <c r="P12" i="151"/>
  <c r="I11" i="151"/>
  <c r="J11" i="151"/>
  <c r="K11" i="151"/>
  <c r="L11" i="151"/>
  <c r="M11" i="151"/>
  <c r="P11" i="151"/>
  <c r="I10" i="151"/>
  <c r="J10" i="151"/>
  <c r="K10" i="151"/>
  <c r="L10" i="151"/>
  <c r="M10" i="151"/>
  <c r="P10" i="151"/>
  <c r="I9" i="151"/>
  <c r="J9" i="151"/>
  <c r="K9" i="151"/>
  <c r="L9" i="151"/>
  <c r="M9" i="151"/>
  <c r="P9" i="151"/>
  <c r="I8" i="151"/>
  <c r="J8" i="151"/>
  <c r="K8" i="151"/>
  <c r="L8" i="151"/>
  <c r="M8" i="151"/>
  <c r="P8" i="151"/>
  <c r="I7" i="151"/>
  <c r="J7" i="151"/>
  <c r="K7" i="151"/>
  <c r="L7" i="151"/>
  <c r="M7" i="151"/>
  <c r="P7" i="151"/>
  <c r="I6" i="151"/>
  <c r="J6" i="151"/>
  <c r="K6" i="151"/>
  <c r="L6" i="151"/>
  <c r="M6" i="151"/>
  <c r="P6" i="151"/>
  <c r="N5" i="151"/>
  <c r="I5" i="151"/>
  <c r="J5" i="151"/>
  <c r="K5" i="151"/>
  <c r="L5" i="151"/>
  <c r="I4" i="151"/>
  <c r="J4" i="151"/>
  <c r="K4" i="151"/>
  <c r="L4" i="151"/>
  <c r="I3" i="151"/>
  <c r="J3" i="151"/>
  <c r="K3" i="151"/>
  <c r="L3" i="151"/>
  <c r="I2" i="151"/>
  <c r="J2" i="151"/>
  <c r="K2" i="151"/>
  <c r="L2" i="151"/>
  <c r="I37" i="105"/>
  <c r="J37" i="105"/>
  <c r="K37" i="105"/>
  <c r="L37" i="105"/>
  <c r="I26" i="105"/>
  <c r="J26" i="105"/>
  <c r="K26" i="105"/>
  <c r="L26" i="105"/>
  <c r="V64" i="105"/>
  <c r="I27" i="105"/>
  <c r="J27" i="105"/>
  <c r="K27" i="105"/>
  <c r="L27" i="105"/>
  <c r="V65" i="105"/>
  <c r="I28" i="105"/>
  <c r="J28" i="105"/>
  <c r="K28" i="105"/>
  <c r="L28" i="105"/>
  <c r="V66" i="105"/>
  <c r="I29" i="105"/>
  <c r="J29" i="105"/>
  <c r="K29" i="105"/>
  <c r="L29" i="105"/>
  <c r="V67" i="105"/>
  <c r="I30" i="105"/>
  <c r="J30" i="105"/>
  <c r="K30" i="105"/>
  <c r="L30" i="105"/>
  <c r="V68" i="105"/>
  <c r="I31" i="105"/>
  <c r="J31" i="105"/>
  <c r="K31" i="105"/>
  <c r="L31" i="105"/>
  <c r="V69" i="105"/>
  <c r="I32" i="105"/>
  <c r="J32" i="105"/>
  <c r="K32" i="105"/>
  <c r="L32" i="105"/>
  <c r="V70" i="105"/>
  <c r="I33" i="105"/>
  <c r="J33" i="105"/>
  <c r="K33" i="105"/>
  <c r="L33" i="105"/>
  <c r="V71" i="105"/>
  <c r="I34" i="105"/>
  <c r="J34" i="105"/>
  <c r="K34" i="105"/>
  <c r="L34" i="105"/>
  <c r="V72" i="105"/>
  <c r="I35" i="105"/>
  <c r="J35" i="105"/>
  <c r="K35" i="105"/>
  <c r="L35" i="105"/>
  <c r="V73" i="105"/>
  <c r="I36" i="105"/>
  <c r="J36" i="105"/>
  <c r="K36" i="105"/>
  <c r="L36" i="105"/>
  <c r="V74" i="105"/>
  <c r="V75" i="105"/>
  <c r="I38" i="105"/>
  <c r="J38" i="105"/>
  <c r="K38" i="105"/>
  <c r="L38" i="105"/>
  <c r="V76" i="105"/>
  <c r="I39" i="105"/>
  <c r="J39" i="105"/>
  <c r="K39" i="105"/>
  <c r="L39" i="105"/>
  <c r="V77" i="105"/>
  <c r="I40" i="105"/>
  <c r="J40" i="105"/>
  <c r="K40" i="105"/>
  <c r="L40" i="105"/>
  <c r="V78" i="105"/>
  <c r="I41" i="105"/>
  <c r="J41" i="105"/>
  <c r="K41" i="105"/>
  <c r="L41" i="105"/>
  <c r="V79" i="105"/>
  <c r="I42" i="105"/>
  <c r="J42" i="105"/>
  <c r="K42" i="105"/>
  <c r="L42" i="105"/>
  <c r="V80" i="105"/>
  <c r="I43" i="105"/>
  <c r="J43" i="105"/>
  <c r="K43" i="105"/>
  <c r="L43" i="105"/>
  <c r="V81" i="105"/>
  <c r="I44" i="105"/>
  <c r="J44" i="105"/>
  <c r="K44" i="105"/>
  <c r="L44" i="105"/>
  <c r="V82" i="105"/>
  <c r="I45" i="105"/>
  <c r="J45" i="105"/>
  <c r="K45" i="105"/>
  <c r="L45" i="105"/>
  <c r="V83" i="105"/>
  <c r="I131" i="105"/>
  <c r="J131" i="105"/>
  <c r="K131" i="105"/>
  <c r="L131" i="105"/>
  <c r="V84" i="105"/>
  <c r="I132" i="105"/>
  <c r="J132" i="105"/>
  <c r="K132" i="105"/>
  <c r="L132" i="105"/>
  <c r="V85" i="105"/>
  <c r="I133" i="105"/>
  <c r="J133" i="105"/>
  <c r="K133" i="105"/>
  <c r="L133" i="105"/>
  <c r="V86" i="105"/>
  <c r="I134" i="105"/>
  <c r="J134" i="105"/>
  <c r="K134" i="105"/>
  <c r="L134" i="105"/>
  <c r="V87" i="105"/>
  <c r="I135" i="105"/>
  <c r="J135" i="105"/>
  <c r="K135" i="105"/>
  <c r="L135" i="105"/>
  <c r="V88" i="105"/>
  <c r="I136" i="105"/>
  <c r="J136" i="105"/>
  <c r="K136" i="105"/>
  <c r="L136" i="105"/>
  <c r="V89" i="105"/>
  <c r="I137" i="105"/>
  <c r="J137" i="105"/>
  <c r="K137" i="105"/>
  <c r="L137" i="105"/>
  <c r="V90" i="105"/>
  <c r="I138" i="105"/>
  <c r="J138" i="105"/>
  <c r="K138" i="105"/>
  <c r="L138" i="105"/>
  <c r="V91" i="105"/>
  <c r="I139" i="105"/>
  <c r="J139" i="105"/>
  <c r="K139" i="105"/>
  <c r="L139" i="105"/>
  <c r="V92" i="105"/>
  <c r="I140" i="105"/>
  <c r="J140" i="105"/>
  <c r="K140" i="105"/>
  <c r="L140" i="105"/>
  <c r="V93" i="105"/>
  <c r="I141" i="105"/>
  <c r="J141" i="105"/>
  <c r="K141" i="105"/>
  <c r="L141" i="105"/>
  <c r="V94" i="105"/>
  <c r="I142" i="105"/>
  <c r="J142" i="105"/>
  <c r="K142" i="105"/>
  <c r="L142" i="105"/>
  <c r="V95" i="105"/>
  <c r="I143" i="105"/>
  <c r="J143" i="105"/>
  <c r="K143" i="105"/>
  <c r="L143" i="105"/>
  <c r="V96" i="105"/>
  <c r="I144" i="105"/>
  <c r="J144" i="105"/>
  <c r="K144" i="105"/>
  <c r="L144" i="105"/>
  <c r="V97" i="105"/>
  <c r="I145" i="105"/>
  <c r="J145" i="105"/>
  <c r="K145" i="105"/>
  <c r="L145" i="105"/>
  <c r="V98" i="105"/>
  <c r="I146" i="105"/>
  <c r="J146" i="105"/>
  <c r="K146" i="105"/>
  <c r="L146" i="105"/>
  <c r="V99" i="105"/>
  <c r="I147" i="105"/>
  <c r="J147" i="105"/>
  <c r="K147" i="105"/>
  <c r="L147" i="105"/>
  <c r="V100" i="105"/>
  <c r="I148" i="105"/>
  <c r="J148" i="105"/>
  <c r="K148" i="105"/>
  <c r="L148" i="105"/>
  <c r="V101" i="105"/>
  <c r="I149" i="105"/>
  <c r="J149" i="105"/>
  <c r="K149" i="105"/>
  <c r="L149" i="105"/>
  <c r="V102" i="105"/>
  <c r="I150" i="105"/>
  <c r="J150" i="105"/>
  <c r="K150" i="105"/>
  <c r="L150" i="105"/>
  <c r="V103" i="105"/>
  <c r="I151" i="105"/>
  <c r="J151" i="105"/>
  <c r="K151" i="105"/>
  <c r="L151" i="105"/>
  <c r="V104" i="105"/>
  <c r="N2" i="105"/>
  <c r="M37" i="105"/>
  <c r="M38" i="105"/>
  <c r="M39" i="105"/>
  <c r="M40" i="105"/>
  <c r="M41" i="105"/>
  <c r="M42" i="105"/>
  <c r="M43" i="105"/>
  <c r="M44" i="105"/>
  <c r="M45" i="105"/>
  <c r="O2" i="105"/>
  <c r="P37" i="105"/>
  <c r="P38" i="105"/>
  <c r="P39" i="105"/>
  <c r="P40" i="105"/>
  <c r="P41" i="105"/>
  <c r="P42" i="105"/>
  <c r="P43" i="105"/>
  <c r="P44" i="105"/>
  <c r="P45" i="105"/>
  <c r="I46" i="105"/>
  <c r="J46" i="105"/>
  <c r="K46" i="105"/>
  <c r="L46" i="105"/>
  <c r="M46" i="105"/>
  <c r="P46" i="105"/>
  <c r="I47" i="105"/>
  <c r="J47" i="105"/>
  <c r="K47" i="105"/>
  <c r="L47" i="105"/>
  <c r="M47" i="105"/>
  <c r="P47" i="105"/>
  <c r="I48" i="105"/>
  <c r="J48" i="105"/>
  <c r="K48" i="105"/>
  <c r="L48" i="105"/>
  <c r="M48" i="105"/>
  <c r="P48" i="105"/>
  <c r="I49" i="105"/>
  <c r="J49" i="105"/>
  <c r="K49" i="105"/>
  <c r="L49" i="105"/>
  <c r="M49" i="105"/>
  <c r="P49" i="105"/>
  <c r="I50" i="105"/>
  <c r="J50" i="105"/>
  <c r="K50" i="105"/>
  <c r="L50" i="105"/>
  <c r="M50" i="105"/>
  <c r="P50" i="105"/>
  <c r="I51" i="105"/>
  <c r="J51" i="105"/>
  <c r="K51" i="105"/>
  <c r="L51" i="105"/>
  <c r="M51" i="105"/>
  <c r="P51" i="105"/>
  <c r="I52" i="105"/>
  <c r="J52" i="105"/>
  <c r="K52" i="105"/>
  <c r="L52" i="105"/>
  <c r="M52" i="105"/>
  <c r="P52" i="105"/>
  <c r="I53" i="105"/>
  <c r="J53" i="105"/>
  <c r="K53" i="105"/>
  <c r="L53" i="105"/>
  <c r="M53" i="105"/>
  <c r="P53" i="105"/>
  <c r="I54" i="105"/>
  <c r="J54" i="105"/>
  <c r="K54" i="105"/>
  <c r="L54" i="105"/>
  <c r="M54" i="105"/>
  <c r="P54" i="105"/>
  <c r="I55" i="105"/>
  <c r="J55" i="105"/>
  <c r="K55" i="105"/>
  <c r="L55" i="105"/>
  <c r="M55" i="105"/>
  <c r="P55" i="105"/>
  <c r="I56" i="105"/>
  <c r="J56" i="105"/>
  <c r="K56" i="105"/>
  <c r="L56" i="105"/>
  <c r="M56" i="105"/>
  <c r="P56" i="105"/>
  <c r="I57" i="105"/>
  <c r="J57" i="105"/>
  <c r="K57" i="105"/>
  <c r="L57" i="105"/>
  <c r="M57" i="105"/>
  <c r="P57" i="105"/>
  <c r="I58" i="105"/>
  <c r="J58" i="105"/>
  <c r="K58" i="105"/>
  <c r="L58" i="105"/>
  <c r="M58" i="105"/>
  <c r="P58" i="105"/>
  <c r="I59" i="105"/>
  <c r="J59" i="105"/>
  <c r="K59" i="105"/>
  <c r="L59" i="105"/>
  <c r="M59" i="105"/>
  <c r="P59" i="105"/>
  <c r="I60" i="105"/>
  <c r="J60" i="105"/>
  <c r="K60" i="105"/>
  <c r="L60" i="105"/>
  <c r="M60" i="105"/>
  <c r="P60" i="105"/>
  <c r="I61" i="105"/>
  <c r="J61" i="105"/>
  <c r="K61" i="105"/>
  <c r="L61" i="105"/>
  <c r="M61" i="105"/>
  <c r="P61" i="105"/>
  <c r="I62" i="105"/>
  <c r="J62" i="105"/>
  <c r="K62" i="105"/>
  <c r="L62" i="105"/>
  <c r="M62" i="105"/>
  <c r="P62" i="105"/>
  <c r="I63" i="105"/>
  <c r="J63" i="105"/>
  <c r="K63" i="105"/>
  <c r="L63" i="105"/>
  <c r="M63" i="105"/>
  <c r="P63" i="105"/>
  <c r="I64" i="105"/>
  <c r="J64" i="105"/>
  <c r="K64" i="105"/>
  <c r="L64" i="105"/>
  <c r="M64" i="105"/>
  <c r="P64" i="105"/>
  <c r="I65" i="105"/>
  <c r="J65" i="105"/>
  <c r="K65" i="105"/>
  <c r="L65" i="105"/>
  <c r="M65" i="105"/>
  <c r="P65" i="105"/>
  <c r="I66" i="105"/>
  <c r="J66" i="105"/>
  <c r="K66" i="105"/>
  <c r="L66" i="105"/>
  <c r="M66" i="105"/>
  <c r="P66" i="105"/>
  <c r="I67" i="105"/>
  <c r="J67" i="105"/>
  <c r="K67" i="105"/>
  <c r="L67" i="105"/>
  <c r="M67" i="105"/>
  <c r="P67" i="105"/>
  <c r="I68" i="105"/>
  <c r="J68" i="105"/>
  <c r="K68" i="105"/>
  <c r="L68" i="105"/>
  <c r="M68" i="105"/>
  <c r="P68" i="105"/>
  <c r="I69" i="105"/>
  <c r="J69" i="105"/>
  <c r="K69" i="105"/>
  <c r="L69" i="105"/>
  <c r="M69" i="105"/>
  <c r="P69" i="105"/>
  <c r="I70" i="105"/>
  <c r="J70" i="105"/>
  <c r="K70" i="105"/>
  <c r="L70" i="105"/>
  <c r="M70" i="105"/>
  <c r="P70" i="105"/>
  <c r="I71" i="105"/>
  <c r="J71" i="105"/>
  <c r="K71" i="105"/>
  <c r="L71" i="105"/>
  <c r="M71" i="105"/>
  <c r="P71" i="105"/>
  <c r="I72" i="105"/>
  <c r="J72" i="105"/>
  <c r="K72" i="105"/>
  <c r="L72" i="105"/>
  <c r="M72" i="105"/>
  <c r="P72" i="105"/>
  <c r="I73" i="105"/>
  <c r="J73" i="105"/>
  <c r="K73" i="105"/>
  <c r="L73" i="105"/>
  <c r="M73" i="105"/>
  <c r="P73" i="105"/>
  <c r="I74" i="105"/>
  <c r="J74" i="105"/>
  <c r="K74" i="105"/>
  <c r="L74" i="105"/>
  <c r="M74" i="105"/>
  <c r="P74" i="105"/>
  <c r="I75" i="105"/>
  <c r="J75" i="105"/>
  <c r="K75" i="105"/>
  <c r="L75" i="105"/>
  <c r="M75" i="105"/>
  <c r="P75" i="105"/>
  <c r="I76" i="105"/>
  <c r="J76" i="105"/>
  <c r="K76" i="105"/>
  <c r="L76" i="105"/>
  <c r="M76" i="105"/>
  <c r="P76" i="105"/>
  <c r="I77" i="105"/>
  <c r="J77" i="105"/>
  <c r="K77" i="105"/>
  <c r="L77" i="105"/>
  <c r="M77" i="105"/>
  <c r="P77" i="105"/>
  <c r="I78" i="105"/>
  <c r="J78" i="105"/>
  <c r="K78" i="105"/>
  <c r="L78" i="105"/>
  <c r="M78" i="105"/>
  <c r="P78" i="105"/>
  <c r="I79" i="105"/>
  <c r="J79" i="105"/>
  <c r="K79" i="105"/>
  <c r="L79" i="105"/>
  <c r="M79" i="105"/>
  <c r="P79" i="105"/>
  <c r="I80" i="105"/>
  <c r="J80" i="105"/>
  <c r="K80" i="105"/>
  <c r="L80" i="105"/>
  <c r="M80" i="105"/>
  <c r="P80" i="105"/>
  <c r="I81" i="105"/>
  <c r="J81" i="105"/>
  <c r="K81" i="105"/>
  <c r="L81" i="105"/>
  <c r="M81" i="105"/>
  <c r="P81" i="105"/>
  <c r="I82" i="105"/>
  <c r="J82" i="105"/>
  <c r="K82" i="105"/>
  <c r="L82" i="105"/>
  <c r="M82" i="105"/>
  <c r="P82" i="105"/>
  <c r="I83" i="105"/>
  <c r="J83" i="105"/>
  <c r="K83" i="105"/>
  <c r="L83" i="105"/>
  <c r="M83" i="105"/>
  <c r="P83" i="105"/>
  <c r="I84" i="105"/>
  <c r="J84" i="105"/>
  <c r="K84" i="105"/>
  <c r="L84" i="105"/>
  <c r="M84" i="105"/>
  <c r="P84" i="105"/>
  <c r="I85" i="105"/>
  <c r="J85" i="105"/>
  <c r="K85" i="105"/>
  <c r="L85" i="105"/>
  <c r="M85" i="105"/>
  <c r="P85" i="105"/>
  <c r="I86" i="105"/>
  <c r="J86" i="105"/>
  <c r="K86" i="105"/>
  <c r="L86" i="105"/>
  <c r="M86" i="105"/>
  <c r="P86" i="105"/>
  <c r="I87" i="105"/>
  <c r="J87" i="105"/>
  <c r="K87" i="105"/>
  <c r="L87" i="105"/>
  <c r="M87" i="105"/>
  <c r="P87" i="105"/>
  <c r="I88" i="105"/>
  <c r="J88" i="105"/>
  <c r="K88" i="105"/>
  <c r="L88" i="105"/>
  <c r="M88" i="105"/>
  <c r="P88" i="105"/>
  <c r="I89" i="105"/>
  <c r="J89" i="105"/>
  <c r="K89" i="105"/>
  <c r="L89" i="105"/>
  <c r="M89" i="105"/>
  <c r="P89" i="105"/>
  <c r="I90" i="105"/>
  <c r="J90" i="105"/>
  <c r="K90" i="105"/>
  <c r="L90" i="105"/>
  <c r="M90" i="105"/>
  <c r="P90" i="105"/>
  <c r="I91" i="105"/>
  <c r="J91" i="105"/>
  <c r="K91" i="105"/>
  <c r="L91" i="105"/>
  <c r="M91" i="105"/>
  <c r="P91" i="105"/>
  <c r="I92" i="105"/>
  <c r="J92" i="105"/>
  <c r="K92" i="105"/>
  <c r="L92" i="105"/>
  <c r="M92" i="105"/>
  <c r="P92" i="105"/>
  <c r="I93" i="105"/>
  <c r="J93" i="105"/>
  <c r="K93" i="105"/>
  <c r="L93" i="105"/>
  <c r="M93" i="105"/>
  <c r="P93" i="105"/>
  <c r="I94" i="105"/>
  <c r="J94" i="105"/>
  <c r="K94" i="105"/>
  <c r="L94" i="105"/>
  <c r="M94" i="105"/>
  <c r="P94" i="105"/>
  <c r="I95" i="105"/>
  <c r="J95" i="105"/>
  <c r="K95" i="105"/>
  <c r="L95" i="105"/>
  <c r="M95" i="105"/>
  <c r="P95" i="105"/>
  <c r="I96" i="105"/>
  <c r="J96" i="105"/>
  <c r="K96" i="105"/>
  <c r="L96" i="105"/>
  <c r="M96" i="105"/>
  <c r="P96" i="105"/>
  <c r="I97" i="105"/>
  <c r="J97" i="105"/>
  <c r="K97" i="105"/>
  <c r="L97" i="105"/>
  <c r="M97" i="105"/>
  <c r="P97" i="105"/>
  <c r="I98" i="105"/>
  <c r="J98" i="105"/>
  <c r="K98" i="105"/>
  <c r="L98" i="105"/>
  <c r="M98" i="105"/>
  <c r="P98" i="105"/>
  <c r="I99" i="105"/>
  <c r="J99" i="105"/>
  <c r="K99" i="105"/>
  <c r="L99" i="105"/>
  <c r="M99" i="105"/>
  <c r="P99" i="105"/>
  <c r="I100" i="105"/>
  <c r="J100" i="105"/>
  <c r="K100" i="105"/>
  <c r="L100" i="105"/>
  <c r="M100" i="105"/>
  <c r="P100" i="105"/>
  <c r="I101" i="105"/>
  <c r="J101" i="105"/>
  <c r="K101" i="105"/>
  <c r="L101" i="105"/>
  <c r="M101" i="105"/>
  <c r="P101" i="105"/>
  <c r="I102" i="105"/>
  <c r="J102" i="105"/>
  <c r="K102" i="105"/>
  <c r="L102" i="105"/>
  <c r="M102" i="105"/>
  <c r="P102" i="105"/>
  <c r="I103" i="105"/>
  <c r="J103" i="105"/>
  <c r="K103" i="105"/>
  <c r="L103" i="105"/>
  <c r="M103" i="105"/>
  <c r="P103" i="105"/>
  <c r="I104" i="105"/>
  <c r="J104" i="105"/>
  <c r="K104" i="105"/>
  <c r="L104" i="105"/>
  <c r="M104" i="105"/>
  <c r="P104" i="105"/>
  <c r="I105" i="105"/>
  <c r="J105" i="105"/>
  <c r="K105" i="105"/>
  <c r="L105" i="105"/>
  <c r="M105" i="105"/>
  <c r="P105" i="105"/>
  <c r="I106" i="105"/>
  <c r="J106" i="105"/>
  <c r="K106" i="105"/>
  <c r="L106" i="105"/>
  <c r="M106" i="105"/>
  <c r="P106" i="105"/>
  <c r="I107" i="105"/>
  <c r="J107" i="105"/>
  <c r="K107" i="105"/>
  <c r="L107" i="105"/>
  <c r="M107" i="105"/>
  <c r="P107" i="105"/>
  <c r="I108" i="105"/>
  <c r="J108" i="105"/>
  <c r="K108" i="105"/>
  <c r="L108" i="105"/>
  <c r="M108" i="105"/>
  <c r="P108" i="105"/>
  <c r="I109" i="105"/>
  <c r="J109" i="105"/>
  <c r="K109" i="105"/>
  <c r="L109" i="105"/>
  <c r="M109" i="105"/>
  <c r="P109" i="105"/>
  <c r="I110" i="105"/>
  <c r="J110" i="105"/>
  <c r="K110" i="105"/>
  <c r="L110" i="105"/>
  <c r="M110" i="105"/>
  <c r="P110" i="105"/>
  <c r="I111" i="105"/>
  <c r="J111" i="105"/>
  <c r="K111" i="105"/>
  <c r="L111" i="105"/>
  <c r="M111" i="105"/>
  <c r="P111" i="105"/>
  <c r="I112" i="105"/>
  <c r="J112" i="105"/>
  <c r="K112" i="105"/>
  <c r="L112" i="105"/>
  <c r="M112" i="105"/>
  <c r="P112" i="105"/>
  <c r="I113" i="105"/>
  <c r="J113" i="105"/>
  <c r="K113" i="105"/>
  <c r="L113" i="105"/>
  <c r="M113" i="105"/>
  <c r="P113" i="105"/>
  <c r="I114" i="105"/>
  <c r="J114" i="105"/>
  <c r="K114" i="105"/>
  <c r="L114" i="105"/>
  <c r="M114" i="105"/>
  <c r="P114" i="105"/>
  <c r="I115" i="105"/>
  <c r="J115" i="105"/>
  <c r="K115" i="105"/>
  <c r="L115" i="105"/>
  <c r="M115" i="105"/>
  <c r="P115" i="105"/>
  <c r="I116" i="105"/>
  <c r="J116" i="105"/>
  <c r="K116" i="105"/>
  <c r="L116" i="105"/>
  <c r="M116" i="105"/>
  <c r="P116" i="105"/>
  <c r="I117" i="105"/>
  <c r="J117" i="105"/>
  <c r="K117" i="105"/>
  <c r="L117" i="105"/>
  <c r="M117" i="105"/>
  <c r="P117" i="105"/>
  <c r="I118" i="105"/>
  <c r="J118" i="105"/>
  <c r="K118" i="105"/>
  <c r="L118" i="105"/>
  <c r="M118" i="105"/>
  <c r="P118" i="105"/>
  <c r="I119" i="105"/>
  <c r="J119" i="105"/>
  <c r="K119" i="105"/>
  <c r="L119" i="105"/>
  <c r="M119" i="105"/>
  <c r="P119" i="105"/>
  <c r="I120" i="105"/>
  <c r="J120" i="105"/>
  <c r="K120" i="105"/>
  <c r="L120" i="105"/>
  <c r="M120" i="105"/>
  <c r="P120" i="105"/>
  <c r="I121" i="105"/>
  <c r="J121" i="105"/>
  <c r="K121" i="105"/>
  <c r="L121" i="105"/>
  <c r="M121" i="105"/>
  <c r="P121" i="105"/>
  <c r="I122" i="105"/>
  <c r="J122" i="105"/>
  <c r="K122" i="105"/>
  <c r="L122" i="105"/>
  <c r="M122" i="105"/>
  <c r="P122" i="105"/>
  <c r="I123" i="105"/>
  <c r="J123" i="105"/>
  <c r="K123" i="105"/>
  <c r="L123" i="105"/>
  <c r="M123" i="105"/>
  <c r="P123" i="105"/>
  <c r="I124" i="105"/>
  <c r="J124" i="105"/>
  <c r="K124" i="105"/>
  <c r="L124" i="105"/>
  <c r="M124" i="105"/>
  <c r="P124" i="105"/>
  <c r="I125" i="105"/>
  <c r="J125" i="105"/>
  <c r="K125" i="105"/>
  <c r="L125" i="105"/>
  <c r="M125" i="105"/>
  <c r="P125" i="105"/>
  <c r="I126" i="105"/>
  <c r="J126" i="105"/>
  <c r="K126" i="105"/>
  <c r="L126" i="105"/>
  <c r="M126" i="105"/>
  <c r="P126" i="105"/>
  <c r="I127" i="105"/>
  <c r="J127" i="105"/>
  <c r="K127" i="105"/>
  <c r="L127" i="105"/>
  <c r="M127" i="105"/>
  <c r="P127" i="105"/>
  <c r="I128" i="105"/>
  <c r="J128" i="105"/>
  <c r="K128" i="105"/>
  <c r="L128" i="105"/>
  <c r="M128" i="105"/>
  <c r="P128" i="105"/>
  <c r="I129" i="105"/>
  <c r="J129" i="105"/>
  <c r="K129" i="105"/>
  <c r="L129" i="105"/>
  <c r="M129" i="105"/>
  <c r="P129" i="105"/>
  <c r="I130" i="105"/>
  <c r="J130" i="105"/>
  <c r="K130" i="105"/>
  <c r="L130" i="105"/>
  <c r="M130" i="105"/>
  <c r="P130" i="105"/>
  <c r="M131" i="105"/>
  <c r="P131" i="105"/>
  <c r="M132" i="105"/>
  <c r="P132" i="105"/>
  <c r="M133" i="105"/>
  <c r="P133" i="105"/>
  <c r="M134" i="105"/>
  <c r="P134" i="105"/>
  <c r="M135" i="105"/>
  <c r="P135" i="105"/>
  <c r="M136" i="105"/>
  <c r="P136" i="105"/>
  <c r="M137" i="105"/>
  <c r="P137" i="105"/>
  <c r="M138" i="105"/>
  <c r="P138" i="105"/>
  <c r="M139" i="105"/>
  <c r="P139" i="105"/>
  <c r="M140" i="105"/>
  <c r="P140" i="105"/>
  <c r="M141" i="105"/>
  <c r="P141" i="105"/>
  <c r="M142" i="105"/>
  <c r="P142" i="105"/>
  <c r="M143" i="105"/>
  <c r="P143" i="105"/>
  <c r="M144" i="105"/>
  <c r="P144" i="105"/>
  <c r="M145" i="105"/>
  <c r="P145" i="105"/>
  <c r="M146" i="105"/>
  <c r="P146" i="105"/>
  <c r="M36" i="105"/>
  <c r="P36" i="105"/>
  <c r="I37" i="95"/>
  <c r="J37" i="95"/>
  <c r="K37" i="95"/>
  <c r="L37" i="95"/>
  <c r="I26" i="95"/>
  <c r="J26" i="95"/>
  <c r="K26" i="95"/>
  <c r="L26" i="95"/>
  <c r="V64" i="95"/>
  <c r="I27" i="95"/>
  <c r="J27" i="95"/>
  <c r="K27" i="95"/>
  <c r="L27" i="95"/>
  <c r="V65" i="95"/>
  <c r="I28" i="95"/>
  <c r="J28" i="95"/>
  <c r="K28" i="95"/>
  <c r="L28" i="95"/>
  <c r="V66" i="95"/>
  <c r="I29" i="95"/>
  <c r="J29" i="95"/>
  <c r="K29" i="95"/>
  <c r="L29" i="95"/>
  <c r="V67" i="95"/>
  <c r="I30" i="95"/>
  <c r="J30" i="95"/>
  <c r="K30" i="95"/>
  <c r="L30" i="95"/>
  <c r="V68" i="95"/>
  <c r="I31" i="95"/>
  <c r="J31" i="95"/>
  <c r="K31" i="95"/>
  <c r="L31" i="95"/>
  <c r="V69" i="95"/>
  <c r="I32" i="95"/>
  <c r="J32" i="95"/>
  <c r="K32" i="95"/>
  <c r="L32" i="95"/>
  <c r="V70" i="95"/>
  <c r="I33" i="95"/>
  <c r="J33" i="95"/>
  <c r="K33" i="95"/>
  <c r="L33" i="95"/>
  <c r="V71" i="95"/>
  <c r="I34" i="95"/>
  <c r="J34" i="95"/>
  <c r="K34" i="95"/>
  <c r="L34" i="95"/>
  <c r="V72" i="95"/>
  <c r="I35" i="95"/>
  <c r="J35" i="95"/>
  <c r="K35" i="95"/>
  <c r="L35" i="95"/>
  <c r="V73" i="95"/>
  <c r="I36" i="95"/>
  <c r="J36" i="95"/>
  <c r="K36" i="95"/>
  <c r="L36" i="95"/>
  <c r="V74" i="95"/>
  <c r="V75" i="95"/>
  <c r="I38" i="95"/>
  <c r="J38" i="95"/>
  <c r="K38" i="95"/>
  <c r="L38" i="95"/>
  <c r="V76" i="95"/>
  <c r="I39" i="95"/>
  <c r="J39" i="95"/>
  <c r="K39" i="95"/>
  <c r="L39" i="95"/>
  <c r="V77" i="95"/>
  <c r="I40" i="95"/>
  <c r="J40" i="95"/>
  <c r="K40" i="95"/>
  <c r="L40" i="95"/>
  <c r="V78" i="95"/>
  <c r="I41" i="95"/>
  <c r="J41" i="95"/>
  <c r="K41" i="95"/>
  <c r="L41" i="95"/>
  <c r="V79" i="95"/>
  <c r="I42" i="95"/>
  <c r="J42" i="95"/>
  <c r="K42" i="95"/>
  <c r="L42" i="95"/>
  <c r="V80" i="95"/>
  <c r="I43" i="95"/>
  <c r="J43" i="95"/>
  <c r="K43" i="95"/>
  <c r="L43" i="95"/>
  <c r="V81" i="95"/>
  <c r="I44" i="95"/>
  <c r="J44" i="95"/>
  <c r="K44" i="95"/>
  <c r="L44" i="95"/>
  <c r="V82" i="95"/>
  <c r="I45" i="95"/>
  <c r="J45" i="95"/>
  <c r="K45" i="95"/>
  <c r="L45" i="95"/>
  <c r="V83" i="95"/>
  <c r="I131" i="95"/>
  <c r="J131" i="95"/>
  <c r="K131" i="95"/>
  <c r="L131" i="95"/>
  <c r="V84" i="95"/>
  <c r="I132" i="95"/>
  <c r="J132" i="95"/>
  <c r="K132" i="95"/>
  <c r="L132" i="95"/>
  <c r="V85" i="95"/>
  <c r="I133" i="95"/>
  <c r="J133" i="95"/>
  <c r="K133" i="95"/>
  <c r="L133" i="95"/>
  <c r="V86" i="95"/>
  <c r="I134" i="95"/>
  <c r="J134" i="95"/>
  <c r="K134" i="95"/>
  <c r="L134" i="95"/>
  <c r="V87" i="95"/>
  <c r="I135" i="95"/>
  <c r="J135" i="95"/>
  <c r="K135" i="95"/>
  <c r="L135" i="95"/>
  <c r="V88" i="95"/>
  <c r="I136" i="95"/>
  <c r="J136" i="95"/>
  <c r="K136" i="95"/>
  <c r="L136" i="95"/>
  <c r="V89" i="95"/>
  <c r="I137" i="95"/>
  <c r="J137" i="95"/>
  <c r="K137" i="95"/>
  <c r="L137" i="95"/>
  <c r="V90" i="95"/>
  <c r="I138" i="95"/>
  <c r="J138" i="95"/>
  <c r="K138" i="95"/>
  <c r="L138" i="95"/>
  <c r="V91" i="95"/>
  <c r="I139" i="95"/>
  <c r="J139" i="95"/>
  <c r="K139" i="95"/>
  <c r="L139" i="95"/>
  <c r="V92" i="95"/>
  <c r="I140" i="95"/>
  <c r="J140" i="95"/>
  <c r="K140" i="95"/>
  <c r="L140" i="95"/>
  <c r="V93" i="95"/>
  <c r="I141" i="95"/>
  <c r="J141" i="95"/>
  <c r="K141" i="95"/>
  <c r="L141" i="95"/>
  <c r="V94" i="95"/>
  <c r="I142" i="95"/>
  <c r="J142" i="95"/>
  <c r="K142" i="95"/>
  <c r="L142" i="95"/>
  <c r="V95" i="95"/>
  <c r="I143" i="95"/>
  <c r="J143" i="95"/>
  <c r="K143" i="95"/>
  <c r="L143" i="95"/>
  <c r="V96" i="95"/>
  <c r="I144" i="95"/>
  <c r="J144" i="95"/>
  <c r="K144" i="95"/>
  <c r="L144" i="95"/>
  <c r="V97" i="95"/>
  <c r="I145" i="95"/>
  <c r="J145" i="95"/>
  <c r="K145" i="95"/>
  <c r="L145" i="95"/>
  <c r="V98" i="95"/>
  <c r="I146" i="95"/>
  <c r="J146" i="95"/>
  <c r="K146" i="95"/>
  <c r="L146" i="95"/>
  <c r="V99" i="95"/>
  <c r="I147" i="95"/>
  <c r="J147" i="95"/>
  <c r="K147" i="95"/>
  <c r="L147" i="95"/>
  <c r="V100" i="95"/>
  <c r="I148" i="95"/>
  <c r="J148" i="95"/>
  <c r="K148" i="95"/>
  <c r="L148" i="95"/>
  <c r="V101" i="95"/>
  <c r="I149" i="95"/>
  <c r="J149" i="95"/>
  <c r="K149" i="95"/>
  <c r="L149" i="95"/>
  <c r="V102" i="95"/>
  <c r="I150" i="95"/>
  <c r="J150" i="95"/>
  <c r="K150" i="95"/>
  <c r="L150" i="95"/>
  <c r="V103" i="95"/>
  <c r="I151" i="95"/>
  <c r="J151" i="95"/>
  <c r="K151" i="95"/>
  <c r="L151" i="95"/>
  <c r="V104" i="95"/>
  <c r="N2" i="95"/>
  <c r="M37" i="95"/>
  <c r="M38" i="95"/>
  <c r="M39" i="95"/>
  <c r="M40" i="95"/>
  <c r="M41" i="95"/>
  <c r="M42" i="95"/>
  <c r="M43" i="95"/>
  <c r="M44" i="95"/>
  <c r="M45" i="95"/>
  <c r="O2" i="95"/>
  <c r="P37" i="95"/>
  <c r="P38" i="95"/>
  <c r="P39" i="95"/>
  <c r="P40" i="95"/>
  <c r="P41" i="95"/>
  <c r="P42" i="95"/>
  <c r="P43" i="95"/>
  <c r="P44" i="95"/>
  <c r="P45" i="95"/>
  <c r="I46" i="95"/>
  <c r="J46" i="95"/>
  <c r="K46" i="95"/>
  <c r="L46" i="95"/>
  <c r="M46" i="95"/>
  <c r="P46" i="95"/>
  <c r="I47" i="95"/>
  <c r="J47" i="95"/>
  <c r="K47" i="95"/>
  <c r="L47" i="95"/>
  <c r="M47" i="95"/>
  <c r="P47" i="95"/>
  <c r="I48" i="95"/>
  <c r="J48" i="95"/>
  <c r="K48" i="95"/>
  <c r="L48" i="95"/>
  <c r="M48" i="95"/>
  <c r="P48" i="95"/>
  <c r="I49" i="95"/>
  <c r="J49" i="95"/>
  <c r="K49" i="95"/>
  <c r="L49" i="95"/>
  <c r="M49" i="95"/>
  <c r="P49" i="95"/>
  <c r="I50" i="95"/>
  <c r="J50" i="95"/>
  <c r="K50" i="95"/>
  <c r="L50" i="95"/>
  <c r="M50" i="95"/>
  <c r="P50" i="95"/>
  <c r="I51" i="95"/>
  <c r="J51" i="95"/>
  <c r="K51" i="95"/>
  <c r="L51" i="95"/>
  <c r="M51" i="95"/>
  <c r="P51" i="95"/>
  <c r="I52" i="95"/>
  <c r="J52" i="95"/>
  <c r="K52" i="95"/>
  <c r="L52" i="95"/>
  <c r="M52" i="95"/>
  <c r="P52" i="95"/>
  <c r="I53" i="95"/>
  <c r="J53" i="95"/>
  <c r="K53" i="95"/>
  <c r="L53" i="95"/>
  <c r="M53" i="95"/>
  <c r="P53" i="95"/>
  <c r="I54" i="95"/>
  <c r="J54" i="95"/>
  <c r="K54" i="95"/>
  <c r="L54" i="95"/>
  <c r="M54" i="95"/>
  <c r="P54" i="95"/>
  <c r="I55" i="95"/>
  <c r="J55" i="95"/>
  <c r="K55" i="95"/>
  <c r="L55" i="95"/>
  <c r="M55" i="95"/>
  <c r="P55" i="95"/>
  <c r="I56" i="95"/>
  <c r="J56" i="95"/>
  <c r="K56" i="95"/>
  <c r="L56" i="95"/>
  <c r="M56" i="95"/>
  <c r="P56" i="95"/>
  <c r="I57" i="95"/>
  <c r="J57" i="95"/>
  <c r="K57" i="95"/>
  <c r="L57" i="95"/>
  <c r="M57" i="95"/>
  <c r="P57" i="95"/>
  <c r="I58" i="95"/>
  <c r="J58" i="95"/>
  <c r="K58" i="95"/>
  <c r="L58" i="95"/>
  <c r="M58" i="95"/>
  <c r="P58" i="95"/>
  <c r="I59" i="95"/>
  <c r="J59" i="95"/>
  <c r="K59" i="95"/>
  <c r="L59" i="95"/>
  <c r="M59" i="95"/>
  <c r="P59" i="95"/>
  <c r="I60" i="95"/>
  <c r="J60" i="95"/>
  <c r="K60" i="95"/>
  <c r="L60" i="95"/>
  <c r="M60" i="95"/>
  <c r="P60" i="95"/>
  <c r="I61" i="95"/>
  <c r="J61" i="95"/>
  <c r="K61" i="95"/>
  <c r="L61" i="95"/>
  <c r="M61" i="95"/>
  <c r="P61" i="95"/>
  <c r="I62" i="95"/>
  <c r="J62" i="95"/>
  <c r="K62" i="95"/>
  <c r="L62" i="95"/>
  <c r="M62" i="95"/>
  <c r="P62" i="95"/>
  <c r="I63" i="95"/>
  <c r="J63" i="95"/>
  <c r="K63" i="95"/>
  <c r="L63" i="95"/>
  <c r="M63" i="95"/>
  <c r="P63" i="95"/>
  <c r="I64" i="95"/>
  <c r="J64" i="95"/>
  <c r="K64" i="95"/>
  <c r="L64" i="95"/>
  <c r="M64" i="95"/>
  <c r="P64" i="95"/>
  <c r="I65" i="95"/>
  <c r="J65" i="95"/>
  <c r="K65" i="95"/>
  <c r="L65" i="95"/>
  <c r="M65" i="95"/>
  <c r="P65" i="95"/>
  <c r="I66" i="95"/>
  <c r="J66" i="95"/>
  <c r="K66" i="95"/>
  <c r="L66" i="95"/>
  <c r="M66" i="95"/>
  <c r="P66" i="95"/>
  <c r="I67" i="95"/>
  <c r="J67" i="95"/>
  <c r="K67" i="95"/>
  <c r="L67" i="95"/>
  <c r="M67" i="95"/>
  <c r="P67" i="95"/>
  <c r="I68" i="95"/>
  <c r="J68" i="95"/>
  <c r="K68" i="95"/>
  <c r="L68" i="95"/>
  <c r="M68" i="95"/>
  <c r="P68" i="95"/>
  <c r="I69" i="95"/>
  <c r="J69" i="95"/>
  <c r="K69" i="95"/>
  <c r="L69" i="95"/>
  <c r="M69" i="95"/>
  <c r="P69" i="95"/>
  <c r="I70" i="95"/>
  <c r="J70" i="95"/>
  <c r="K70" i="95"/>
  <c r="L70" i="95"/>
  <c r="M70" i="95"/>
  <c r="P70" i="95"/>
  <c r="I71" i="95"/>
  <c r="J71" i="95"/>
  <c r="K71" i="95"/>
  <c r="L71" i="95"/>
  <c r="M71" i="95"/>
  <c r="P71" i="95"/>
  <c r="I72" i="95"/>
  <c r="J72" i="95"/>
  <c r="K72" i="95"/>
  <c r="L72" i="95"/>
  <c r="M72" i="95"/>
  <c r="P72" i="95"/>
  <c r="I73" i="95"/>
  <c r="J73" i="95"/>
  <c r="K73" i="95"/>
  <c r="L73" i="95"/>
  <c r="M73" i="95"/>
  <c r="P73" i="95"/>
  <c r="I74" i="95"/>
  <c r="J74" i="95"/>
  <c r="K74" i="95"/>
  <c r="L74" i="95"/>
  <c r="M74" i="95"/>
  <c r="P74" i="95"/>
  <c r="I75" i="95"/>
  <c r="J75" i="95"/>
  <c r="K75" i="95"/>
  <c r="L75" i="95"/>
  <c r="M75" i="95"/>
  <c r="P75" i="95"/>
  <c r="I76" i="95"/>
  <c r="J76" i="95"/>
  <c r="K76" i="95"/>
  <c r="L76" i="95"/>
  <c r="M76" i="95"/>
  <c r="P76" i="95"/>
  <c r="I77" i="95"/>
  <c r="J77" i="95"/>
  <c r="K77" i="95"/>
  <c r="L77" i="95"/>
  <c r="M77" i="95"/>
  <c r="P77" i="95"/>
  <c r="I78" i="95"/>
  <c r="J78" i="95"/>
  <c r="K78" i="95"/>
  <c r="L78" i="95"/>
  <c r="M78" i="95"/>
  <c r="P78" i="95"/>
  <c r="I79" i="95"/>
  <c r="J79" i="95"/>
  <c r="K79" i="95"/>
  <c r="L79" i="95"/>
  <c r="M79" i="95"/>
  <c r="P79" i="95"/>
  <c r="I80" i="95"/>
  <c r="J80" i="95"/>
  <c r="K80" i="95"/>
  <c r="L80" i="95"/>
  <c r="M80" i="95"/>
  <c r="P80" i="95"/>
  <c r="I81" i="95"/>
  <c r="J81" i="95"/>
  <c r="K81" i="95"/>
  <c r="L81" i="95"/>
  <c r="M81" i="95"/>
  <c r="P81" i="95"/>
  <c r="I82" i="95"/>
  <c r="J82" i="95"/>
  <c r="K82" i="95"/>
  <c r="L82" i="95"/>
  <c r="M82" i="95"/>
  <c r="P82" i="95"/>
  <c r="I83" i="95"/>
  <c r="J83" i="95"/>
  <c r="K83" i="95"/>
  <c r="L83" i="95"/>
  <c r="M83" i="95"/>
  <c r="P83" i="95"/>
  <c r="I84" i="95"/>
  <c r="J84" i="95"/>
  <c r="K84" i="95"/>
  <c r="L84" i="95"/>
  <c r="M84" i="95"/>
  <c r="P84" i="95"/>
  <c r="I85" i="95"/>
  <c r="J85" i="95"/>
  <c r="K85" i="95"/>
  <c r="L85" i="95"/>
  <c r="M85" i="95"/>
  <c r="P85" i="95"/>
  <c r="I86" i="95"/>
  <c r="J86" i="95"/>
  <c r="K86" i="95"/>
  <c r="L86" i="95"/>
  <c r="M86" i="95"/>
  <c r="P86" i="95"/>
  <c r="I87" i="95"/>
  <c r="J87" i="95"/>
  <c r="K87" i="95"/>
  <c r="L87" i="95"/>
  <c r="M87" i="95"/>
  <c r="P87" i="95"/>
  <c r="I88" i="95"/>
  <c r="J88" i="95"/>
  <c r="K88" i="95"/>
  <c r="L88" i="95"/>
  <c r="M88" i="95"/>
  <c r="P88" i="95"/>
  <c r="I89" i="95"/>
  <c r="J89" i="95"/>
  <c r="K89" i="95"/>
  <c r="L89" i="95"/>
  <c r="M89" i="95"/>
  <c r="P89" i="95"/>
  <c r="I90" i="95"/>
  <c r="J90" i="95"/>
  <c r="K90" i="95"/>
  <c r="L90" i="95"/>
  <c r="M90" i="95"/>
  <c r="P90" i="95"/>
  <c r="I91" i="95"/>
  <c r="J91" i="95"/>
  <c r="K91" i="95"/>
  <c r="L91" i="95"/>
  <c r="M91" i="95"/>
  <c r="P91" i="95"/>
  <c r="I92" i="95"/>
  <c r="J92" i="95"/>
  <c r="K92" i="95"/>
  <c r="L92" i="95"/>
  <c r="M92" i="95"/>
  <c r="P92" i="95"/>
  <c r="I93" i="95"/>
  <c r="J93" i="95"/>
  <c r="K93" i="95"/>
  <c r="L93" i="95"/>
  <c r="M93" i="95"/>
  <c r="P93" i="95"/>
  <c r="I94" i="95"/>
  <c r="J94" i="95"/>
  <c r="K94" i="95"/>
  <c r="L94" i="95"/>
  <c r="M94" i="95"/>
  <c r="P94" i="95"/>
  <c r="I95" i="95"/>
  <c r="J95" i="95"/>
  <c r="K95" i="95"/>
  <c r="L95" i="95"/>
  <c r="M95" i="95"/>
  <c r="P95" i="95"/>
  <c r="I96" i="95"/>
  <c r="J96" i="95"/>
  <c r="K96" i="95"/>
  <c r="L96" i="95"/>
  <c r="M96" i="95"/>
  <c r="P96" i="95"/>
  <c r="I97" i="95"/>
  <c r="J97" i="95"/>
  <c r="K97" i="95"/>
  <c r="L97" i="95"/>
  <c r="M97" i="95"/>
  <c r="P97" i="95"/>
  <c r="I98" i="95"/>
  <c r="J98" i="95"/>
  <c r="K98" i="95"/>
  <c r="L98" i="95"/>
  <c r="M98" i="95"/>
  <c r="P98" i="95"/>
  <c r="I99" i="95"/>
  <c r="J99" i="95"/>
  <c r="K99" i="95"/>
  <c r="L99" i="95"/>
  <c r="M99" i="95"/>
  <c r="P99" i="95"/>
  <c r="I100" i="95"/>
  <c r="J100" i="95"/>
  <c r="K100" i="95"/>
  <c r="L100" i="95"/>
  <c r="M100" i="95"/>
  <c r="P100" i="95"/>
  <c r="I101" i="95"/>
  <c r="J101" i="95"/>
  <c r="K101" i="95"/>
  <c r="L101" i="95"/>
  <c r="M101" i="95"/>
  <c r="P101" i="95"/>
  <c r="I102" i="95"/>
  <c r="J102" i="95"/>
  <c r="K102" i="95"/>
  <c r="L102" i="95"/>
  <c r="M102" i="95"/>
  <c r="P102" i="95"/>
  <c r="I103" i="95"/>
  <c r="J103" i="95"/>
  <c r="K103" i="95"/>
  <c r="L103" i="95"/>
  <c r="M103" i="95"/>
  <c r="P103" i="95"/>
  <c r="I104" i="95"/>
  <c r="J104" i="95"/>
  <c r="K104" i="95"/>
  <c r="L104" i="95"/>
  <c r="M104" i="95"/>
  <c r="P104" i="95"/>
  <c r="I105" i="95"/>
  <c r="J105" i="95"/>
  <c r="K105" i="95"/>
  <c r="L105" i="95"/>
  <c r="M105" i="95"/>
  <c r="P105" i="95"/>
  <c r="I106" i="95"/>
  <c r="J106" i="95"/>
  <c r="K106" i="95"/>
  <c r="L106" i="95"/>
  <c r="M106" i="95"/>
  <c r="P106" i="95"/>
  <c r="I107" i="95"/>
  <c r="J107" i="95"/>
  <c r="K107" i="95"/>
  <c r="L107" i="95"/>
  <c r="M107" i="95"/>
  <c r="P107" i="95"/>
  <c r="I108" i="95"/>
  <c r="J108" i="95"/>
  <c r="K108" i="95"/>
  <c r="L108" i="95"/>
  <c r="M108" i="95"/>
  <c r="P108" i="95"/>
  <c r="I109" i="95"/>
  <c r="J109" i="95"/>
  <c r="K109" i="95"/>
  <c r="L109" i="95"/>
  <c r="M109" i="95"/>
  <c r="P109" i="95"/>
  <c r="I110" i="95"/>
  <c r="J110" i="95"/>
  <c r="K110" i="95"/>
  <c r="L110" i="95"/>
  <c r="M110" i="95"/>
  <c r="P110" i="95"/>
  <c r="I111" i="95"/>
  <c r="J111" i="95"/>
  <c r="K111" i="95"/>
  <c r="L111" i="95"/>
  <c r="M111" i="95"/>
  <c r="P111" i="95"/>
  <c r="I112" i="95"/>
  <c r="J112" i="95"/>
  <c r="K112" i="95"/>
  <c r="L112" i="95"/>
  <c r="M112" i="95"/>
  <c r="P112" i="95"/>
  <c r="I113" i="95"/>
  <c r="J113" i="95"/>
  <c r="K113" i="95"/>
  <c r="L113" i="95"/>
  <c r="M113" i="95"/>
  <c r="P113" i="95"/>
  <c r="I114" i="95"/>
  <c r="J114" i="95"/>
  <c r="K114" i="95"/>
  <c r="L114" i="95"/>
  <c r="M114" i="95"/>
  <c r="P114" i="95"/>
  <c r="I115" i="95"/>
  <c r="J115" i="95"/>
  <c r="K115" i="95"/>
  <c r="L115" i="95"/>
  <c r="M115" i="95"/>
  <c r="P115" i="95"/>
  <c r="I116" i="95"/>
  <c r="J116" i="95"/>
  <c r="K116" i="95"/>
  <c r="L116" i="95"/>
  <c r="M116" i="95"/>
  <c r="P116" i="95"/>
  <c r="I117" i="95"/>
  <c r="J117" i="95"/>
  <c r="K117" i="95"/>
  <c r="L117" i="95"/>
  <c r="M117" i="95"/>
  <c r="P117" i="95"/>
  <c r="I118" i="95"/>
  <c r="J118" i="95"/>
  <c r="K118" i="95"/>
  <c r="L118" i="95"/>
  <c r="M118" i="95"/>
  <c r="P118" i="95"/>
  <c r="I119" i="95"/>
  <c r="J119" i="95"/>
  <c r="K119" i="95"/>
  <c r="L119" i="95"/>
  <c r="M119" i="95"/>
  <c r="P119" i="95"/>
  <c r="I120" i="95"/>
  <c r="J120" i="95"/>
  <c r="K120" i="95"/>
  <c r="L120" i="95"/>
  <c r="M120" i="95"/>
  <c r="P120" i="95"/>
  <c r="I121" i="95"/>
  <c r="J121" i="95"/>
  <c r="K121" i="95"/>
  <c r="L121" i="95"/>
  <c r="M121" i="95"/>
  <c r="P121" i="95"/>
  <c r="I122" i="95"/>
  <c r="J122" i="95"/>
  <c r="K122" i="95"/>
  <c r="L122" i="95"/>
  <c r="M122" i="95"/>
  <c r="P122" i="95"/>
  <c r="I123" i="95"/>
  <c r="J123" i="95"/>
  <c r="K123" i="95"/>
  <c r="L123" i="95"/>
  <c r="M123" i="95"/>
  <c r="P123" i="95"/>
  <c r="I124" i="95"/>
  <c r="J124" i="95"/>
  <c r="K124" i="95"/>
  <c r="L124" i="95"/>
  <c r="M124" i="95"/>
  <c r="P124" i="95"/>
  <c r="I125" i="95"/>
  <c r="J125" i="95"/>
  <c r="K125" i="95"/>
  <c r="L125" i="95"/>
  <c r="M125" i="95"/>
  <c r="P125" i="95"/>
  <c r="I126" i="95"/>
  <c r="J126" i="95"/>
  <c r="K126" i="95"/>
  <c r="L126" i="95"/>
  <c r="M126" i="95"/>
  <c r="P126" i="95"/>
  <c r="I127" i="95"/>
  <c r="J127" i="95"/>
  <c r="K127" i="95"/>
  <c r="L127" i="95"/>
  <c r="M127" i="95"/>
  <c r="P127" i="95"/>
  <c r="I128" i="95"/>
  <c r="J128" i="95"/>
  <c r="K128" i="95"/>
  <c r="L128" i="95"/>
  <c r="M128" i="95"/>
  <c r="P128" i="95"/>
  <c r="I129" i="95"/>
  <c r="J129" i="95"/>
  <c r="K129" i="95"/>
  <c r="L129" i="95"/>
  <c r="M129" i="95"/>
  <c r="P129" i="95"/>
  <c r="I130" i="95"/>
  <c r="J130" i="95"/>
  <c r="K130" i="95"/>
  <c r="L130" i="95"/>
  <c r="M130" i="95"/>
  <c r="P130" i="95"/>
  <c r="M131" i="95"/>
  <c r="P131" i="95"/>
  <c r="M132" i="95"/>
  <c r="P132" i="95"/>
  <c r="M133" i="95"/>
  <c r="P133" i="95"/>
  <c r="M134" i="95"/>
  <c r="P134" i="95"/>
  <c r="M135" i="95"/>
  <c r="P135" i="95"/>
  <c r="M136" i="95"/>
  <c r="P136" i="95"/>
  <c r="M137" i="95"/>
  <c r="P137" i="95"/>
  <c r="M138" i="95"/>
  <c r="P138" i="95"/>
  <c r="M139" i="95"/>
  <c r="P139" i="95"/>
  <c r="M140" i="95"/>
  <c r="P140" i="95"/>
  <c r="M141" i="95"/>
  <c r="P141" i="95"/>
  <c r="M142" i="95"/>
  <c r="P142" i="95"/>
  <c r="M143" i="95"/>
  <c r="P143" i="95"/>
  <c r="M144" i="95"/>
  <c r="P144" i="95"/>
  <c r="M145" i="95"/>
  <c r="P145" i="95"/>
  <c r="M146" i="95"/>
  <c r="P146" i="95"/>
  <c r="M36" i="95"/>
  <c r="P36" i="95"/>
  <c r="I37" i="94"/>
  <c r="J37" i="94"/>
  <c r="K37" i="94"/>
  <c r="L37" i="94"/>
  <c r="I26" i="94"/>
  <c r="J26" i="94"/>
  <c r="K26" i="94"/>
  <c r="L26" i="94"/>
  <c r="V64" i="94"/>
  <c r="I27" i="94"/>
  <c r="J27" i="94"/>
  <c r="K27" i="94"/>
  <c r="L27" i="94"/>
  <c r="V65" i="94"/>
  <c r="I28" i="94"/>
  <c r="J28" i="94"/>
  <c r="K28" i="94"/>
  <c r="L28" i="94"/>
  <c r="V66" i="94"/>
  <c r="I29" i="94"/>
  <c r="J29" i="94"/>
  <c r="K29" i="94"/>
  <c r="L29" i="94"/>
  <c r="V67" i="94"/>
  <c r="I30" i="94"/>
  <c r="J30" i="94"/>
  <c r="K30" i="94"/>
  <c r="L30" i="94"/>
  <c r="V68" i="94"/>
  <c r="I31" i="94"/>
  <c r="J31" i="94"/>
  <c r="K31" i="94"/>
  <c r="L31" i="94"/>
  <c r="V69" i="94"/>
  <c r="I32" i="94"/>
  <c r="J32" i="94"/>
  <c r="K32" i="94"/>
  <c r="L32" i="94"/>
  <c r="V70" i="94"/>
  <c r="I33" i="94"/>
  <c r="J33" i="94"/>
  <c r="K33" i="94"/>
  <c r="L33" i="94"/>
  <c r="V71" i="94"/>
  <c r="I34" i="94"/>
  <c r="J34" i="94"/>
  <c r="K34" i="94"/>
  <c r="L34" i="94"/>
  <c r="V72" i="94"/>
  <c r="I35" i="94"/>
  <c r="J35" i="94"/>
  <c r="K35" i="94"/>
  <c r="L35" i="94"/>
  <c r="V73" i="94"/>
  <c r="I36" i="94"/>
  <c r="J36" i="94"/>
  <c r="K36" i="94"/>
  <c r="L36" i="94"/>
  <c r="V74" i="94"/>
  <c r="V75" i="94"/>
  <c r="I38" i="94"/>
  <c r="J38" i="94"/>
  <c r="K38" i="94"/>
  <c r="L38" i="94"/>
  <c r="V76" i="94"/>
  <c r="I39" i="94"/>
  <c r="J39" i="94"/>
  <c r="K39" i="94"/>
  <c r="L39" i="94"/>
  <c r="V77" i="94"/>
  <c r="I40" i="94"/>
  <c r="J40" i="94"/>
  <c r="K40" i="94"/>
  <c r="L40" i="94"/>
  <c r="V78" i="94"/>
  <c r="I41" i="94"/>
  <c r="J41" i="94"/>
  <c r="K41" i="94"/>
  <c r="L41" i="94"/>
  <c r="V79" i="94"/>
  <c r="I42" i="94"/>
  <c r="J42" i="94"/>
  <c r="K42" i="94"/>
  <c r="L42" i="94"/>
  <c r="V80" i="94"/>
  <c r="I43" i="94"/>
  <c r="J43" i="94"/>
  <c r="K43" i="94"/>
  <c r="L43" i="94"/>
  <c r="V81" i="94"/>
  <c r="I44" i="94"/>
  <c r="J44" i="94"/>
  <c r="K44" i="94"/>
  <c r="L44" i="94"/>
  <c r="V82" i="94"/>
  <c r="I45" i="94"/>
  <c r="J45" i="94"/>
  <c r="K45" i="94"/>
  <c r="L45" i="94"/>
  <c r="V83" i="94"/>
  <c r="I131" i="94"/>
  <c r="J131" i="94"/>
  <c r="K131" i="94"/>
  <c r="L131" i="94"/>
  <c r="V84" i="94"/>
  <c r="I132" i="94"/>
  <c r="J132" i="94"/>
  <c r="K132" i="94"/>
  <c r="L132" i="94"/>
  <c r="V85" i="94"/>
  <c r="I133" i="94"/>
  <c r="J133" i="94"/>
  <c r="K133" i="94"/>
  <c r="L133" i="94"/>
  <c r="V86" i="94"/>
  <c r="I134" i="94"/>
  <c r="J134" i="94"/>
  <c r="K134" i="94"/>
  <c r="L134" i="94"/>
  <c r="V87" i="94"/>
  <c r="I135" i="94"/>
  <c r="J135" i="94"/>
  <c r="K135" i="94"/>
  <c r="L135" i="94"/>
  <c r="V88" i="94"/>
  <c r="I136" i="94"/>
  <c r="J136" i="94"/>
  <c r="K136" i="94"/>
  <c r="L136" i="94"/>
  <c r="V89" i="94"/>
  <c r="I137" i="94"/>
  <c r="J137" i="94"/>
  <c r="K137" i="94"/>
  <c r="L137" i="94"/>
  <c r="V90" i="94"/>
  <c r="I138" i="94"/>
  <c r="J138" i="94"/>
  <c r="K138" i="94"/>
  <c r="L138" i="94"/>
  <c r="V91" i="94"/>
  <c r="I139" i="94"/>
  <c r="J139" i="94"/>
  <c r="K139" i="94"/>
  <c r="L139" i="94"/>
  <c r="V92" i="94"/>
  <c r="I140" i="94"/>
  <c r="J140" i="94"/>
  <c r="K140" i="94"/>
  <c r="L140" i="94"/>
  <c r="V93" i="94"/>
  <c r="I141" i="94"/>
  <c r="J141" i="94"/>
  <c r="K141" i="94"/>
  <c r="L141" i="94"/>
  <c r="V94" i="94"/>
  <c r="I142" i="94"/>
  <c r="J142" i="94"/>
  <c r="K142" i="94"/>
  <c r="L142" i="94"/>
  <c r="V95" i="94"/>
  <c r="I143" i="94"/>
  <c r="J143" i="94"/>
  <c r="K143" i="94"/>
  <c r="L143" i="94"/>
  <c r="V96" i="94"/>
  <c r="I144" i="94"/>
  <c r="J144" i="94"/>
  <c r="K144" i="94"/>
  <c r="L144" i="94"/>
  <c r="V97" i="94"/>
  <c r="I145" i="94"/>
  <c r="J145" i="94"/>
  <c r="K145" i="94"/>
  <c r="L145" i="94"/>
  <c r="V98" i="94"/>
  <c r="I146" i="94"/>
  <c r="J146" i="94"/>
  <c r="K146" i="94"/>
  <c r="L146" i="94"/>
  <c r="V99" i="94"/>
  <c r="I147" i="94"/>
  <c r="J147" i="94"/>
  <c r="K147" i="94"/>
  <c r="L147" i="94"/>
  <c r="V100" i="94"/>
  <c r="I148" i="94"/>
  <c r="J148" i="94"/>
  <c r="K148" i="94"/>
  <c r="L148" i="94"/>
  <c r="V101" i="94"/>
  <c r="I149" i="94"/>
  <c r="J149" i="94"/>
  <c r="K149" i="94"/>
  <c r="L149" i="94"/>
  <c r="V102" i="94"/>
  <c r="I150" i="94"/>
  <c r="J150" i="94"/>
  <c r="K150" i="94"/>
  <c r="L150" i="94"/>
  <c r="V103" i="94"/>
  <c r="I151" i="94"/>
  <c r="J151" i="94"/>
  <c r="K151" i="94"/>
  <c r="L151" i="94"/>
  <c r="V104" i="94"/>
  <c r="N2" i="94"/>
  <c r="M37" i="94"/>
  <c r="M38" i="94"/>
  <c r="M39" i="94"/>
  <c r="M40" i="94"/>
  <c r="M41" i="94"/>
  <c r="M42" i="94"/>
  <c r="M43" i="94"/>
  <c r="M44" i="94"/>
  <c r="M45" i="94"/>
  <c r="O2" i="94"/>
  <c r="P37" i="94"/>
  <c r="P38" i="94"/>
  <c r="P39" i="94"/>
  <c r="P40" i="94"/>
  <c r="P41" i="94"/>
  <c r="P42" i="94"/>
  <c r="P43" i="94"/>
  <c r="P44" i="94"/>
  <c r="P45" i="94"/>
  <c r="I46" i="94"/>
  <c r="J46" i="94"/>
  <c r="K46" i="94"/>
  <c r="L46" i="94"/>
  <c r="M46" i="94"/>
  <c r="P46" i="94"/>
  <c r="I47" i="94"/>
  <c r="J47" i="94"/>
  <c r="K47" i="94"/>
  <c r="L47" i="94"/>
  <c r="M47" i="94"/>
  <c r="P47" i="94"/>
  <c r="I48" i="94"/>
  <c r="J48" i="94"/>
  <c r="K48" i="94"/>
  <c r="L48" i="94"/>
  <c r="M48" i="94"/>
  <c r="P48" i="94"/>
  <c r="I49" i="94"/>
  <c r="J49" i="94"/>
  <c r="K49" i="94"/>
  <c r="L49" i="94"/>
  <c r="M49" i="94"/>
  <c r="P49" i="94"/>
  <c r="I50" i="94"/>
  <c r="J50" i="94"/>
  <c r="K50" i="94"/>
  <c r="L50" i="94"/>
  <c r="M50" i="94"/>
  <c r="P50" i="94"/>
  <c r="I51" i="94"/>
  <c r="J51" i="94"/>
  <c r="K51" i="94"/>
  <c r="L51" i="94"/>
  <c r="M51" i="94"/>
  <c r="P51" i="94"/>
  <c r="I52" i="94"/>
  <c r="J52" i="94"/>
  <c r="K52" i="94"/>
  <c r="L52" i="94"/>
  <c r="M52" i="94"/>
  <c r="P52" i="94"/>
  <c r="I53" i="94"/>
  <c r="J53" i="94"/>
  <c r="K53" i="94"/>
  <c r="L53" i="94"/>
  <c r="M53" i="94"/>
  <c r="P53" i="94"/>
  <c r="I54" i="94"/>
  <c r="J54" i="94"/>
  <c r="K54" i="94"/>
  <c r="L54" i="94"/>
  <c r="M54" i="94"/>
  <c r="P54" i="94"/>
  <c r="I55" i="94"/>
  <c r="J55" i="94"/>
  <c r="K55" i="94"/>
  <c r="L55" i="94"/>
  <c r="M55" i="94"/>
  <c r="P55" i="94"/>
  <c r="I56" i="94"/>
  <c r="J56" i="94"/>
  <c r="K56" i="94"/>
  <c r="L56" i="94"/>
  <c r="M56" i="94"/>
  <c r="P56" i="94"/>
  <c r="I57" i="94"/>
  <c r="J57" i="94"/>
  <c r="K57" i="94"/>
  <c r="L57" i="94"/>
  <c r="M57" i="94"/>
  <c r="P57" i="94"/>
  <c r="I58" i="94"/>
  <c r="J58" i="94"/>
  <c r="K58" i="94"/>
  <c r="L58" i="94"/>
  <c r="M58" i="94"/>
  <c r="P58" i="94"/>
  <c r="I59" i="94"/>
  <c r="J59" i="94"/>
  <c r="K59" i="94"/>
  <c r="L59" i="94"/>
  <c r="M59" i="94"/>
  <c r="P59" i="94"/>
  <c r="I60" i="94"/>
  <c r="J60" i="94"/>
  <c r="K60" i="94"/>
  <c r="L60" i="94"/>
  <c r="M60" i="94"/>
  <c r="P60" i="94"/>
  <c r="I61" i="94"/>
  <c r="J61" i="94"/>
  <c r="K61" i="94"/>
  <c r="L61" i="94"/>
  <c r="M61" i="94"/>
  <c r="P61" i="94"/>
  <c r="I62" i="94"/>
  <c r="J62" i="94"/>
  <c r="K62" i="94"/>
  <c r="L62" i="94"/>
  <c r="M62" i="94"/>
  <c r="P62" i="94"/>
  <c r="I63" i="94"/>
  <c r="J63" i="94"/>
  <c r="K63" i="94"/>
  <c r="L63" i="94"/>
  <c r="M63" i="94"/>
  <c r="P63" i="94"/>
  <c r="I64" i="94"/>
  <c r="J64" i="94"/>
  <c r="K64" i="94"/>
  <c r="L64" i="94"/>
  <c r="M64" i="94"/>
  <c r="P64" i="94"/>
  <c r="I65" i="94"/>
  <c r="J65" i="94"/>
  <c r="K65" i="94"/>
  <c r="L65" i="94"/>
  <c r="M65" i="94"/>
  <c r="P65" i="94"/>
  <c r="I66" i="94"/>
  <c r="J66" i="94"/>
  <c r="K66" i="94"/>
  <c r="L66" i="94"/>
  <c r="M66" i="94"/>
  <c r="P66" i="94"/>
  <c r="I67" i="94"/>
  <c r="J67" i="94"/>
  <c r="K67" i="94"/>
  <c r="L67" i="94"/>
  <c r="M67" i="94"/>
  <c r="P67" i="94"/>
  <c r="I68" i="94"/>
  <c r="J68" i="94"/>
  <c r="K68" i="94"/>
  <c r="L68" i="94"/>
  <c r="M68" i="94"/>
  <c r="P68" i="94"/>
  <c r="I69" i="94"/>
  <c r="J69" i="94"/>
  <c r="K69" i="94"/>
  <c r="L69" i="94"/>
  <c r="M69" i="94"/>
  <c r="P69" i="94"/>
  <c r="I70" i="94"/>
  <c r="J70" i="94"/>
  <c r="K70" i="94"/>
  <c r="L70" i="94"/>
  <c r="M70" i="94"/>
  <c r="P70" i="94"/>
  <c r="I71" i="94"/>
  <c r="J71" i="94"/>
  <c r="K71" i="94"/>
  <c r="L71" i="94"/>
  <c r="M71" i="94"/>
  <c r="P71" i="94"/>
  <c r="I72" i="94"/>
  <c r="J72" i="94"/>
  <c r="K72" i="94"/>
  <c r="L72" i="94"/>
  <c r="M72" i="94"/>
  <c r="P72" i="94"/>
  <c r="I73" i="94"/>
  <c r="J73" i="94"/>
  <c r="K73" i="94"/>
  <c r="L73" i="94"/>
  <c r="M73" i="94"/>
  <c r="P73" i="94"/>
  <c r="I74" i="94"/>
  <c r="J74" i="94"/>
  <c r="K74" i="94"/>
  <c r="L74" i="94"/>
  <c r="M74" i="94"/>
  <c r="P74" i="94"/>
  <c r="I75" i="94"/>
  <c r="J75" i="94"/>
  <c r="K75" i="94"/>
  <c r="L75" i="94"/>
  <c r="M75" i="94"/>
  <c r="P75" i="94"/>
  <c r="I76" i="94"/>
  <c r="J76" i="94"/>
  <c r="K76" i="94"/>
  <c r="L76" i="94"/>
  <c r="M76" i="94"/>
  <c r="P76" i="94"/>
  <c r="I77" i="94"/>
  <c r="J77" i="94"/>
  <c r="K77" i="94"/>
  <c r="L77" i="94"/>
  <c r="M77" i="94"/>
  <c r="P77" i="94"/>
  <c r="I78" i="94"/>
  <c r="J78" i="94"/>
  <c r="K78" i="94"/>
  <c r="L78" i="94"/>
  <c r="M78" i="94"/>
  <c r="P78" i="94"/>
  <c r="I79" i="94"/>
  <c r="J79" i="94"/>
  <c r="K79" i="94"/>
  <c r="L79" i="94"/>
  <c r="M79" i="94"/>
  <c r="P79" i="94"/>
  <c r="I80" i="94"/>
  <c r="J80" i="94"/>
  <c r="K80" i="94"/>
  <c r="L80" i="94"/>
  <c r="M80" i="94"/>
  <c r="P80" i="94"/>
  <c r="I81" i="94"/>
  <c r="J81" i="94"/>
  <c r="K81" i="94"/>
  <c r="L81" i="94"/>
  <c r="M81" i="94"/>
  <c r="P81" i="94"/>
  <c r="I82" i="94"/>
  <c r="J82" i="94"/>
  <c r="K82" i="94"/>
  <c r="L82" i="94"/>
  <c r="M82" i="94"/>
  <c r="P82" i="94"/>
  <c r="I83" i="94"/>
  <c r="J83" i="94"/>
  <c r="K83" i="94"/>
  <c r="L83" i="94"/>
  <c r="M83" i="94"/>
  <c r="P83" i="94"/>
  <c r="I84" i="94"/>
  <c r="J84" i="94"/>
  <c r="K84" i="94"/>
  <c r="L84" i="94"/>
  <c r="M84" i="94"/>
  <c r="P84" i="94"/>
  <c r="I85" i="94"/>
  <c r="J85" i="94"/>
  <c r="K85" i="94"/>
  <c r="L85" i="94"/>
  <c r="M85" i="94"/>
  <c r="P85" i="94"/>
  <c r="I86" i="94"/>
  <c r="J86" i="94"/>
  <c r="K86" i="94"/>
  <c r="L86" i="94"/>
  <c r="M86" i="94"/>
  <c r="P86" i="94"/>
  <c r="I87" i="94"/>
  <c r="J87" i="94"/>
  <c r="K87" i="94"/>
  <c r="L87" i="94"/>
  <c r="M87" i="94"/>
  <c r="P87" i="94"/>
  <c r="I88" i="94"/>
  <c r="J88" i="94"/>
  <c r="K88" i="94"/>
  <c r="L88" i="94"/>
  <c r="M88" i="94"/>
  <c r="P88" i="94"/>
  <c r="I89" i="94"/>
  <c r="J89" i="94"/>
  <c r="K89" i="94"/>
  <c r="L89" i="94"/>
  <c r="M89" i="94"/>
  <c r="P89" i="94"/>
  <c r="I90" i="94"/>
  <c r="J90" i="94"/>
  <c r="K90" i="94"/>
  <c r="L90" i="94"/>
  <c r="M90" i="94"/>
  <c r="P90" i="94"/>
  <c r="I91" i="94"/>
  <c r="J91" i="94"/>
  <c r="K91" i="94"/>
  <c r="L91" i="94"/>
  <c r="M91" i="94"/>
  <c r="P91" i="94"/>
  <c r="I92" i="94"/>
  <c r="J92" i="94"/>
  <c r="K92" i="94"/>
  <c r="L92" i="94"/>
  <c r="M92" i="94"/>
  <c r="P92" i="94"/>
  <c r="I93" i="94"/>
  <c r="J93" i="94"/>
  <c r="K93" i="94"/>
  <c r="L93" i="94"/>
  <c r="M93" i="94"/>
  <c r="P93" i="94"/>
  <c r="I94" i="94"/>
  <c r="J94" i="94"/>
  <c r="K94" i="94"/>
  <c r="L94" i="94"/>
  <c r="M94" i="94"/>
  <c r="P94" i="94"/>
  <c r="I95" i="94"/>
  <c r="J95" i="94"/>
  <c r="K95" i="94"/>
  <c r="L95" i="94"/>
  <c r="M95" i="94"/>
  <c r="P95" i="94"/>
  <c r="I96" i="94"/>
  <c r="J96" i="94"/>
  <c r="K96" i="94"/>
  <c r="L96" i="94"/>
  <c r="M96" i="94"/>
  <c r="P96" i="94"/>
  <c r="I97" i="94"/>
  <c r="J97" i="94"/>
  <c r="K97" i="94"/>
  <c r="L97" i="94"/>
  <c r="M97" i="94"/>
  <c r="P97" i="94"/>
  <c r="I98" i="94"/>
  <c r="J98" i="94"/>
  <c r="K98" i="94"/>
  <c r="L98" i="94"/>
  <c r="M98" i="94"/>
  <c r="P98" i="94"/>
  <c r="I99" i="94"/>
  <c r="J99" i="94"/>
  <c r="K99" i="94"/>
  <c r="L99" i="94"/>
  <c r="M99" i="94"/>
  <c r="P99" i="94"/>
  <c r="I100" i="94"/>
  <c r="J100" i="94"/>
  <c r="K100" i="94"/>
  <c r="L100" i="94"/>
  <c r="M100" i="94"/>
  <c r="P100" i="94"/>
  <c r="I101" i="94"/>
  <c r="J101" i="94"/>
  <c r="K101" i="94"/>
  <c r="L101" i="94"/>
  <c r="M101" i="94"/>
  <c r="P101" i="94"/>
  <c r="I102" i="94"/>
  <c r="J102" i="94"/>
  <c r="K102" i="94"/>
  <c r="L102" i="94"/>
  <c r="M102" i="94"/>
  <c r="P102" i="94"/>
  <c r="I103" i="94"/>
  <c r="J103" i="94"/>
  <c r="K103" i="94"/>
  <c r="L103" i="94"/>
  <c r="M103" i="94"/>
  <c r="P103" i="94"/>
  <c r="I104" i="94"/>
  <c r="J104" i="94"/>
  <c r="K104" i="94"/>
  <c r="L104" i="94"/>
  <c r="M104" i="94"/>
  <c r="P104" i="94"/>
  <c r="I105" i="94"/>
  <c r="J105" i="94"/>
  <c r="K105" i="94"/>
  <c r="L105" i="94"/>
  <c r="M105" i="94"/>
  <c r="P105" i="94"/>
  <c r="I106" i="94"/>
  <c r="J106" i="94"/>
  <c r="K106" i="94"/>
  <c r="L106" i="94"/>
  <c r="M106" i="94"/>
  <c r="P106" i="94"/>
  <c r="I107" i="94"/>
  <c r="J107" i="94"/>
  <c r="K107" i="94"/>
  <c r="L107" i="94"/>
  <c r="M107" i="94"/>
  <c r="P107" i="94"/>
  <c r="I108" i="94"/>
  <c r="J108" i="94"/>
  <c r="K108" i="94"/>
  <c r="L108" i="94"/>
  <c r="M108" i="94"/>
  <c r="P108" i="94"/>
  <c r="I109" i="94"/>
  <c r="J109" i="94"/>
  <c r="K109" i="94"/>
  <c r="L109" i="94"/>
  <c r="M109" i="94"/>
  <c r="P109" i="94"/>
  <c r="I110" i="94"/>
  <c r="J110" i="94"/>
  <c r="K110" i="94"/>
  <c r="L110" i="94"/>
  <c r="M110" i="94"/>
  <c r="P110" i="94"/>
  <c r="I111" i="94"/>
  <c r="J111" i="94"/>
  <c r="K111" i="94"/>
  <c r="L111" i="94"/>
  <c r="M111" i="94"/>
  <c r="P111" i="94"/>
  <c r="I112" i="94"/>
  <c r="J112" i="94"/>
  <c r="K112" i="94"/>
  <c r="L112" i="94"/>
  <c r="M112" i="94"/>
  <c r="P112" i="94"/>
  <c r="I113" i="94"/>
  <c r="J113" i="94"/>
  <c r="K113" i="94"/>
  <c r="L113" i="94"/>
  <c r="M113" i="94"/>
  <c r="P113" i="94"/>
  <c r="I114" i="94"/>
  <c r="J114" i="94"/>
  <c r="K114" i="94"/>
  <c r="L114" i="94"/>
  <c r="M114" i="94"/>
  <c r="P114" i="94"/>
  <c r="I115" i="94"/>
  <c r="J115" i="94"/>
  <c r="K115" i="94"/>
  <c r="L115" i="94"/>
  <c r="M115" i="94"/>
  <c r="P115" i="94"/>
  <c r="I116" i="94"/>
  <c r="J116" i="94"/>
  <c r="K116" i="94"/>
  <c r="L116" i="94"/>
  <c r="M116" i="94"/>
  <c r="P116" i="94"/>
  <c r="I117" i="94"/>
  <c r="J117" i="94"/>
  <c r="K117" i="94"/>
  <c r="L117" i="94"/>
  <c r="M117" i="94"/>
  <c r="P117" i="94"/>
  <c r="I118" i="94"/>
  <c r="J118" i="94"/>
  <c r="K118" i="94"/>
  <c r="L118" i="94"/>
  <c r="M118" i="94"/>
  <c r="P118" i="94"/>
  <c r="I119" i="94"/>
  <c r="J119" i="94"/>
  <c r="K119" i="94"/>
  <c r="L119" i="94"/>
  <c r="M119" i="94"/>
  <c r="P119" i="94"/>
  <c r="I120" i="94"/>
  <c r="J120" i="94"/>
  <c r="K120" i="94"/>
  <c r="L120" i="94"/>
  <c r="M120" i="94"/>
  <c r="P120" i="94"/>
  <c r="I121" i="94"/>
  <c r="J121" i="94"/>
  <c r="K121" i="94"/>
  <c r="L121" i="94"/>
  <c r="M121" i="94"/>
  <c r="P121" i="94"/>
  <c r="I122" i="94"/>
  <c r="J122" i="94"/>
  <c r="K122" i="94"/>
  <c r="L122" i="94"/>
  <c r="M122" i="94"/>
  <c r="P122" i="94"/>
  <c r="I123" i="94"/>
  <c r="J123" i="94"/>
  <c r="K123" i="94"/>
  <c r="L123" i="94"/>
  <c r="M123" i="94"/>
  <c r="P123" i="94"/>
  <c r="I124" i="94"/>
  <c r="J124" i="94"/>
  <c r="K124" i="94"/>
  <c r="L124" i="94"/>
  <c r="M124" i="94"/>
  <c r="P124" i="94"/>
  <c r="I125" i="94"/>
  <c r="J125" i="94"/>
  <c r="K125" i="94"/>
  <c r="L125" i="94"/>
  <c r="M125" i="94"/>
  <c r="P125" i="94"/>
  <c r="I126" i="94"/>
  <c r="J126" i="94"/>
  <c r="K126" i="94"/>
  <c r="L126" i="94"/>
  <c r="M126" i="94"/>
  <c r="P126" i="94"/>
  <c r="I127" i="94"/>
  <c r="J127" i="94"/>
  <c r="K127" i="94"/>
  <c r="L127" i="94"/>
  <c r="M127" i="94"/>
  <c r="P127" i="94"/>
  <c r="I128" i="94"/>
  <c r="J128" i="94"/>
  <c r="K128" i="94"/>
  <c r="L128" i="94"/>
  <c r="M128" i="94"/>
  <c r="P128" i="94"/>
  <c r="I129" i="94"/>
  <c r="J129" i="94"/>
  <c r="K129" i="94"/>
  <c r="L129" i="94"/>
  <c r="M129" i="94"/>
  <c r="P129" i="94"/>
  <c r="I130" i="94"/>
  <c r="J130" i="94"/>
  <c r="K130" i="94"/>
  <c r="L130" i="94"/>
  <c r="M130" i="94"/>
  <c r="P130" i="94"/>
  <c r="M131" i="94"/>
  <c r="P131" i="94"/>
  <c r="M132" i="94"/>
  <c r="P132" i="94"/>
  <c r="M133" i="94"/>
  <c r="P133" i="94"/>
  <c r="M134" i="94"/>
  <c r="P134" i="94"/>
  <c r="M135" i="94"/>
  <c r="P135" i="94"/>
  <c r="M136" i="94"/>
  <c r="P136" i="94"/>
  <c r="M137" i="94"/>
  <c r="P137" i="94"/>
  <c r="M138" i="94"/>
  <c r="P138" i="94"/>
  <c r="M139" i="94"/>
  <c r="P139" i="94"/>
  <c r="M140" i="94"/>
  <c r="P140" i="94"/>
  <c r="M141" i="94"/>
  <c r="P141" i="94"/>
  <c r="M142" i="94"/>
  <c r="P142" i="94"/>
  <c r="M143" i="94"/>
  <c r="P143" i="94"/>
  <c r="M144" i="94"/>
  <c r="P144" i="94"/>
  <c r="M145" i="94"/>
  <c r="P145" i="94"/>
  <c r="M146" i="94"/>
  <c r="P146" i="94"/>
  <c r="M36" i="94"/>
  <c r="P36" i="94"/>
  <c r="I37" i="93"/>
  <c r="J37" i="93"/>
  <c r="K37" i="93"/>
  <c r="L37" i="93"/>
  <c r="I26" i="93"/>
  <c r="J26" i="93"/>
  <c r="K26" i="93"/>
  <c r="L26" i="93"/>
  <c r="V64" i="93"/>
  <c r="I27" i="93"/>
  <c r="J27" i="93"/>
  <c r="K27" i="93"/>
  <c r="L27" i="93"/>
  <c r="V65" i="93"/>
  <c r="I28" i="93"/>
  <c r="J28" i="93"/>
  <c r="K28" i="93"/>
  <c r="L28" i="93"/>
  <c r="V66" i="93"/>
  <c r="I29" i="93"/>
  <c r="J29" i="93"/>
  <c r="K29" i="93"/>
  <c r="L29" i="93"/>
  <c r="V67" i="93"/>
  <c r="I30" i="93"/>
  <c r="J30" i="93"/>
  <c r="K30" i="93"/>
  <c r="L30" i="93"/>
  <c r="V68" i="93"/>
  <c r="I31" i="93"/>
  <c r="J31" i="93"/>
  <c r="K31" i="93"/>
  <c r="L31" i="93"/>
  <c r="V69" i="93"/>
  <c r="I32" i="93"/>
  <c r="J32" i="93"/>
  <c r="K32" i="93"/>
  <c r="L32" i="93"/>
  <c r="V70" i="93"/>
  <c r="I33" i="93"/>
  <c r="J33" i="93"/>
  <c r="K33" i="93"/>
  <c r="L33" i="93"/>
  <c r="V71" i="93"/>
  <c r="I34" i="93"/>
  <c r="J34" i="93"/>
  <c r="K34" i="93"/>
  <c r="L34" i="93"/>
  <c r="V72" i="93"/>
  <c r="I35" i="93"/>
  <c r="J35" i="93"/>
  <c r="K35" i="93"/>
  <c r="L35" i="93"/>
  <c r="V73" i="93"/>
  <c r="I36" i="93"/>
  <c r="J36" i="93"/>
  <c r="K36" i="93"/>
  <c r="L36" i="93"/>
  <c r="V74" i="93"/>
  <c r="V75" i="93"/>
  <c r="I38" i="93"/>
  <c r="J38" i="93"/>
  <c r="K38" i="93"/>
  <c r="L38" i="93"/>
  <c r="V76" i="93"/>
  <c r="I39" i="93"/>
  <c r="J39" i="93"/>
  <c r="K39" i="93"/>
  <c r="L39" i="93"/>
  <c r="V77" i="93"/>
  <c r="I40" i="93"/>
  <c r="J40" i="93"/>
  <c r="K40" i="93"/>
  <c r="L40" i="93"/>
  <c r="V78" i="93"/>
  <c r="I41" i="93"/>
  <c r="J41" i="93"/>
  <c r="K41" i="93"/>
  <c r="L41" i="93"/>
  <c r="V79" i="93"/>
  <c r="I42" i="93"/>
  <c r="J42" i="93"/>
  <c r="K42" i="93"/>
  <c r="L42" i="93"/>
  <c r="V80" i="93"/>
  <c r="I43" i="93"/>
  <c r="J43" i="93"/>
  <c r="K43" i="93"/>
  <c r="L43" i="93"/>
  <c r="V81" i="93"/>
  <c r="I44" i="93"/>
  <c r="J44" i="93"/>
  <c r="K44" i="93"/>
  <c r="L44" i="93"/>
  <c r="V82" i="93"/>
  <c r="I45" i="93"/>
  <c r="J45" i="93"/>
  <c r="K45" i="93"/>
  <c r="L45" i="93"/>
  <c r="V83" i="93"/>
  <c r="I131" i="93"/>
  <c r="J131" i="93"/>
  <c r="K131" i="93"/>
  <c r="L131" i="93"/>
  <c r="V84" i="93"/>
  <c r="I132" i="93"/>
  <c r="J132" i="93"/>
  <c r="K132" i="93"/>
  <c r="L132" i="93"/>
  <c r="V85" i="93"/>
  <c r="I133" i="93"/>
  <c r="J133" i="93"/>
  <c r="K133" i="93"/>
  <c r="L133" i="93"/>
  <c r="V86" i="93"/>
  <c r="I134" i="93"/>
  <c r="J134" i="93"/>
  <c r="K134" i="93"/>
  <c r="L134" i="93"/>
  <c r="V87" i="93"/>
  <c r="I135" i="93"/>
  <c r="J135" i="93"/>
  <c r="K135" i="93"/>
  <c r="L135" i="93"/>
  <c r="V88" i="93"/>
  <c r="I136" i="93"/>
  <c r="J136" i="93"/>
  <c r="K136" i="93"/>
  <c r="L136" i="93"/>
  <c r="V89" i="93"/>
  <c r="I137" i="93"/>
  <c r="J137" i="93"/>
  <c r="K137" i="93"/>
  <c r="L137" i="93"/>
  <c r="V90" i="93"/>
  <c r="I138" i="93"/>
  <c r="J138" i="93"/>
  <c r="K138" i="93"/>
  <c r="L138" i="93"/>
  <c r="V91" i="93"/>
  <c r="I139" i="93"/>
  <c r="J139" i="93"/>
  <c r="K139" i="93"/>
  <c r="L139" i="93"/>
  <c r="V92" i="93"/>
  <c r="I140" i="93"/>
  <c r="J140" i="93"/>
  <c r="K140" i="93"/>
  <c r="L140" i="93"/>
  <c r="V93" i="93"/>
  <c r="I141" i="93"/>
  <c r="J141" i="93"/>
  <c r="K141" i="93"/>
  <c r="L141" i="93"/>
  <c r="V94" i="93"/>
  <c r="I142" i="93"/>
  <c r="J142" i="93"/>
  <c r="K142" i="93"/>
  <c r="L142" i="93"/>
  <c r="V95" i="93"/>
  <c r="I143" i="93"/>
  <c r="J143" i="93"/>
  <c r="K143" i="93"/>
  <c r="L143" i="93"/>
  <c r="V96" i="93"/>
  <c r="I144" i="93"/>
  <c r="J144" i="93"/>
  <c r="K144" i="93"/>
  <c r="L144" i="93"/>
  <c r="V97" i="93"/>
  <c r="I145" i="93"/>
  <c r="J145" i="93"/>
  <c r="K145" i="93"/>
  <c r="L145" i="93"/>
  <c r="V98" i="93"/>
  <c r="I146" i="93"/>
  <c r="J146" i="93"/>
  <c r="K146" i="93"/>
  <c r="L146" i="93"/>
  <c r="V99" i="93"/>
  <c r="I147" i="93"/>
  <c r="J147" i="93"/>
  <c r="K147" i="93"/>
  <c r="L147" i="93"/>
  <c r="V100" i="93"/>
  <c r="I148" i="93"/>
  <c r="J148" i="93"/>
  <c r="K148" i="93"/>
  <c r="L148" i="93"/>
  <c r="V101" i="93"/>
  <c r="I149" i="93"/>
  <c r="J149" i="93"/>
  <c r="K149" i="93"/>
  <c r="L149" i="93"/>
  <c r="V102" i="93"/>
  <c r="I150" i="93"/>
  <c r="J150" i="93"/>
  <c r="K150" i="93"/>
  <c r="L150" i="93"/>
  <c r="V103" i="93"/>
  <c r="I151" i="93"/>
  <c r="J151" i="93"/>
  <c r="K151" i="93"/>
  <c r="L151" i="93"/>
  <c r="V104" i="93"/>
  <c r="N2" i="93"/>
  <c r="M37" i="93"/>
  <c r="M38" i="93"/>
  <c r="M39" i="93"/>
  <c r="M40" i="93"/>
  <c r="M41" i="93"/>
  <c r="M42" i="93"/>
  <c r="M43" i="93"/>
  <c r="M44" i="93"/>
  <c r="M45" i="93"/>
  <c r="O2" i="93"/>
  <c r="P37" i="93"/>
  <c r="P38" i="93"/>
  <c r="P39" i="93"/>
  <c r="P40" i="93"/>
  <c r="P41" i="93"/>
  <c r="P42" i="93"/>
  <c r="P43" i="93"/>
  <c r="P44" i="93"/>
  <c r="P45" i="93"/>
  <c r="I46" i="93"/>
  <c r="J46" i="93"/>
  <c r="K46" i="93"/>
  <c r="L46" i="93"/>
  <c r="M46" i="93"/>
  <c r="P46" i="93"/>
  <c r="I47" i="93"/>
  <c r="J47" i="93"/>
  <c r="K47" i="93"/>
  <c r="L47" i="93"/>
  <c r="M47" i="93"/>
  <c r="P47" i="93"/>
  <c r="I48" i="93"/>
  <c r="J48" i="93"/>
  <c r="K48" i="93"/>
  <c r="L48" i="93"/>
  <c r="M48" i="93"/>
  <c r="P48" i="93"/>
  <c r="I49" i="93"/>
  <c r="J49" i="93"/>
  <c r="K49" i="93"/>
  <c r="L49" i="93"/>
  <c r="M49" i="93"/>
  <c r="P49" i="93"/>
  <c r="I50" i="93"/>
  <c r="J50" i="93"/>
  <c r="K50" i="93"/>
  <c r="L50" i="93"/>
  <c r="M50" i="93"/>
  <c r="P50" i="93"/>
  <c r="I51" i="93"/>
  <c r="J51" i="93"/>
  <c r="K51" i="93"/>
  <c r="L51" i="93"/>
  <c r="M51" i="93"/>
  <c r="P51" i="93"/>
  <c r="I52" i="93"/>
  <c r="J52" i="93"/>
  <c r="K52" i="93"/>
  <c r="L52" i="93"/>
  <c r="M52" i="93"/>
  <c r="P52" i="93"/>
  <c r="I53" i="93"/>
  <c r="J53" i="93"/>
  <c r="K53" i="93"/>
  <c r="L53" i="93"/>
  <c r="M53" i="93"/>
  <c r="P53" i="93"/>
  <c r="I54" i="93"/>
  <c r="J54" i="93"/>
  <c r="K54" i="93"/>
  <c r="L54" i="93"/>
  <c r="M54" i="93"/>
  <c r="P54" i="93"/>
  <c r="I55" i="93"/>
  <c r="J55" i="93"/>
  <c r="K55" i="93"/>
  <c r="L55" i="93"/>
  <c r="M55" i="93"/>
  <c r="P55" i="93"/>
  <c r="I56" i="93"/>
  <c r="J56" i="93"/>
  <c r="K56" i="93"/>
  <c r="L56" i="93"/>
  <c r="M56" i="93"/>
  <c r="P56" i="93"/>
  <c r="I57" i="93"/>
  <c r="J57" i="93"/>
  <c r="K57" i="93"/>
  <c r="L57" i="93"/>
  <c r="M57" i="93"/>
  <c r="P57" i="93"/>
  <c r="I58" i="93"/>
  <c r="J58" i="93"/>
  <c r="K58" i="93"/>
  <c r="L58" i="93"/>
  <c r="M58" i="93"/>
  <c r="P58" i="93"/>
  <c r="I59" i="93"/>
  <c r="J59" i="93"/>
  <c r="K59" i="93"/>
  <c r="L59" i="93"/>
  <c r="M59" i="93"/>
  <c r="P59" i="93"/>
  <c r="I60" i="93"/>
  <c r="J60" i="93"/>
  <c r="K60" i="93"/>
  <c r="L60" i="93"/>
  <c r="M60" i="93"/>
  <c r="P60" i="93"/>
  <c r="I61" i="93"/>
  <c r="J61" i="93"/>
  <c r="K61" i="93"/>
  <c r="L61" i="93"/>
  <c r="M61" i="93"/>
  <c r="P61" i="93"/>
  <c r="I62" i="93"/>
  <c r="J62" i="93"/>
  <c r="K62" i="93"/>
  <c r="L62" i="93"/>
  <c r="M62" i="93"/>
  <c r="P62" i="93"/>
  <c r="I63" i="93"/>
  <c r="J63" i="93"/>
  <c r="K63" i="93"/>
  <c r="L63" i="93"/>
  <c r="M63" i="93"/>
  <c r="P63" i="93"/>
  <c r="I64" i="93"/>
  <c r="J64" i="93"/>
  <c r="K64" i="93"/>
  <c r="L64" i="93"/>
  <c r="M64" i="93"/>
  <c r="P64" i="93"/>
  <c r="I65" i="93"/>
  <c r="J65" i="93"/>
  <c r="K65" i="93"/>
  <c r="L65" i="93"/>
  <c r="M65" i="93"/>
  <c r="P65" i="93"/>
  <c r="I66" i="93"/>
  <c r="J66" i="93"/>
  <c r="K66" i="93"/>
  <c r="L66" i="93"/>
  <c r="M66" i="93"/>
  <c r="P66" i="93"/>
  <c r="I67" i="93"/>
  <c r="J67" i="93"/>
  <c r="K67" i="93"/>
  <c r="L67" i="93"/>
  <c r="M67" i="93"/>
  <c r="P67" i="93"/>
  <c r="I68" i="93"/>
  <c r="J68" i="93"/>
  <c r="K68" i="93"/>
  <c r="L68" i="93"/>
  <c r="M68" i="93"/>
  <c r="P68" i="93"/>
  <c r="I69" i="93"/>
  <c r="J69" i="93"/>
  <c r="K69" i="93"/>
  <c r="L69" i="93"/>
  <c r="M69" i="93"/>
  <c r="P69" i="93"/>
  <c r="I70" i="93"/>
  <c r="J70" i="93"/>
  <c r="K70" i="93"/>
  <c r="L70" i="93"/>
  <c r="M70" i="93"/>
  <c r="P70" i="93"/>
  <c r="I71" i="93"/>
  <c r="J71" i="93"/>
  <c r="K71" i="93"/>
  <c r="L71" i="93"/>
  <c r="M71" i="93"/>
  <c r="P71" i="93"/>
  <c r="I72" i="93"/>
  <c r="J72" i="93"/>
  <c r="K72" i="93"/>
  <c r="L72" i="93"/>
  <c r="M72" i="93"/>
  <c r="P72" i="93"/>
  <c r="I73" i="93"/>
  <c r="J73" i="93"/>
  <c r="K73" i="93"/>
  <c r="L73" i="93"/>
  <c r="M73" i="93"/>
  <c r="P73" i="93"/>
  <c r="I74" i="93"/>
  <c r="J74" i="93"/>
  <c r="K74" i="93"/>
  <c r="L74" i="93"/>
  <c r="M74" i="93"/>
  <c r="P74" i="93"/>
  <c r="I75" i="93"/>
  <c r="J75" i="93"/>
  <c r="K75" i="93"/>
  <c r="L75" i="93"/>
  <c r="M75" i="93"/>
  <c r="P75" i="93"/>
  <c r="I76" i="93"/>
  <c r="J76" i="93"/>
  <c r="K76" i="93"/>
  <c r="L76" i="93"/>
  <c r="M76" i="93"/>
  <c r="P76" i="93"/>
  <c r="I77" i="93"/>
  <c r="J77" i="93"/>
  <c r="K77" i="93"/>
  <c r="L77" i="93"/>
  <c r="M77" i="93"/>
  <c r="P77" i="93"/>
  <c r="I78" i="93"/>
  <c r="J78" i="93"/>
  <c r="K78" i="93"/>
  <c r="L78" i="93"/>
  <c r="M78" i="93"/>
  <c r="P78" i="93"/>
  <c r="I79" i="93"/>
  <c r="J79" i="93"/>
  <c r="K79" i="93"/>
  <c r="L79" i="93"/>
  <c r="M79" i="93"/>
  <c r="P79" i="93"/>
  <c r="I80" i="93"/>
  <c r="J80" i="93"/>
  <c r="K80" i="93"/>
  <c r="L80" i="93"/>
  <c r="M80" i="93"/>
  <c r="P80" i="93"/>
  <c r="I81" i="93"/>
  <c r="J81" i="93"/>
  <c r="K81" i="93"/>
  <c r="L81" i="93"/>
  <c r="M81" i="93"/>
  <c r="P81" i="93"/>
  <c r="I82" i="93"/>
  <c r="J82" i="93"/>
  <c r="K82" i="93"/>
  <c r="L82" i="93"/>
  <c r="M82" i="93"/>
  <c r="P82" i="93"/>
  <c r="I83" i="93"/>
  <c r="J83" i="93"/>
  <c r="K83" i="93"/>
  <c r="L83" i="93"/>
  <c r="M83" i="93"/>
  <c r="P83" i="93"/>
  <c r="I84" i="93"/>
  <c r="J84" i="93"/>
  <c r="K84" i="93"/>
  <c r="L84" i="93"/>
  <c r="M84" i="93"/>
  <c r="P84" i="93"/>
  <c r="I85" i="93"/>
  <c r="J85" i="93"/>
  <c r="K85" i="93"/>
  <c r="L85" i="93"/>
  <c r="M85" i="93"/>
  <c r="P85" i="93"/>
  <c r="I86" i="93"/>
  <c r="J86" i="93"/>
  <c r="K86" i="93"/>
  <c r="L86" i="93"/>
  <c r="M86" i="93"/>
  <c r="P86" i="93"/>
  <c r="I87" i="93"/>
  <c r="J87" i="93"/>
  <c r="K87" i="93"/>
  <c r="L87" i="93"/>
  <c r="M87" i="93"/>
  <c r="P87" i="93"/>
  <c r="I88" i="93"/>
  <c r="J88" i="93"/>
  <c r="K88" i="93"/>
  <c r="L88" i="93"/>
  <c r="M88" i="93"/>
  <c r="P88" i="93"/>
  <c r="I89" i="93"/>
  <c r="J89" i="93"/>
  <c r="K89" i="93"/>
  <c r="L89" i="93"/>
  <c r="M89" i="93"/>
  <c r="P89" i="93"/>
  <c r="I90" i="93"/>
  <c r="J90" i="93"/>
  <c r="K90" i="93"/>
  <c r="L90" i="93"/>
  <c r="M90" i="93"/>
  <c r="P90" i="93"/>
  <c r="I91" i="93"/>
  <c r="J91" i="93"/>
  <c r="K91" i="93"/>
  <c r="L91" i="93"/>
  <c r="M91" i="93"/>
  <c r="P91" i="93"/>
  <c r="I92" i="93"/>
  <c r="J92" i="93"/>
  <c r="K92" i="93"/>
  <c r="L92" i="93"/>
  <c r="M92" i="93"/>
  <c r="P92" i="93"/>
  <c r="I93" i="93"/>
  <c r="J93" i="93"/>
  <c r="K93" i="93"/>
  <c r="L93" i="93"/>
  <c r="M93" i="93"/>
  <c r="P93" i="93"/>
  <c r="I94" i="93"/>
  <c r="J94" i="93"/>
  <c r="K94" i="93"/>
  <c r="L94" i="93"/>
  <c r="M94" i="93"/>
  <c r="P94" i="93"/>
  <c r="I95" i="93"/>
  <c r="J95" i="93"/>
  <c r="K95" i="93"/>
  <c r="L95" i="93"/>
  <c r="M95" i="93"/>
  <c r="P95" i="93"/>
  <c r="I96" i="93"/>
  <c r="J96" i="93"/>
  <c r="K96" i="93"/>
  <c r="L96" i="93"/>
  <c r="M96" i="93"/>
  <c r="P96" i="93"/>
  <c r="I97" i="93"/>
  <c r="J97" i="93"/>
  <c r="K97" i="93"/>
  <c r="L97" i="93"/>
  <c r="M97" i="93"/>
  <c r="P97" i="93"/>
  <c r="I98" i="93"/>
  <c r="J98" i="93"/>
  <c r="K98" i="93"/>
  <c r="L98" i="93"/>
  <c r="M98" i="93"/>
  <c r="P98" i="93"/>
  <c r="I99" i="93"/>
  <c r="J99" i="93"/>
  <c r="K99" i="93"/>
  <c r="L99" i="93"/>
  <c r="M99" i="93"/>
  <c r="P99" i="93"/>
  <c r="I100" i="93"/>
  <c r="J100" i="93"/>
  <c r="K100" i="93"/>
  <c r="L100" i="93"/>
  <c r="M100" i="93"/>
  <c r="P100" i="93"/>
  <c r="I101" i="93"/>
  <c r="J101" i="93"/>
  <c r="K101" i="93"/>
  <c r="L101" i="93"/>
  <c r="M101" i="93"/>
  <c r="P101" i="93"/>
  <c r="I102" i="93"/>
  <c r="J102" i="93"/>
  <c r="K102" i="93"/>
  <c r="L102" i="93"/>
  <c r="M102" i="93"/>
  <c r="P102" i="93"/>
  <c r="I103" i="93"/>
  <c r="J103" i="93"/>
  <c r="K103" i="93"/>
  <c r="L103" i="93"/>
  <c r="M103" i="93"/>
  <c r="P103" i="93"/>
  <c r="I104" i="93"/>
  <c r="J104" i="93"/>
  <c r="K104" i="93"/>
  <c r="L104" i="93"/>
  <c r="M104" i="93"/>
  <c r="P104" i="93"/>
  <c r="I105" i="93"/>
  <c r="J105" i="93"/>
  <c r="K105" i="93"/>
  <c r="L105" i="93"/>
  <c r="M105" i="93"/>
  <c r="P105" i="93"/>
  <c r="I106" i="93"/>
  <c r="J106" i="93"/>
  <c r="K106" i="93"/>
  <c r="L106" i="93"/>
  <c r="M106" i="93"/>
  <c r="P106" i="93"/>
  <c r="I107" i="93"/>
  <c r="J107" i="93"/>
  <c r="K107" i="93"/>
  <c r="L107" i="93"/>
  <c r="M107" i="93"/>
  <c r="P107" i="93"/>
  <c r="I108" i="93"/>
  <c r="J108" i="93"/>
  <c r="K108" i="93"/>
  <c r="L108" i="93"/>
  <c r="M108" i="93"/>
  <c r="P108" i="93"/>
  <c r="I109" i="93"/>
  <c r="J109" i="93"/>
  <c r="K109" i="93"/>
  <c r="L109" i="93"/>
  <c r="M109" i="93"/>
  <c r="P109" i="93"/>
  <c r="I110" i="93"/>
  <c r="J110" i="93"/>
  <c r="K110" i="93"/>
  <c r="L110" i="93"/>
  <c r="M110" i="93"/>
  <c r="P110" i="93"/>
  <c r="I111" i="93"/>
  <c r="J111" i="93"/>
  <c r="K111" i="93"/>
  <c r="L111" i="93"/>
  <c r="M111" i="93"/>
  <c r="P111" i="93"/>
  <c r="I112" i="93"/>
  <c r="J112" i="93"/>
  <c r="K112" i="93"/>
  <c r="L112" i="93"/>
  <c r="M112" i="93"/>
  <c r="P112" i="93"/>
  <c r="I113" i="93"/>
  <c r="J113" i="93"/>
  <c r="K113" i="93"/>
  <c r="L113" i="93"/>
  <c r="M113" i="93"/>
  <c r="P113" i="93"/>
  <c r="I114" i="93"/>
  <c r="J114" i="93"/>
  <c r="K114" i="93"/>
  <c r="L114" i="93"/>
  <c r="M114" i="93"/>
  <c r="P114" i="93"/>
  <c r="I115" i="93"/>
  <c r="J115" i="93"/>
  <c r="K115" i="93"/>
  <c r="L115" i="93"/>
  <c r="M115" i="93"/>
  <c r="P115" i="93"/>
  <c r="I116" i="93"/>
  <c r="J116" i="93"/>
  <c r="K116" i="93"/>
  <c r="L116" i="93"/>
  <c r="M116" i="93"/>
  <c r="P116" i="93"/>
  <c r="I117" i="93"/>
  <c r="J117" i="93"/>
  <c r="K117" i="93"/>
  <c r="L117" i="93"/>
  <c r="M117" i="93"/>
  <c r="P117" i="93"/>
  <c r="I118" i="93"/>
  <c r="J118" i="93"/>
  <c r="K118" i="93"/>
  <c r="L118" i="93"/>
  <c r="M118" i="93"/>
  <c r="P118" i="93"/>
  <c r="I119" i="93"/>
  <c r="J119" i="93"/>
  <c r="K119" i="93"/>
  <c r="L119" i="93"/>
  <c r="M119" i="93"/>
  <c r="P119" i="93"/>
  <c r="I120" i="93"/>
  <c r="J120" i="93"/>
  <c r="K120" i="93"/>
  <c r="L120" i="93"/>
  <c r="M120" i="93"/>
  <c r="P120" i="93"/>
  <c r="I121" i="93"/>
  <c r="J121" i="93"/>
  <c r="K121" i="93"/>
  <c r="L121" i="93"/>
  <c r="M121" i="93"/>
  <c r="P121" i="93"/>
  <c r="I122" i="93"/>
  <c r="J122" i="93"/>
  <c r="K122" i="93"/>
  <c r="L122" i="93"/>
  <c r="M122" i="93"/>
  <c r="P122" i="93"/>
  <c r="I123" i="93"/>
  <c r="J123" i="93"/>
  <c r="K123" i="93"/>
  <c r="L123" i="93"/>
  <c r="M123" i="93"/>
  <c r="P123" i="93"/>
  <c r="I124" i="93"/>
  <c r="J124" i="93"/>
  <c r="K124" i="93"/>
  <c r="L124" i="93"/>
  <c r="M124" i="93"/>
  <c r="P124" i="93"/>
  <c r="I125" i="93"/>
  <c r="J125" i="93"/>
  <c r="K125" i="93"/>
  <c r="L125" i="93"/>
  <c r="M125" i="93"/>
  <c r="P125" i="93"/>
  <c r="I126" i="93"/>
  <c r="J126" i="93"/>
  <c r="K126" i="93"/>
  <c r="L126" i="93"/>
  <c r="M126" i="93"/>
  <c r="P126" i="93"/>
  <c r="I127" i="93"/>
  <c r="J127" i="93"/>
  <c r="K127" i="93"/>
  <c r="L127" i="93"/>
  <c r="M127" i="93"/>
  <c r="P127" i="93"/>
  <c r="I128" i="93"/>
  <c r="J128" i="93"/>
  <c r="K128" i="93"/>
  <c r="L128" i="93"/>
  <c r="M128" i="93"/>
  <c r="P128" i="93"/>
  <c r="I129" i="93"/>
  <c r="J129" i="93"/>
  <c r="K129" i="93"/>
  <c r="L129" i="93"/>
  <c r="M129" i="93"/>
  <c r="P129" i="93"/>
  <c r="I130" i="93"/>
  <c r="J130" i="93"/>
  <c r="K130" i="93"/>
  <c r="L130" i="93"/>
  <c r="M130" i="93"/>
  <c r="P130" i="93"/>
  <c r="M131" i="93"/>
  <c r="P131" i="93"/>
  <c r="M132" i="93"/>
  <c r="P132" i="93"/>
  <c r="M133" i="93"/>
  <c r="P133" i="93"/>
  <c r="M134" i="93"/>
  <c r="P134" i="93"/>
  <c r="M135" i="93"/>
  <c r="P135" i="93"/>
  <c r="M136" i="93"/>
  <c r="P136" i="93"/>
  <c r="M137" i="93"/>
  <c r="P137" i="93"/>
  <c r="M138" i="93"/>
  <c r="P138" i="93"/>
  <c r="M139" i="93"/>
  <c r="P139" i="93"/>
  <c r="M140" i="93"/>
  <c r="P140" i="93"/>
  <c r="M141" i="93"/>
  <c r="P141" i="93"/>
  <c r="M142" i="93"/>
  <c r="P142" i="93"/>
  <c r="M143" i="93"/>
  <c r="P143" i="93"/>
  <c r="M144" i="93"/>
  <c r="P144" i="93"/>
  <c r="M145" i="93"/>
  <c r="P145" i="93"/>
  <c r="M146" i="93"/>
  <c r="P146" i="93"/>
  <c r="M36" i="93"/>
  <c r="P36" i="93"/>
  <c r="I37" i="111"/>
  <c r="J37" i="111"/>
  <c r="K37" i="111"/>
  <c r="L37" i="111"/>
  <c r="I26" i="111"/>
  <c r="J26" i="111"/>
  <c r="K26" i="111"/>
  <c r="L26" i="111"/>
  <c r="V64" i="111"/>
  <c r="I27" i="111"/>
  <c r="J27" i="111"/>
  <c r="K27" i="111"/>
  <c r="L27" i="111"/>
  <c r="V65" i="111"/>
  <c r="I28" i="111"/>
  <c r="J28" i="111"/>
  <c r="K28" i="111"/>
  <c r="L28" i="111"/>
  <c r="V66" i="111"/>
  <c r="I29" i="111"/>
  <c r="J29" i="111"/>
  <c r="K29" i="111"/>
  <c r="L29" i="111"/>
  <c r="V67" i="111"/>
  <c r="I30" i="111"/>
  <c r="J30" i="111"/>
  <c r="K30" i="111"/>
  <c r="L30" i="111"/>
  <c r="V68" i="111"/>
  <c r="I31" i="111"/>
  <c r="J31" i="111"/>
  <c r="K31" i="111"/>
  <c r="L31" i="111"/>
  <c r="V69" i="111"/>
  <c r="I32" i="111"/>
  <c r="J32" i="111"/>
  <c r="K32" i="111"/>
  <c r="L32" i="111"/>
  <c r="V70" i="111"/>
  <c r="I33" i="111"/>
  <c r="J33" i="111"/>
  <c r="K33" i="111"/>
  <c r="L33" i="111"/>
  <c r="V71" i="111"/>
  <c r="I34" i="111"/>
  <c r="J34" i="111"/>
  <c r="K34" i="111"/>
  <c r="L34" i="111"/>
  <c r="V72" i="111"/>
  <c r="I35" i="111"/>
  <c r="J35" i="111"/>
  <c r="K35" i="111"/>
  <c r="L35" i="111"/>
  <c r="V73" i="111"/>
  <c r="I36" i="111"/>
  <c r="J36" i="111"/>
  <c r="K36" i="111"/>
  <c r="L36" i="111"/>
  <c r="V74" i="111"/>
  <c r="V75" i="111"/>
  <c r="I38" i="111"/>
  <c r="J38" i="111"/>
  <c r="K38" i="111"/>
  <c r="L38" i="111"/>
  <c r="V76" i="111"/>
  <c r="I39" i="111"/>
  <c r="J39" i="111"/>
  <c r="K39" i="111"/>
  <c r="L39" i="111"/>
  <c r="V77" i="111"/>
  <c r="I40" i="111"/>
  <c r="J40" i="111"/>
  <c r="K40" i="111"/>
  <c r="L40" i="111"/>
  <c r="V78" i="111"/>
  <c r="I41" i="111"/>
  <c r="J41" i="111"/>
  <c r="K41" i="111"/>
  <c r="L41" i="111"/>
  <c r="V79" i="111"/>
  <c r="I42" i="111"/>
  <c r="J42" i="111"/>
  <c r="K42" i="111"/>
  <c r="L42" i="111"/>
  <c r="V80" i="111"/>
  <c r="I43" i="111"/>
  <c r="J43" i="111"/>
  <c r="K43" i="111"/>
  <c r="L43" i="111"/>
  <c r="V81" i="111"/>
  <c r="I44" i="111"/>
  <c r="J44" i="111"/>
  <c r="K44" i="111"/>
  <c r="L44" i="111"/>
  <c r="V82" i="111"/>
  <c r="I45" i="111"/>
  <c r="J45" i="111"/>
  <c r="K45" i="111"/>
  <c r="L45" i="111"/>
  <c r="V83" i="111"/>
  <c r="I131" i="111"/>
  <c r="J131" i="111"/>
  <c r="K131" i="111"/>
  <c r="L131" i="111"/>
  <c r="V84" i="111"/>
  <c r="I132" i="111"/>
  <c r="J132" i="111"/>
  <c r="K132" i="111"/>
  <c r="L132" i="111"/>
  <c r="V85" i="111"/>
  <c r="I133" i="111"/>
  <c r="J133" i="111"/>
  <c r="K133" i="111"/>
  <c r="L133" i="111"/>
  <c r="V86" i="111"/>
  <c r="I134" i="111"/>
  <c r="J134" i="111"/>
  <c r="K134" i="111"/>
  <c r="L134" i="111"/>
  <c r="V87" i="111"/>
  <c r="I135" i="111"/>
  <c r="J135" i="111"/>
  <c r="K135" i="111"/>
  <c r="L135" i="111"/>
  <c r="V88" i="111"/>
  <c r="I136" i="111"/>
  <c r="J136" i="111"/>
  <c r="K136" i="111"/>
  <c r="L136" i="111"/>
  <c r="V89" i="111"/>
  <c r="I137" i="111"/>
  <c r="J137" i="111"/>
  <c r="K137" i="111"/>
  <c r="L137" i="111"/>
  <c r="V90" i="111"/>
  <c r="I138" i="111"/>
  <c r="J138" i="111"/>
  <c r="K138" i="111"/>
  <c r="L138" i="111"/>
  <c r="V91" i="111"/>
  <c r="I139" i="111"/>
  <c r="J139" i="111"/>
  <c r="K139" i="111"/>
  <c r="L139" i="111"/>
  <c r="V92" i="111"/>
  <c r="I140" i="111"/>
  <c r="J140" i="111"/>
  <c r="K140" i="111"/>
  <c r="L140" i="111"/>
  <c r="V93" i="111"/>
  <c r="I141" i="111"/>
  <c r="J141" i="111"/>
  <c r="K141" i="111"/>
  <c r="L141" i="111"/>
  <c r="V94" i="111"/>
  <c r="I142" i="111"/>
  <c r="J142" i="111"/>
  <c r="K142" i="111"/>
  <c r="L142" i="111"/>
  <c r="V95" i="111"/>
  <c r="I143" i="111"/>
  <c r="J143" i="111"/>
  <c r="K143" i="111"/>
  <c r="L143" i="111"/>
  <c r="V96" i="111"/>
  <c r="I144" i="111"/>
  <c r="J144" i="111"/>
  <c r="K144" i="111"/>
  <c r="L144" i="111"/>
  <c r="V97" i="111"/>
  <c r="I145" i="111"/>
  <c r="J145" i="111"/>
  <c r="K145" i="111"/>
  <c r="L145" i="111"/>
  <c r="V98" i="111"/>
  <c r="I146" i="111"/>
  <c r="J146" i="111"/>
  <c r="K146" i="111"/>
  <c r="L146" i="111"/>
  <c r="V99" i="111"/>
  <c r="I147" i="111"/>
  <c r="J147" i="111"/>
  <c r="K147" i="111"/>
  <c r="L147" i="111"/>
  <c r="V100" i="111"/>
  <c r="I148" i="111"/>
  <c r="J148" i="111"/>
  <c r="K148" i="111"/>
  <c r="L148" i="111"/>
  <c r="V101" i="111"/>
  <c r="I149" i="111"/>
  <c r="J149" i="111"/>
  <c r="K149" i="111"/>
  <c r="L149" i="111"/>
  <c r="V102" i="111"/>
  <c r="I150" i="111"/>
  <c r="J150" i="111"/>
  <c r="K150" i="111"/>
  <c r="L150" i="111"/>
  <c r="V103" i="111"/>
  <c r="I151" i="111"/>
  <c r="J151" i="111"/>
  <c r="K151" i="111"/>
  <c r="L151" i="111"/>
  <c r="V104" i="111"/>
  <c r="N2" i="111"/>
  <c r="M37" i="111"/>
  <c r="M38" i="111"/>
  <c r="M39" i="111"/>
  <c r="M40" i="111"/>
  <c r="M41" i="111"/>
  <c r="M42" i="111"/>
  <c r="M43" i="111"/>
  <c r="M44" i="111"/>
  <c r="M45" i="111"/>
  <c r="O2" i="111"/>
  <c r="P37" i="111"/>
  <c r="P38" i="111"/>
  <c r="P39" i="111"/>
  <c r="P40" i="111"/>
  <c r="P41" i="111"/>
  <c r="P42" i="111"/>
  <c r="P43" i="111"/>
  <c r="P44" i="111"/>
  <c r="P45" i="111"/>
  <c r="I46" i="111"/>
  <c r="J46" i="111"/>
  <c r="K46" i="111"/>
  <c r="L46" i="111"/>
  <c r="M46" i="111"/>
  <c r="P46" i="111"/>
  <c r="I47" i="111"/>
  <c r="J47" i="111"/>
  <c r="K47" i="111"/>
  <c r="L47" i="111"/>
  <c r="M47" i="111"/>
  <c r="P47" i="111"/>
  <c r="I48" i="111"/>
  <c r="J48" i="111"/>
  <c r="K48" i="111"/>
  <c r="L48" i="111"/>
  <c r="M48" i="111"/>
  <c r="P48" i="111"/>
  <c r="I49" i="111"/>
  <c r="J49" i="111"/>
  <c r="K49" i="111"/>
  <c r="L49" i="111"/>
  <c r="M49" i="111"/>
  <c r="P49" i="111"/>
  <c r="I50" i="111"/>
  <c r="J50" i="111"/>
  <c r="K50" i="111"/>
  <c r="L50" i="111"/>
  <c r="M50" i="111"/>
  <c r="P50" i="111"/>
  <c r="I51" i="111"/>
  <c r="J51" i="111"/>
  <c r="K51" i="111"/>
  <c r="L51" i="111"/>
  <c r="M51" i="111"/>
  <c r="P51" i="111"/>
  <c r="I52" i="111"/>
  <c r="J52" i="111"/>
  <c r="K52" i="111"/>
  <c r="L52" i="111"/>
  <c r="M52" i="111"/>
  <c r="P52" i="111"/>
  <c r="I53" i="111"/>
  <c r="J53" i="111"/>
  <c r="K53" i="111"/>
  <c r="L53" i="111"/>
  <c r="M53" i="111"/>
  <c r="P53" i="111"/>
  <c r="I54" i="111"/>
  <c r="J54" i="111"/>
  <c r="K54" i="111"/>
  <c r="L54" i="111"/>
  <c r="M54" i="111"/>
  <c r="P54" i="111"/>
  <c r="I55" i="111"/>
  <c r="J55" i="111"/>
  <c r="K55" i="111"/>
  <c r="L55" i="111"/>
  <c r="M55" i="111"/>
  <c r="P55" i="111"/>
  <c r="I56" i="111"/>
  <c r="J56" i="111"/>
  <c r="K56" i="111"/>
  <c r="L56" i="111"/>
  <c r="M56" i="111"/>
  <c r="P56" i="111"/>
  <c r="I57" i="111"/>
  <c r="J57" i="111"/>
  <c r="K57" i="111"/>
  <c r="L57" i="111"/>
  <c r="M57" i="111"/>
  <c r="P57" i="111"/>
  <c r="I58" i="111"/>
  <c r="J58" i="111"/>
  <c r="K58" i="111"/>
  <c r="L58" i="111"/>
  <c r="M58" i="111"/>
  <c r="P58" i="111"/>
  <c r="I59" i="111"/>
  <c r="J59" i="111"/>
  <c r="K59" i="111"/>
  <c r="L59" i="111"/>
  <c r="M59" i="111"/>
  <c r="P59" i="111"/>
  <c r="I60" i="111"/>
  <c r="J60" i="111"/>
  <c r="K60" i="111"/>
  <c r="L60" i="111"/>
  <c r="M60" i="111"/>
  <c r="P60" i="111"/>
  <c r="I61" i="111"/>
  <c r="J61" i="111"/>
  <c r="K61" i="111"/>
  <c r="L61" i="111"/>
  <c r="M61" i="111"/>
  <c r="P61" i="111"/>
  <c r="I62" i="111"/>
  <c r="J62" i="111"/>
  <c r="K62" i="111"/>
  <c r="L62" i="111"/>
  <c r="M62" i="111"/>
  <c r="P62" i="111"/>
  <c r="I63" i="111"/>
  <c r="J63" i="111"/>
  <c r="K63" i="111"/>
  <c r="L63" i="111"/>
  <c r="M63" i="111"/>
  <c r="P63" i="111"/>
  <c r="I64" i="111"/>
  <c r="J64" i="111"/>
  <c r="K64" i="111"/>
  <c r="L64" i="111"/>
  <c r="M64" i="111"/>
  <c r="P64" i="111"/>
  <c r="I65" i="111"/>
  <c r="J65" i="111"/>
  <c r="K65" i="111"/>
  <c r="L65" i="111"/>
  <c r="M65" i="111"/>
  <c r="P65" i="111"/>
  <c r="I66" i="111"/>
  <c r="J66" i="111"/>
  <c r="K66" i="111"/>
  <c r="L66" i="111"/>
  <c r="M66" i="111"/>
  <c r="P66" i="111"/>
  <c r="I67" i="111"/>
  <c r="J67" i="111"/>
  <c r="K67" i="111"/>
  <c r="L67" i="111"/>
  <c r="M67" i="111"/>
  <c r="P67" i="111"/>
  <c r="I68" i="111"/>
  <c r="J68" i="111"/>
  <c r="K68" i="111"/>
  <c r="L68" i="111"/>
  <c r="M68" i="111"/>
  <c r="P68" i="111"/>
  <c r="I69" i="111"/>
  <c r="J69" i="111"/>
  <c r="K69" i="111"/>
  <c r="L69" i="111"/>
  <c r="M69" i="111"/>
  <c r="P69" i="111"/>
  <c r="I70" i="111"/>
  <c r="J70" i="111"/>
  <c r="K70" i="111"/>
  <c r="L70" i="111"/>
  <c r="M70" i="111"/>
  <c r="P70" i="111"/>
  <c r="I71" i="111"/>
  <c r="J71" i="111"/>
  <c r="K71" i="111"/>
  <c r="L71" i="111"/>
  <c r="M71" i="111"/>
  <c r="P71" i="111"/>
  <c r="I72" i="111"/>
  <c r="J72" i="111"/>
  <c r="K72" i="111"/>
  <c r="L72" i="111"/>
  <c r="M72" i="111"/>
  <c r="P72" i="111"/>
  <c r="I73" i="111"/>
  <c r="J73" i="111"/>
  <c r="K73" i="111"/>
  <c r="L73" i="111"/>
  <c r="M73" i="111"/>
  <c r="P73" i="111"/>
  <c r="I74" i="111"/>
  <c r="J74" i="111"/>
  <c r="K74" i="111"/>
  <c r="L74" i="111"/>
  <c r="M74" i="111"/>
  <c r="P74" i="111"/>
  <c r="I75" i="111"/>
  <c r="J75" i="111"/>
  <c r="K75" i="111"/>
  <c r="L75" i="111"/>
  <c r="M75" i="111"/>
  <c r="P75" i="111"/>
  <c r="I76" i="111"/>
  <c r="J76" i="111"/>
  <c r="K76" i="111"/>
  <c r="L76" i="111"/>
  <c r="M76" i="111"/>
  <c r="P76" i="111"/>
  <c r="I77" i="111"/>
  <c r="J77" i="111"/>
  <c r="K77" i="111"/>
  <c r="L77" i="111"/>
  <c r="M77" i="111"/>
  <c r="P77" i="111"/>
  <c r="I78" i="111"/>
  <c r="J78" i="111"/>
  <c r="K78" i="111"/>
  <c r="L78" i="111"/>
  <c r="M78" i="111"/>
  <c r="P78" i="111"/>
  <c r="I79" i="111"/>
  <c r="J79" i="111"/>
  <c r="K79" i="111"/>
  <c r="L79" i="111"/>
  <c r="M79" i="111"/>
  <c r="P79" i="111"/>
  <c r="I80" i="111"/>
  <c r="J80" i="111"/>
  <c r="K80" i="111"/>
  <c r="L80" i="111"/>
  <c r="M80" i="111"/>
  <c r="P80" i="111"/>
  <c r="I81" i="111"/>
  <c r="J81" i="111"/>
  <c r="K81" i="111"/>
  <c r="L81" i="111"/>
  <c r="M81" i="111"/>
  <c r="P81" i="111"/>
  <c r="I82" i="111"/>
  <c r="J82" i="111"/>
  <c r="K82" i="111"/>
  <c r="L82" i="111"/>
  <c r="M82" i="111"/>
  <c r="P82" i="111"/>
  <c r="I83" i="111"/>
  <c r="J83" i="111"/>
  <c r="K83" i="111"/>
  <c r="L83" i="111"/>
  <c r="M83" i="111"/>
  <c r="P83" i="111"/>
  <c r="I84" i="111"/>
  <c r="J84" i="111"/>
  <c r="K84" i="111"/>
  <c r="L84" i="111"/>
  <c r="M84" i="111"/>
  <c r="P84" i="111"/>
  <c r="I85" i="111"/>
  <c r="J85" i="111"/>
  <c r="K85" i="111"/>
  <c r="L85" i="111"/>
  <c r="M85" i="111"/>
  <c r="P85" i="111"/>
  <c r="I86" i="111"/>
  <c r="J86" i="111"/>
  <c r="K86" i="111"/>
  <c r="L86" i="111"/>
  <c r="M86" i="111"/>
  <c r="P86" i="111"/>
  <c r="I87" i="111"/>
  <c r="J87" i="111"/>
  <c r="K87" i="111"/>
  <c r="L87" i="111"/>
  <c r="M87" i="111"/>
  <c r="P87" i="111"/>
  <c r="I88" i="111"/>
  <c r="J88" i="111"/>
  <c r="K88" i="111"/>
  <c r="L88" i="111"/>
  <c r="M88" i="111"/>
  <c r="P88" i="111"/>
  <c r="I89" i="111"/>
  <c r="J89" i="111"/>
  <c r="K89" i="111"/>
  <c r="L89" i="111"/>
  <c r="M89" i="111"/>
  <c r="P89" i="111"/>
  <c r="I90" i="111"/>
  <c r="J90" i="111"/>
  <c r="K90" i="111"/>
  <c r="L90" i="111"/>
  <c r="M90" i="111"/>
  <c r="P90" i="111"/>
  <c r="I91" i="111"/>
  <c r="J91" i="111"/>
  <c r="K91" i="111"/>
  <c r="L91" i="111"/>
  <c r="M91" i="111"/>
  <c r="P91" i="111"/>
  <c r="I92" i="111"/>
  <c r="J92" i="111"/>
  <c r="K92" i="111"/>
  <c r="L92" i="111"/>
  <c r="M92" i="111"/>
  <c r="P92" i="111"/>
  <c r="I93" i="111"/>
  <c r="J93" i="111"/>
  <c r="K93" i="111"/>
  <c r="L93" i="111"/>
  <c r="M93" i="111"/>
  <c r="P93" i="111"/>
  <c r="I94" i="111"/>
  <c r="J94" i="111"/>
  <c r="K94" i="111"/>
  <c r="L94" i="111"/>
  <c r="M94" i="111"/>
  <c r="P94" i="111"/>
  <c r="I95" i="111"/>
  <c r="J95" i="111"/>
  <c r="K95" i="111"/>
  <c r="L95" i="111"/>
  <c r="M95" i="111"/>
  <c r="P95" i="111"/>
  <c r="I96" i="111"/>
  <c r="J96" i="111"/>
  <c r="K96" i="111"/>
  <c r="L96" i="111"/>
  <c r="M96" i="111"/>
  <c r="P96" i="111"/>
  <c r="I97" i="111"/>
  <c r="J97" i="111"/>
  <c r="K97" i="111"/>
  <c r="L97" i="111"/>
  <c r="M97" i="111"/>
  <c r="P97" i="111"/>
  <c r="I98" i="111"/>
  <c r="J98" i="111"/>
  <c r="K98" i="111"/>
  <c r="L98" i="111"/>
  <c r="M98" i="111"/>
  <c r="P98" i="111"/>
  <c r="I99" i="111"/>
  <c r="J99" i="111"/>
  <c r="K99" i="111"/>
  <c r="L99" i="111"/>
  <c r="M99" i="111"/>
  <c r="P99" i="111"/>
  <c r="I100" i="111"/>
  <c r="J100" i="111"/>
  <c r="K100" i="111"/>
  <c r="L100" i="111"/>
  <c r="M100" i="111"/>
  <c r="P100" i="111"/>
  <c r="I101" i="111"/>
  <c r="J101" i="111"/>
  <c r="K101" i="111"/>
  <c r="L101" i="111"/>
  <c r="M101" i="111"/>
  <c r="P101" i="111"/>
  <c r="I102" i="111"/>
  <c r="J102" i="111"/>
  <c r="K102" i="111"/>
  <c r="L102" i="111"/>
  <c r="M102" i="111"/>
  <c r="P102" i="111"/>
  <c r="I103" i="111"/>
  <c r="J103" i="111"/>
  <c r="K103" i="111"/>
  <c r="L103" i="111"/>
  <c r="M103" i="111"/>
  <c r="P103" i="111"/>
  <c r="I104" i="111"/>
  <c r="J104" i="111"/>
  <c r="K104" i="111"/>
  <c r="L104" i="111"/>
  <c r="M104" i="111"/>
  <c r="P104" i="111"/>
  <c r="I105" i="111"/>
  <c r="J105" i="111"/>
  <c r="K105" i="111"/>
  <c r="L105" i="111"/>
  <c r="M105" i="111"/>
  <c r="P105" i="111"/>
  <c r="I106" i="111"/>
  <c r="J106" i="111"/>
  <c r="K106" i="111"/>
  <c r="L106" i="111"/>
  <c r="M106" i="111"/>
  <c r="P106" i="111"/>
  <c r="I107" i="111"/>
  <c r="J107" i="111"/>
  <c r="K107" i="111"/>
  <c r="L107" i="111"/>
  <c r="M107" i="111"/>
  <c r="P107" i="111"/>
  <c r="I108" i="111"/>
  <c r="J108" i="111"/>
  <c r="K108" i="111"/>
  <c r="L108" i="111"/>
  <c r="M108" i="111"/>
  <c r="P108" i="111"/>
  <c r="I109" i="111"/>
  <c r="J109" i="111"/>
  <c r="K109" i="111"/>
  <c r="L109" i="111"/>
  <c r="M109" i="111"/>
  <c r="P109" i="111"/>
  <c r="I110" i="111"/>
  <c r="J110" i="111"/>
  <c r="K110" i="111"/>
  <c r="L110" i="111"/>
  <c r="M110" i="111"/>
  <c r="P110" i="111"/>
  <c r="I111" i="111"/>
  <c r="J111" i="111"/>
  <c r="K111" i="111"/>
  <c r="L111" i="111"/>
  <c r="M111" i="111"/>
  <c r="P111" i="111"/>
  <c r="I112" i="111"/>
  <c r="J112" i="111"/>
  <c r="K112" i="111"/>
  <c r="L112" i="111"/>
  <c r="M112" i="111"/>
  <c r="P112" i="111"/>
  <c r="I113" i="111"/>
  <c r="J113" i="111"/>
  <c r="K113" i="111"/>
  <c r="L113" i="111"/>
  <c r="M113" i="111"/>
  <c r="P113" i="111"/>
  <c r="I114" i="111"/>
  <c r="J114" i="111"/>
  <c r="K114" i="111"/>
  <c r="L114" i="111"/>
  <c r="M114" i="111"/>
  <c r="P114" i="111"/>
  <c r="I115" i="111"/>
  <c r="J115" i="111"/>
  <c r="K115" i="111"/>
  <c r="L115" i="111"/>
  <c r="M115" i="111"/>
  <c r="P115" i="111"/>
  <c r="I116" i="111"/>
  <c r="J116" i="111"/>
  <c r="K116" i="111"/>
  <c r="L116" i="111"/>
  <c r="M116" i="111"/>
  <c r="P116" i="111"/>
  <c r="I117" i="111"/>
  <c r="J117" i="111"/>
  <c r="K117" i="111"/>
  <c r="L117" i="111"/>
  <c r="M117" i="111"/>
  <c r="P117" i="111"/>
  <c r="I118" i="111"/>
  <c r="J118" i="111"/>
  <c r="K118" i="111"/>
  <c r="L118" i="111"/>
  <c r="M118" i="111"/>
  <c r="P118" i="111"/>
  <c r="I119" i="111"/>
  <c r="J119" i="111"/>
  <c r="K119" i="111"/>
  <c r="L119" i="111"/>
  <c r="M119" i="111"/>
  <c r="P119" i="111"/>
  <c r="I120" i="111"/>
  <c r="J120" i="111"/>
  <c r="K120" i="111"/>
  <c r="L120" i="111"/>
  <c r="M120" i="111"/>
  <c r="P120" i="111"/>
  <c r="I121" i="111"/>
  <c r="J121" i="111"/>
  <c r="K121" i="111"/>
  <c r="L121" i="111"/>
  <c r="M121" i="111"/>
  <c r="P121" i="111"/>
  <c r="I122" i="111"/>
  <c r="J122" i="111"/>
  <c r="K122" i="111"/>
  <c r="L122" i="111"/>
  <c r="M122" i="111"/>
  <c r="P122" i="111"/>
  <c r="I123" i="111"/>
  <c r="J123" i="111"/>
  <c r="K123" i="111"/>
  <c r="L123" i="111"/>
  <c r="M123" i="111"/>
  <c r="P123" i="111"/>
  <c r="I124" i="111"/>
  <c r="J124" i="111"/>
  <c r="K124" i="111"/>
  <c r="L124" i="111"/>
  <c r="M124" i="111"/>
  <c r="P124" i="111"/>
  <c r="I125" i="111"/>
  <c r="J125" i="111"/>
  <c r="K125" i="111"/>
  <c r="L125" i="111"/>
  <c r="M125" i="111"/>
  <c r="P125" i="111"/>
  <c r="I126" i="111"/>
  <c r="J126" i="111"/>
  <c r="K126" i="111"/>
  <c r="L126" i="111"/>
  <c r="M126" i="111"/>
  <c r="P126" i="111"/>
  <c r="I127" i="111"/>
  <c r="J127" i="111"/>
  <c r="K127" i="111"/>
  <c r="L127" i="111"/>
  <c r="M127" i="111"/>
  <c r="P127" i="111"/>
  <c r="I128" i="111"/>
  <c r="J128" i="111"/>
  <c r="K128" i="111"/>
  <c r="L128" i="111"/>
  <c r="M128" i="111"/>
  <c r="P128" i="111"/>
  <c r="I129" i="111"/>
  <c r="J129" i="111"/>
  <c r="K129" i="111"/>
  <c r="L129" i="111"/>
  <c r="M129" i="111"/>
  <c r="P129" i="111"/>
  <c r="I130" i="111"/>
  <c r="J130" i="111"/>
  <c r="K130" i="111"/>
  <c r="L130" i="111"/>
  <c r="M130" i="111"/>
  <c r="P130" i="111"/>
  <c r="M131" i="111"/>
  <c r="P131" i="111"/>
  <c r="M132" i="111"/>
  <c r="P132" i="111"/>
  <c r="M133" i="111"/>
  <c r="P133" i="111"/>
  <c r="M134" i="111"/>
  <c r="P134" i="111"/>
  <c r="M135" i="111"/>
  <c r="P135" i="111"/>
  <c r="M136" i="111"/>
  <c r="P136" i="111"/>
  <c r="M137" i="111"/>
  <c r="P137" i="111"/>
  <c r="M138" i="111"/>
  <c r="P138" i="111"/>
  <c r="M139" i="111"/>
  <c r="P139" i="111"/>
  <c r="M140" i="111"/>
  <c r="P140" i="111"/>
  <c r="M141" i="111"/>
  <c r="P141" i="111"/>
  <c r="M142" i="111"/>
  <c r="P142" i="111"/>
  <c r="M143" i="111"/>
  <c r="P143" i="111"/>
  <c r="M144" i="111"/>
  <c r="P144" i="111"/>
  <c r="M145" i="111"/>
  <c r="P145" i="111"/>
  <c r="M146" i="111"/>
  <c r="P146" i="111"/>
  <c r="M36" i="111"/>
  <c r="P36" i="111"/>
  <c r="I7" i="95"/>
  <c r="J7" i="95"/>
  <c r="K7" i="95"/>
  <c r="L7" i="95"/>
  <c r="M7" i="95"/>
  <c r="P7" i="95"/>
  <c r="I8" i="95"/>
  <c r="J8" i="95"/>
  <c r="K8" i="95"/>
  <c r="L8" i="95"/>
  <c r="M8" i="95"/>
  <c r="P8" i="95"/>
  <c r="I9" i="95"/>
  <c r="J9" i="95"/>
  <c r="K9" i="95"/>
  <c r="L9" i="95"/>
  <c r="M9" i="95"/>
  <c r="P9" i="95"/>
  <c r="I10" i="95"/>
  <c r="J10" i="95"/>
  <c r="K10" i="95"/>
  <c r="L10" i="95"/>
  <c r="M10" i="95"/>
  <c r="P10" i="95"/>
  <c r="I11" i="95"/>
  <c r="J11" i="95"/>
  <c r="K11" i="95"/>
  <c r="L11" i="95"/>
  <c r="M11" i="95"/>
  <c r="P11" i="95"/>
  <c r="I12" i="95"/>
  <c r="J12" i="95"/>
  <c r="K12" i="95"/>
  <c r="L12" i="95"/>
  <c r="M12" i="95"/>
  <c r="P12" i="95"/>
  <c r="I13" i="95"/>
  <c r="J13" i="95"/>
  <c r="K13" i="95"/>
  <c r="L13" i="95"/>
  <c r="M13" i="95"/>
  <c r="P13" i="95"/>
  <c r="I14" i="95"/>
  <c r="J14" i="95"/>
  <c r="K14" i="95"/>
  <c r="L14" i="95"/>
  <c r="M14" i="95"/>
  <c r="P14" i="95"/>
  <c r="I15" i="95"/>
  <c r="J15" i="95"/>
  <c r="K15" i="95"/>
  <c r="L15" i="95"/>
  <c r="M15" i="95"/>
  <c r="P15" i="95"/>
  <c r="I16" i="95"/>
  <c r="J16" i="95"/>
  <c r="K16" i="95"/>
  <c r="L16" i="95"/>
  <c r="M16" i="95"/>
  <c r="P16" i="95"/>
  <c r="I17" i="95"/>
  <c r="J17" i="95"/>
  <c r="K17" i="95"/>
  <c r="L17" i="95"/>
  <c r="M17" i="95"/>
  <c r="P17" i="95"/>
  <c r="I18" i="95"/>
  <c r="J18" i="95"/>
  <c r="K18" i="95"/>
  <c r="L18" i="95"/>
  <c r="M18" i="95"/>
  <c r="P18" i="95"/>
  <c r="I19" i="95"/>
  <c r="J19" i="95"/>
  <c r="K19" i="95"/>
  <c r="L19" i="95"/>
  <c r="M19" i="95"/>
  <c r="P19" i="95"/>
  <c r="I20" i="95"/>
  <c r="J20" i="95"/>
  <c r="K20" i="95"/>
  <c r="L20" i="95"/>
  <c r="M20" i="95"/>
  <c r="P20" i="95"/>
  <c r="I21" i="95"/>
  <c r="J21" i="95"/>
  <c r="K21" i="95"/>
  <c r="L21" i="95"/>
  <c r="M21" i="95"/>
  <c r="P21" i="95"/>
  <c r="I22" i="95"/>
  <c r="J22" i="95"/>
  <c r="K22" i="95"/>
  <c r="L22" i="95"/>
  <c r="M22" i="95"/>
  <c r="P22" i="95"/>
  <c r="I23" i="95"/>
  <c r="J23" i="95"/>
  <c r="K23" i="95"/>
  <c r="L23" i="95"/>
  <c r="M23" i="95"/>
  <c r="P23" i="95"/>
  <c r="I24" i="95"/>
  <c r="J24" i="95"/>
  <c r="K24" i="95"/>
  <c r="L24" i="95"/>
  <c r="M24" i="95"/>
  <c r="P24" i="95"/>
  <c r="I25" i="95"/>
  <c r="J25" i="95"/>
  <c r="K25" i="95"/>
  <c r="L25" i="95"/>
  <c r="M25" i="95"/>
  <c r="P25" i="95"/>
  <c r="M26" i="95"/>
  <c r="P26" i="95"/>
  <c r="M27" i="95"/>
  <c r="P27" i="95"/>
  <c r="M28" i="95"/>
  <c r="P28" i="95"/>
  <c r="M29" i="95"/>
  <c r="P29" i="95"/>
  <c r="M30" i="95"/>
  <c r="P30" i="95"/>
  <c r="M31" i="95"/>
  <c r="P31" i="95"/>
  <c r="M32" i="95"/>
  <c r="P32" i="95"/>
  <c r="M33" i="95"/>
  <c r="P33" i="95"/>
  <c r="M34" i="95"/>
  <c r="P34" i="95"/>
  <c r="M35" i="95"/>
  <c r="P35" i="95"/>
  <c r="M147" i="95"/>
  <c r="P147" i="95"/>
  <c r="M148" i="95"/>
  <c r="P148" i="95"/>
  <c r="M149" i="95"/>
  <c r="P149" i="95"/>
  <c r="M150" i="95"/>
  <c r="P150" i="95"/>
  <c r="M151" i="95"/>
  <c r="P151" i="95"/>
  <c r="I152" i="95"/>
  <c r="J152" i="95"/>
  <c r="K152" i="95"/>
  <c r="L152" i="95"/>
  <c r="M152" i="95"/>
  <c r="P152" i="95"/>
  <c r="I6" i="95"/>
  <c r="J6" i="95"/>
  <c r="K6" i="95"/>
  <c r="L6" i="95"/>
  <c r="M6" i="95"/>
  <c r="P6" i="95"/>
  <c r="I7" i="94"/>
  <c r="J7" i="94"/>
  <c r="K7" i="94"/>
  <c r="L7" i="94"/>
  <c r="M7" i="94"/>
  <c r="P7" i="94"/>
  <c r="I8" i="94"/>
  <c r="J8" i="94"/>
  <c r="K8" i="94"/>
  <c r="L8" i="94"/>
  <c r="M8" i="94"/>
  <c r="P8" i="94"/>
  <c r="I9" i="94"/>
  <c r="J9" i="94"/>
  <c r="K9" i="94"/>
  <c r="L9" i="94"/>
  <c r="M9" i="94"/>
  <c r="P9" i="94"/>
  <c r="I10" i="94"/>
  <c r="J10" i="94"/>
  <c r="K10" i="94"/>
  <c r="L10" i="94"/>
  <c r="M10" i="94"/>
  <c r="P10" i="94"/>
  <c r="I11" i="94"/>
  <c r="J11" i="94"/>
  <c r="K11" i="94"/>
  <c r="L11" i="94"/>
  <c r="M11" i="94"/>
  <c r="P11" i="94"/>
  <c r="I12" i="94"/>
  <c r="J12" i="94"/>
  <c r="K12" i="94"/>
  <c r="L12" i="94"/>
  <c r="M12" i="94"/>
  <c r="P12" i="94"/>
  <c r="I13" i="94"/>
  <c r="J13" i="94"/>
  <c r="K13" i="94"/>
  <c r="L13" i="94"/>
  <c r="M13" i="94"/>
  <c r="P13" i="94"/>
  <c r="I14" i="94"/>
  <c r="J14" i="94"/>
  <c r="K14" i="94"/>
  <c r="L14" i="94"/>
  <c r="M14" i="94"/>
  <c r="P14" i="94"/>
  <c r="I15" i="94"/>
  <c r="J15" i="94"/>
  <c r="K15" i="94"/>
  <c r="L15" i="94"/>
  <c r="M15" i="94"/>
  <c r="P15" i="94"/>
  <c r="I16" i="94"/>
  <c r="J16" i="94"/>
  <c r="K16" i="94"/>
  <c r="L16" i="94"/>
  <c r="M16" i="94"/>
  <c r="P16" i="94"/>
  <c r="I17" i="94"/>
  <c r="J17" i="94"/>
  <c r="K17" i="94"/>
  <c r="L17" i="94"/>
  <c r="M17" i="94"/>
  <c r="P17" i="94"/>
  <c r="I18" i="94"/>
  <c r="J18" i="94"/>
  <c r="K18" i="94"/>
  <c r="L18" i="94"/>
  <c r="M18" i="94"/>
  <c r="P18" i="94"/>
  <c r="I19" i="94"/>
  <c r="J19" i="94"/>
  <c r="K19" i="94"/>
  <c r="L19" i="94"/>
  <c r="M19" i="94"/>
  <c r="P19" i="94"/>
  <c r="I20" i="94"/>
  <c r="J20" i="94"/>
  <c r="K20" i="94"/>
  <c r="L20" i="94"/>
  <c r="M20" i="94"/>
  <c r="P20" i="94"/>
  <c r="I21" i="94"/>
  <c r="J21" i="94"/>
  <c r="K21" i="94"/>
  <c r="L21" i="94"/>
  <c r="M21" i="94"/>
  <c r="P21" i="94"/>
  <c r="I22" i="94"/>
  <c r="J22" i="94"/>
  <c r="K22" i="94"/>
  <c r="L22" i="94"/>
  <c r="M22" i="94"/>
  <c r="P22" i="94"/>
  <c r="I23" i="94"/>
  <c r="J23" i="94"/>
  <c r="K23" i="94"/>
  <c r="L23" i="94"/>
  <c r="M23" i="94"/>
  <c r="P23" i="94"/>
  <c r="I24" i="94"/>
  <c r="J24" i="94"/>
  <c r="K24" i="94"/>
  <c r="L24" i="94"/>
  <c r="M24" i="94"/>
  <c r="P24" i="94"/>
  <c r="I25" i="94"/>
  <c r="J25" i="94"/>
  <c r="K25" i="94"/>
  <c r="L25" i="94"/>
  <c r="M25" i="94"/>
  <c r="P25" i="94"/>
  <c r="M26" i="94"/>
  <c r="P26" i="94"/>
  <c r="M27" i="94"/>
  <c r="P27" i="94"/>
  <c r="M28" i="94"/>
  <c r="P28" i="94"/>
  <c r="M29" i="94"/>
  <c r="P29" i="94"/>
  <c r="M30" i="94"/>
  <c r="P30" i="94"/>
  <c r="M31" i="94"/>
  <c r="P31" i="94"/>
  <c r="M32" i="94"/>
  <c r="P32" i="94"/>
  <c r="M33" i="94"/>
  <c r="P33" i="94"/>
  <c r="M34" i="94"/>
  <c r="P34" i="94"/>
  <c r="M35" i="94"/>
  <c r="P35" i="94"/>
  <c r="M147" i="94"/>
  <c r="P147" i="94"/>
  <c r="M148" i="94"/>
  <c r="P148" i="94"/>
  <c r="M149" i="94"/>
  <c r="P149" i="94"/>
  <c r="M150" i="94"/>
  <c r="P150" i="94"/>
  <c r="M151" i="94"/>
  <c r="P151" i="94"/>
  <c r="I6" i="94"/>
  <c r="J6" i="94"/>
  <c r="K6" i="94"/>
  <c r="L6" i="94"/>
  <c r="M6" i="94"/>
  <c r="P6" i="94"/>
  <c r="I7" i="93"/>
  <c r="J7" i="93"/>
  <c r="K7" i="93"/>
  <c r="L7" i="93"/>
  <c r="M7" i="93"/>
  <c r="P7" i="93"/>
  <c r="I8" i="93"/>
  <c r="J8" i="93"/>
  <c r="K8" i="93"/>
  <c r="L8" i="93"/>
  <c r="M8" i="93"/>
  <c r="P8" i="93"/>
  <c r="I9" i="93"/>
  <c r="J9" i="93"/>
  <c r="K9" i="93"/>
  <c r="L9" i="93"/>
  <c r="M9" i="93"/>
  <c r="P9" i="93"/>
  <c r="I10" i="93"/>
  <c r="J10" i="93"/>
  <c r="K10" i="93"/>
  <c r="L10" i="93"/>
  <c r="M10" i="93"/>
  <c r="P10" i="93"/>
  <c r="I11" i="93"/>
  <c r="J11" i="93"/>
  <c r="K11" i="93"/>
  <c r="L11" i="93"/>
  <c r="M11" i="93"/>
  <c r="P11" i="93"/>
  <c r="I12" i="93"/>
  <c r="J12" i="93"/>
  <c r="K12" i="93"/>
  <c r="L12" i="93"/>
  <c r="M12" i="93"/>
  <c r="P12" i="93"/>
  <c r="I13" i="93"/>
  <c r="J13" i="93"/>
  <c r="K13" i="93"/>
  <c r="L13" i="93"/>
  <c r="M13" i="93"/>
  <c r="P13" i="93"/>
  <c r="I14" i="93"/>
  <c r="J14" i="93"/>
  <c r="K14" i="93"/>
  <c r="L14" i="93"/>
  <c r="M14" i="93"/>
  <c r="P14" i="93"/>
  <c r="I15" i="93"/>
  <c r="J15" i="93"/>
  <c r="K15" i="93"/>
  <c r="L15" i="93"/>
  <c r="M15" i="93"/>
  <c r="P15" i="93"/>
  <c r="I16" i="93"/>
  <c r="J16" i="93"/>
  <c r="K16" i="93"/>
  <c r="L16" i="93"/>
  <c r="M16" i="93"/>
  <c r="P16" i="93"/>
  <c r="I17" i="93"/>
  <c r="J17" i="93"/>
  <c r="K17" i="93"/>
  <c r="L17" i="93"/>
  <c r="M17" i="93"/>
  <c r="P17" i="93"/>
  <c r="I18" i="93"/>
  <c r="J18" i="93"/>
  <c r="K18" i="93"/>
  <c r="L18" i="93"/>
  <c r="M18" i="93"/>
  <c r="P18" i="93"/>
  <c r="I19" i="93"/>
  <c r="J19" i="93"/>
  <c r="K19" i="93"/>
  <c r="L19" i="93"/>
  <c r="M19" i="93"/>
  <c r="P19" i="93"/>
  <c r="I20" i="93"/>
  <c r="J20" i="93"/>
  <c r="K20" i="93"/>
  <c r="L20" i="93"/>
  <c r="M20" i="93"/>
  <c r="P20" i="93"/>
  <c r="I21" i="93"/>
  <c r="J21" i="93"/>
  <c r="K21" i="93"/>
  <c r="L21" i="93"/>
  <c r="M21" i="93"/>
  <c r="P21" i="93"/>
  <c r="I22" i="93"/>
  <c r="J22" i="93"/>
  <c r="K22" i="93"/>
  <c r="L22" i="93"/>
  <c r="M22" i="93"/>
  <c r="P22" i="93"/>
  <c r="I23" i="93"/>
  <c r="J23" i="93"/>
  <c r="K23" i="93"/>
  <c r="L23" i="93"/>
  <c r="M23" i="93"/>
  <c r="P23" i="93"/>
  <c r="I24" i="93"/>
  <c r="J24" i="93"/>
  <c r="K24" i="93"/>
  <c r="L24" i="93"/>
  <c r="M24" i="93"/>
  <c r="P24" i="93"/>
  <c r="I25" i="93"/>
  <c r="J25" i="93"/>
  <c r="K25" i="93"/>
  <c r="L25" i="93"/>
  <c r="M25" i="93"/>
  <c r="P25" i="93"/>
  <c r="M26" i="93"/>
  <c r="P26" i="93"/>
  <c r="M27" i="93"/>
  <c r="P27" i="93"/>
  <c r="M28" i="93"/>
  <c r="P28" i="93"/>
  <c r="M29" i="93"/>
  <c r="P29" i="93"/>
  <c r="M30" i="93"/>
  <c r="P30" i="93"/>
  <c r="M31" i="93"/>
  <c r="P31" i="93"/>
  <c r="M32" i="93"/>
  <c r="P32" i="93"/>
  <c r="M33" i="93"/>
  <c r="P33" i="93"/>
  <c r="M34" i="93"/>
  <c r="P34" i="93"/>
  <c r="M35" i="93"/>
  <c r="P35" i="93"/>
  <c r="M147" i="93"/>
  <c r="P147" i="93"/>
  <c r="M148" i="93"/>
  <c r="P148" i="93"/>
  <c r="M149" i="93"/>
  <c r="P149" i="93"/>
  <c r="M150" i="93"/>
  <c r="P150" i="93"/>
  <c r="M151" i="93"/>
  <c r="P151" i="93"/>
  <c r="I152" i="93"/>
  <c r="J152" i="93"/>
  <c r="K152" i="93"/>
  <c r="L152" i="93"/>
  <c r="M152" i="93"/>
  <c r="P152" i="93"/>
  <c r="I6" i="93"/>
  <c r="J6" i="93"/>
  <c r="K6" i="93"/>
  <c r="L6" i="93"/>
  <c r="M6" i="93"/>
  <c r="P6" i="93"/>
  <c r="I7" i="111"/>
  <c r="J7" i="111"/>
  <c r="K7" i="111"/>
  <c r="L7" i="111"/>
  <c r="M7" i="111"/>
  <c r="P7" i="111"/>
  <c r="I8" i="111"/>
  <c r="J8" i="111"/>
  <c r="K8" i="111"/>
  <c r="L8" i="111"/>
  <c r="M8" i="111"/>
  <c r="P8" i="111"/>
  <c r="I9" i="111"/>
  <c r="J9" i="111"/>
  <c r="K9" i="111"/>
  <c r="L9" i="111"/>
  <c r="M9" i="111"/>
  <c r="P9" i="111"/>
  <c r="I10" i="111"/>
  <c r="J10" i="111"/>
  <c r="K10" i="111"/>
  <c r="L10" i="111"/>
  <c r="M10" i="111"/>
  <c r="P10" i="111"/>
  <c r="I11" i="111"/>
  <c r="J11" i="111"/>
  <c r="K11" i="111"/>
  <c r="L11" i="111"/>
  <c r="M11" i="111"/>
  <c r="P11" i="111"/>
  <c r="I12" i="111"/>
  <c r="J12" i="111"/>
  <c r="K12" i="111"/>
  <c r="L12" i="111"/>
  <c r="M12" i="111"/>
  <c r="P12" i="111"/>
  <c r="I13" i="111"/>
  <c r="J13" i="111"/>
  <c r="K13" i="111"/>
  <c r="L13" i="111"/>
  <c r="M13" i="111"/>
  <c r="P13" i="111"/>
  <c r="I14" i="111"/>
  <c r="J14" i="111"/>
  <c r="K14" i="111"/>
  <c r="L14" i="111"/>
  <c r="M14" i="111"/>
  <c r="P14" i="111"/>
  <c r="I15" i="111"/>
  <c r="J15" i="111"/>
  <c r="K15" i="111"/>
  <c r="L15" i="111"/>
  <c r="M15" i="111"/>
  <c r="P15" i="111"/>
  <c r="I16" i="111"/>
  <c r="J16" i="111"/>
  <c r="K16" i="111"/>
  <c r="L16" i="111"/>
  <c r="M16" i="111"/>
  <c r="P16" i="111"/>
  <c r="I17" i="111"/>
  <c r="J17" i="111"/>
  <c r="K17" i="111"/>
  <c r="L17" i="111"/>
  <c r="M17" i="111"/>
  <c r="P17" i="111"/>
  <c r="I18" i="111"/>
  <c r="J18" i="111"/>
  <c r="K18" i="111"/>
  <c r="L18" i="111"/>
  <c r="M18" i="111"/>
  <c r="P18" i="111"/>
  <c r="I19" i="111"/>
  <c r="J19" i="111"/>
  <c r="K19" i="111"/>
  <c r="L19" i="111"/>
  <c r="M19" i="111"/>
  <c r="P19" i="111"/>
  <c r="I20" i="111"/>
  <c r="J20" i="111"/>
  <c r="K20" i="111"/>
  <c r="L20" i="111"/>
  <c r="M20" i="111"/>
  <c r="P20" i="111"/>
  <c r="I21" i="111"/>
  <c r="J21" i="111"/>
  <c r="K21" i="111"/>
  <c r="L21" i="111"/>
  <c r="M21" i="111"/>
  <c r="P21" i="111"/>
  <c r="I22" i="111"/>
  <c r="J22" i="111"/>
  <c r="K22" i="111"/>
  <c r="L22" i="111"/>
  <c r="M22" i="111"/>
  <c r="P22" i="111"/>
  <c r="I23" i="111"/>
  <c r="J23" i="111"/>
  <c r="K23" i="111"/>
  <c r="L23" i="111"/>
  <c r="M23" i="111"/>
  <c r="P23" i="111"/>
  <c r="I24" i="111"/>
  <c r="J24" i="111"/>
  <c r="K24" i="111"/>
  <c r="L24" i="111"/>
  <c r="M24" i="111"/>
  <c r="P24" i="111"/>
  <c r="I25" i="111"/>
  <c r="J25" i="111"/>
  <c r="K25" i="111"/>
  <c r="L25" i="111"/>
  <c r="M25" i="111"/>
  <c r="P25" i="111"/>
  <c r="M26" i="111"/>
  <c r="P26" i="111"/>
  <c r="M27" i="111"/>
  <c r="P27" i="111"/>
  <c r="M28" i="111"/>
  <c r="P28" i="111"/>
  <c r="M29" i="111"/>
  <c r="P29" i="111"/>
  <c r="M30" i="111"/>
  <c r="P30" i="111"/>
  <c r="M31" i="111"/>
  <c r="P31" i="111"/>
  <c r="M32" i="111"/>
  <c r="P32" i="111"/>
  <c r="M33" i="111"/>
  <c r="P33" i="111"/>
  <c r="M34" i="111"/>
  <c r="P34" i="111"/>
  <c r="M35" i="111"/>
  <c r="P35" i="111"/>
  <c r="M147" i="111"/>
  <c r="P147" i="111"/>
  <c r="M148" i="111"/>
  <c r="P148" i="111"/>
  <c r="M149" i="111"/>
  <c r="P149" i="111"/>
  <c r="M150" i="111"/>
  <c r="P150" i="111"/>
  <c r="M151" i="111"/>
  <c r="P151" i="111"/>
  <c r="I152" i="111"/>
  <c r="J152" i="111"/>
  <c r="K152" i="111"/>
  <c r="L152" i="111"/>
  <c r="M152" i="111"/>
  <c r="P152" i="111"/>
  <c r="I6" i="111"/>
  <c r="J6" i="111"/>
  <c r="K6" i="111"/>
  <c r="L6" i="111"/>
  <c r="M6" i="111"/>
  <c r="P6" i="111"/>
  <c r="I7" i="105"/>
  <c r="J7" i="105"/>
  <c r="K7" i="105"/>
  <c r="L7" i="105"/>
  <c r="M7" i="105"/>
  <c r="P7" i="105"/>
  <c r="I8" i="105"/>
  <c r="J8" i="105"/>
  <c r="K8" i="105"/>
  <c r="L8" i="105"/>
  <c r="M8" i="105"/>
  <c r="P8" i="105"/>
  <c r="I9" i="105"/>
  <c r="J9" i="105"/>
  <c r="K9" i="105"/>
  <c r="L9" i="105"/>
  <c r="M9" i="105"/>
  <c r="P9" i="105"/>
  <c r="I10" i="105"/>
  <c r="J10" i="105"/>
  <c r="K10" i="105"/>
  <c r="L10" i="105"/>
  <c r="M10" i="105"/>
  <c r="P10" i="105"/>
  <c r="I11" i="105"/>
  <c r="J11" i="105"/>
  <c r="K11" i="105"/>
  <c r="L11" i="105"/>
  <c r="M11" i="105"/>
  <c r="P11" i="105"/>
  <c r="I12" i="105"/>
  <c r="J12" i="105"/>
  <c r="K12" i="105"/>
  <c r="L12" i="105"/>
  <c r="M12" i="105"/>
  <c r="P12" i="105"/>
  <c r="I13" i="105"/>
  <c r="J13" i="105"/>
  <c r="K13" i="105"/>
  <c r="L13" i="105"/>
  <c r="M13" i="105"/>
  <c r="P13" i="105"/>
  <c r="I14" i="105"/>
  <c r="J14" i="105"/>
  <c r="K14" i="105"/>
  <c r="L14" i="105"/>
  <c r="M14" i="105"/>
  <c r="P14" i="105"/>
  <c r="I15" i="105"/>
  <c r="J15" i="105"/>
  <c r="K15" i="105"/>
  <c r="L15" i="105"/>
  <c r="M15" i="105"/>
  <c r="P15" i="105"/>
  <c r="I16" i="105"/>
  <c r="J16" i="105"/>
  <c r="K16" i="105"/>
  <c r="L16" i="105"/>
  <c r="M16" i="105"/>
  <c r="P16" i="105"/>
  <c r="I17" i="105"/>
  <c r="J17" i="105"/>
  <c r="K17" i="105"/>
  <c r="L17" i="105"/>
  <c r="M17" i="105"/>
  <c r="P17" i="105"/>
  <c r="I18" i="105"/>
  <c r="J18" i="105"/>
  <c r="K18" i="105"/>
  <c r="L18" i="105"/>
  <c r="M18" i="105"/>
  <c r="P18" i="105"/>
  <c r="I19" i="105"/>
  <c r="J19" i="105"/>
  <c r="K19" i="105"/>
  <c r="L19" i="105"/>
  <c r="M19" i="105"/>
  <c r="P19" i="105"/>
  <c r="I20" i="105"/>
  <c r="J20" i="105"/>
  <c r="K20" i="105"/>
  <c r="L20" i="105"/>
  <c r="M20" i="105"/>
  <c r="P20" i="105"/>
  <c r="I21" i="105"/>
  <c r="J21" i="105"/>
  <c r="K21" i="105"/>
  <c r="L21" i="105"/>
  <c r="M21" i="105"/>
  <c r="P21" i="105"/>
  <c r="I22" i="105"/>
  <c r="J22" i="105"/>
  <c r="K22" i="105"/>
  <c r="L22" i="105"/>
  <c r="M22" i="105"/>
  <c r="P22" i="105"/>
  <c r="I23" i="105"/>
  <c r="J23" i="105"/>
  <c r="K23" i="105"/>
  <c r="L23" i="105"/>
  <c r="M23" i="105"/>
  <c r="P23" i="105"/>
  <c r="I24" i="105"/>
  <c r="J24" i="105"/>
  <c r="K24" i="105"/>
  <c r="L24" i="105"/>
  <c r="M24" i="105"/>
  <c r="P24" i="105"/>
  <c r="I25" i="105"/>
  <c r="J25" i="105"/>
  <c r="K25" i="105"/>
  <c r="L25" i="105"/>
  <c r="M25" i="105"/>
  <c r="P25" i="105"/>
  <c r="M26" i="105"/>
  <c r="P26" i="105"/>
  <c r="M27" i="105"/>
  <c r="P27" i="105"/>
  <c r="M28" i="105"/>
  <c r="P28" i="105"/>
  <c r="M29" i="105"/>
  <c r="P29" i="105"/>
  <c r="M30" i="105"/>
  <c r="P30" i="105"/>
  <c r="M31" i="105"/>
  <c r="P31" i="105"/>
  <c r="M32" i="105"/>
  <c r="P32" i="105"/>
  <c r="M33" i="105"/>
  <c r="P33" i="105"/>
  <c r="M34" i="105"/>
  <c r="P34" i="105"/>
  <c r="M35" i="105"/>
  <c r="P35" i="105"/>
  <c r="M147" i="105"/>
  <c r="P147" i="105"/>
  <c r="M148" i="105"/>
  <c r="P148" i="105"/>
  <c r="M149" i="105"/>
  <c r="P149" i="105"/>
  <c r="M150" i="105"/>
  <c r="P150" i="105"/>
  <c r="M151" i="105"/>
  <c r="P151" i="105"/>
  <c r="I152" i="105"/>
  <c r="J152" i="105"/>
  <c r="K152" i="105"/>
  <c r="L152" i="105"/>
  <c r="M152" i="105"/>
  <c r="P152" i="105"/>
  <c r="I6" i="105"/>
  <c r="J6" i="105"/>
  <c r="K6" i="105"/>
  <c r="L6" i="105"/>
  <c r="M6" i="105"/>
  <c r="P6" i="105"/>
  <c r="I146" i="96"/>
  <c r="J146" i="96"/>
  <c r="K146" i="96"/>
  <c r="L146" i="96"/>
  <c r="I26" i="96"/>
  <c r="J26" i="96"/>
  <c r="K26" i="96"/>
  <c r="L26" i="96"/>
  <c r="V64" i="96"/>
  <c r="I27" i="96"/>
  <c r="J27" i="96"/>
  <c r="K27" i="96"/>
  <c r="L27" i="96"/>
  <c r="V65" i="96"/>
  <c r="I28" i="96"/>
  <c r="J28" i="96"/>
  <c r="K28" i="96"/>
  <c r="L28" i="96"/>
  <c r="V66" i="96"/>
  <c r="I29" i="96"/>
  <c r="J29" i="96"/>
  <c r="K29" i="96"/>
  <c r="L29" i="96"/>
  <c r="V67" i="96"/>
  <c r="I30" i="96"/>
  <c r="J30" i="96"/>
  <c r="K30" i="96"/>
  <c r="L30" i="96"/>
  <c r="V68" i="96"/>
  <c r="I31" i="96"/>
  <c r="J31" i="96"/>
  <c r="K31" i="96"/>
  <c r="L31" i="96"/>
  <c r="V69" i="96"/>
  <c r="I32" i="96"/>
  <c r="J32" i="96"/>
  <c r="K32" i="96"/>
  <c r="L32" i="96"/>
  <c r="V70" i="96"/>
  <c r="I33" i="96"/>
  <c r="J33" i="96"/>
  <c r="K33" i="96"/>
  <c r="L33" i="96"/>
  <c r="V71" i="96"/>
  <c r="I34" i="96"/>
  <c r="J34" i="96"/>
  <c r="K34" i="96"/>
  <c r="L34" i="96"/>
  <c r="V72" i="96"/>
  <c r="I35" i="96"/>
  <c r="J35" i="96"/>
  <c r="K35" i="96"/>
  <c r="L35" i="96"/>
  <c r="V73" i="96"/>
  <c r="I36" i="96"/>
  <c r="J36" i="96"/>
  <c r="K36" i="96"/>
  <c r="L36" i="96"/>
  <c r="V74" i="96"/>
  <c r="I37" i="96"/>
  <c r="J37" i="96"/>
  <c r="K37" i="96"/>
  <c r="L37" i="96"/>
  <c r="V75" i="96"/>
  <c r="I38" i="96"/>
  <c r="J38" i="96"/>
  <c r="K38" i="96"/>
  <c r="L38" i="96"/>
  <c r="V76" i="96"/>
  <c r="I39" i="96"/>
  <c r="J39" i="96"/>
  <c r="K39" i="96"/>
  <c r="L39" i="96"/>
  <c r="V77" i="96"/>
  <c r="I40" i="96"/>
  <c r="J40" i="96"/>
  <c r="K40" i="96"/>
  <c r="L40" i="96"/>
  <c r="V78" i="96"/>
  <c r="I41" i="96"/>
  <c r="J41" i="96"/>
  <c r="K41" i="96"/>
  <c r="L41" i="96"/>
  <c r="V79" i="96"/>
  <c r="I42" i="96"/>
  <c r="J42" i="96"/>
  <c r="K42" i="96"/>
  <c r="L42" i="96"/>
  <c r="V80" i="96"/>
  <c r="I43" i="96"/>
  <c r="J43" i="96"/>
  <c r="K43" i="96"/>
  <c r="L43" i="96"/>
  <c r="V81" i="96"/>
  <c r="I44" i="96"/>
  <c r="J44" i="96"/>
  <c r="K44" i="96"/>
  <c r="L44" i="96"/>
  <c r="V82" i="96"/>
  <c r="I45" i="96"/>
  <c r="J45" i="96"/>
  <c r="K45" i="96"/>
  <c r="L45" i="96"/>
  <c r="V83" i="96"/>
  <c r="I131" i="96"/>
  <c r="J131" i="96"/>
  <c r="K131" i="96"/>
  <c r="L131" i="96"/>
  <c r="V84" i="96"/>
  <c r="I132" i="96"/>
  <c r="J132" i="96"/>
  <c r="K132" i="96"/>
  <c r="L132" i="96"/>
  <c r="V85" i="96"/>
  <c r="I133" i="96"/>
  <c r="J133" i="96"/>
  <c r="K133" i="96"/>
  <c r="L133" i="96"/>
  <c r="V86" i="96"/>
  <c r="I134" i="96"/>
  <c r="J134" i="96"/>
  <c r="K134" i="96"/>
  <c r="L134" i="96"/>
  <c r="V87" i="96"/>
  <c r="I135" i="96"/>
  <c r="J135" i="96"/>
  <c r="K135" i="96"/>
  <c r="L135" i="96"/>
  <c r="V88" i="96"/>
  <c r="I136" i="96"/>
  <c r="J136" i="96"/>
  <c r="K136" i="96"/>
  <c r="L136" i="96"/>
  <c r="V89" i="96"/>
  <c r="I137" i="96"/>
  <c r="J137" i="96"/>
  <c r="K137" i="96"/>
  <c r="L137" i="96"/>
  <c r="V90" i="96"/>
  <c r="I138" i="96"/>
  <c r="J138" i="96"/>
  <c r="K138" i="96"/>
  <c r="L138" i="96"/>
  <c r="V91" i="96"/>
  <c r="I139" i="96"/>
  <c r="J139" i="96"/>
  <c r="K139" i="96"/>
  <c r="L139" i="96"/>
  <c r="V92" i="96"/>
  <c r="I140" i="96"/>
  <c r="J140" i="96"/>
  <c r="K140" i="96"/>
  <c r="L140" i="96"/>
  <c r="V93" i="96"/>
  <c r="I141" i="96"/>
  <c r="J141" i="96"/>
  <c r="K141" i="96"/>
  <c r="L141" i="96"/>
  <c r="V94" i="96"/>
  <c r="I142" i="96"/>
  <c r="J142" i="96"/>
  <c r="K142" i="96"/>
  <c r="L142" i="96"/>
  <c r="V95" i="96"/>
  <c r="I143" i="96"/>
  <c r="J143" i="96"/>
  <c r="K143" i="96"/>
  <c r="L143" i="96"/>
  <c r="V96" i="96"/>
  <c r="I144" i="96"/>
  <c r="J144" i="96"/>
  <c r="K144" i="96"/>
  <c r="L144" i="96"/>
  <c r="V97" i="96"/>
  <c r="I145" i="96"/>
  <c r="J145" i="96"/>
  <c r="K145" i="96"/>
  <c r="L145" i="96"/>
  <c r="V98" i="96"/>
  <c r="V99" i="96"/>
  <c r="I147" i="96"/>
  <c r="J147" i="96"/>
  <c r="K147" i="96"/>
  <c r="L147" i="96"/>
  <c r="V100" i="96"/>
  <c r="I148" i="96"/>
  <c r="J148" i="96"/>
  <c r="K148" i="96"/>
  <c r="L148" i="96"/>
  <c r="V101" i="96"/>
  <c r="I149" i="96"/>
  <c r="J149" i="96"/>
  <c r="K149" i="96"/>
  <c r="L149" i="96"/>
  <c r="V102" i="96"/>
  <c r="I150" i="96"/>
  <c r="J150" i="96"/>
  <c r="K150" i="96"/>
  <c r="L150" i="96"/>
  <c r="V103" i="96"/>
  <c r="I151" i="96"/>
  <c r="J151" i="96"/>
  <c r="K151" i="96"/>
  <c r="L151" i="96"/>
  <c r="V104" i="96"/>
  <c r="N2" i="96"/>
  <c r="M146" i="96"/>
  <c r="M38" i="96"/>
  <c r="M39" i="96"/>
  <c r="M40" i="96"/>
  <c r="M41" i="96"/>
  <c r="M42" i="96"/>
  <c r="M43" i="96"/>
  <c r="M44" i="96"/>
  <c r="M45" i="96"/>
  <c r="O2" i="96"/>
  <c r="P146" i="96"/>
  <c r="I146" i="116"/>
  <c r="J146" i="116"/>
  <c r="K146" i="116"/>
  <c r="L146" i="116"/>
  <c r="I26" i="116"/>
  <c r="J26" i="116"/>
  <c r="K26" i="116"/>
  <c r="L26" i="116"/>
  <c r="V64" i="116"/>
  <c r="I27" i="116"/>
  <c r="J27" i="116"/>
  <c r="K27" i="116"/>
  <c r="L27" i="116"/>
  <c r="V65" i="116"/>
  <c r="I28" i="116"/>
  <c r="J28" i="116"/>
  <c r="K28" i="116"/>
  <c r="L28" i="116"/>
  <c r="V66" i="116"/>
  <c r="I29" i="116"/>
  <c r="J29" i="116"/>
  <c r="K29" i="116"/>
  <c r="L29" i="116"/>
  <c r="V67" i="116"/>
  <c r="I30" i="116"/>
  <c r="J30" i="116"/>
  <c r="K30" i="116"/>
  <c r="L30" i="116"/>
  <c r="V68" i="116"/>
  <c r="I31" i="116"/>
  <c r="J31" i="116"/>
  <c r="K31" i="116"/>
  <c r="L31" i="116"/>
  <c r="V69" i="116"/>
  <c r="I32" i="116"/>
  <c r="J32" i="116"/>
  <c r="K32" i="116"/>
  <c r="L32" i="116"/>
  <c r="V70" i="116"/>
  <c r="I33" i="116"/>
  <c r="J33" i="116"/>
  <c r="K33" i="116"/>
  <c r="L33" i="116"/>
  <c r="V71" i="116"/>
  <c r="I34" i="116"/>
  <c r="J34" i="116"/>
  <c r="K34" i="116"/>
  <c r="L34" i="116"/>
  <c r="V72" i="116"/>
  <c r="I35" i="116"/>
  <c r="J35" i="116"/>
  <c r="K35" i="116"/>
  <c r="L35" i="116"/>
  <c r="V73" i="116"/>
  <c r="I36" i="116"/>
  <c r="J36" i="116"/>
  <c r="K36" i="116"/>
  <c r="L36" i="116"/>
  <c r="V74" i="116"/>
  <c r="I37" i="116"/>
  <c r="J37" i="116"/>
  <c r="K37" i="116"/>
  <c r="L37" i="116"/>
  <c r="V75" i="116"/>
  <c r="I38" i="116"/>
  <c r="J38" i="116"/>
  <c r="K38" i="116"/>
  <c r="L38" i="116"/>
  <c r="V76" i="116"/>
  <c r="I39" i="116"/>
  <c r="J39" i="116"/>
  <c r="K39" i="116"/>
  <c r="L39" i="116"/>
  <c r="V77" i="116"/>
  <c r="I40" i="116"/>
  <c r="J40" i="116"/>
  <c r="K40" i="116"/>
  <c r="L40" i="116"/>
  <c r="V78" i="116"/>
  <c r="I41" i="116"/>
  <c r="J41" i="116"/>
  <c r="K41" i="116"/>
  <c r="L41" i="116"/>
  <c r="V79" i="116"/>
  <c r="I42" i="116"/>
  <c r="J42" i="116"/>
  <c r="K42" i="116"/>
  <c r="L42" i="116"/>
  <c r="V80" i="116"/>
  <c r="I43" i="116"/>
  <c r="J43" i="116"/>
  <c r="K43" i="116"/>
  <c r="L43" i="116"/>
  <c r="V81" i="116"/>
  <c r="I44" i="116"/>
  <c r="J44" i="116"/>
  <c r="K44" i="116"/>
  <c r="L44" i="116"/>
  <c r="V82" i="116"/>
  <c r="I45" i="116"/>
  <c r="J45" i="116"/>
  <c r="K45" i="116"/>
  <c r="L45" i="116"/>
  <c r="V83" i="116"/>
  <c r="I131" i="116"/>
  <c r="J131" i="116"/>
  <c r="K131" i="116"/>
  <c r="L131" i="116"/>
  <c r="V84" i="116"/>
  <c r="I132" i="116"/>
  <c r="J132" i="116"/>
  <c r="K132" i="116"/>
  <c r="L132" i="116"/>
  <c r="V85" i="116"/>
  <c r="I133" i="116"/>
  <c r="J133" i="116"/>
  <c r="K133" i="116"/>
  <c r="L133" i="116"/>
  <c r="V86" i="116"/>
  <c r="I134" i="116"/>
  <c r="J134" i="116"/>
  <c r="K134" i="116"/>
  <c r="L134" i="116"/>
  <c r="V87" i="116"/>
  <c r="I135" i="116"/>
  <c r="J135" i="116"/>
  <c r="K135" i="116"/>
  <c r="L135" i="116"/>
  <c r="V88" i="116"/>
  <c r="I136" i="116"/>
  <c r="J136" i="116"/>
  <c r="K136" i="116"/>
  <c r="L136" i="116"/>
  <c r="V89" i="116"/>
  <c r="I137" i="116"/>
  <c r="J137" i="116"/>
  <c r="K137" i="116"/>
  <c r="L137" i="116"/>
  <c r="V90" i="116"/>
  <c r="I138" i="116"/>
  <c r="J138" i="116"/>
  <c r="K138" i="116"/>
  <c r="L138" i="116"/>
  <c r="V91" i="116"/>
  <c r="I139" i="116"/>
  <c r="J139" i="116"/>
  <c r="K139" i="116"/>
  <c r="L139" i="116"/>
  <c r="V92" i="116"/>
  <c r="I140" i="116"/>
  <c r="J140" i="116"/>
  <c r="K140" i="116"/>
  <c r="L140" i="116"/>
  <c r="V93" i="116"/>
  <c r="I141" i="116"/>
  <c r="J141" i="116"/>
  <c r="K141" i="116"/>
  <c r="L141" i="116"/>
  <c r="V94" i="116"/>
  <c r="I142" i="116"/>
  <c r="J142" i="116"/>
  <c r="K142" i="116"/>
  <c r="L142" i="116"/>
  <c r="V95" i="116"/>
  <c r="I143" i="116"/>
  <c r="J143" i="116"/>
  <c r="K143" i="116"/>
  <c r="L143" i="116"/>
  <c r="V96" i="116"/>
  <c r="I144" i="116"/>
  <c r="J144" i="116"/>
  <c r="K144" i="116"/>
  <c r="L144" i="116"/>
  <c r="V97" i="116"/>
  <c r="I145" i="116"/>
  <c r="J145" i="116"/>
  <c r="K145" i="116"/>
  <c r="L145" i="116"/>
  <c r="V98" i="116"/>
  <c r="V99" i="116"/>
  <c r="I147" i="116"/>
  <c r="J147" i="116"/>
  <c r="K147" i="116"/>
  <c r="L147" i="116"/>
  <c r="V100" i="116"/>
  <c r="I148" i="116"/>
  <c r="J148" i="116"/>
  <c r="K148" i="116"/>
  <c r="L148" i="116"/>
  <c r="V101" i="116"/>
  <c r="I149" i="116"/>
  <c r="J149" i="116"/>
  <c r="K149" i="116"/>
  <c r="L149" i="116"/>
  <c r="V102" i="116"/>
  <c r="I150" i="116"/>
  <c r="J150" i="116"/>
  <c r="K150" i="116"/>
  <c r="L150" i="116"/>
  <c r="V103" i="116"/>
  <c r="I151" i="116"/>
  <c r="J151" i="116"/>
  <c r="K151" i="116"/>
  <c r="L151" i="116"/>
  <c r="V104" i="116"/>
  <c r="N2" i="116"/>
  <c r="M146" i="116"/>
  <c r="M38" i="116"/>
  <c r="M39" i="116"/>
  <c r="M40" i="116"/>
  <c r="M41" i="116"/>
  <c r="M42" i="116"/>
  <c r="M43" i="116"/>
  <c r="M44" i="116"/>
  <c r="M45" i="116"/>
  <c r="O2" i="116"/>
  <c r="P146" i="116"/>
  <c r="I146" i="120"/>
  <c r="J146" i="120"/>
  <c r="K146" i="120"/>
  <c r="L146" i="120"/>
  <c r="I26" i="120"/>
  <c r="J26" i="120"/>
  <c r="K26" i="120"/>
  <c r="L26" i="120"/>
  <c r="V64" i="120"/>
  <c r="I27" i="120"/>
  <c r="J27" i="120"/>
  <c r="K27" i="120"/>
  <c r="L27" i="120"/>
  <c r="V65" i="120"/>
  <c r="I28" i="120"/>
  <c r="J28" i="120"/>
  <c r="K28" i="120"/>
  <c r="L28" i="120"/>
  <c r="V66" i="120"/>
  <c r="I29" i="120"/>
  <c r="J29" i="120"/>
  <c r="K29" i="120"/>
  <c r="L29" i="120"/>
  <c r="V67" i="120"/>
  <c r="I30" i="120"/>
  <c r="J30" i="120"/>
  <c r="K30" i="120"/>
  <c r="L30" i="120"/>
  <c r="V68" i="120"/>
  <c r="I31" i="120"/>
  <c r="J31" i="120"/>
  <c r="K31" i="120"/>
  <c r="L31" i="120"/>
  <c r="V69" i="120"/>
  <c r="I32" i="120"/>
  <c r="J32" i="120"/>
  <c r="K32" i="120"/>
  <c r="L32" i="120"/>
  <c r="V70" i="120"/>
  <c r="I33" i="120"/>
  <c r="J33" i="120"/>
  <c r="K33" i="120"/>
  <c r="L33" i="120"/>
  <c r="V71" i="120"/>
  <c r="I34" i="120"/>
  <c r="J34" i="120"/>
  <c r="K34" i="120"/>
  <c r="L34" i="120"/>
  <c r="V72" i="120"/>
  <c r="I35" i="120"/>
  <c r="J35" i="120"/>
  <c r="K35" i="120"/>
  <c r="L35" i="120"/>
  <c r="V73" i="120"/>
  <c r="I36" i="120"/>
  <c r="J36" i="120"/>
  <c r="K36" i="120"/>
  <c r="L36" i="120"/>
  <c r="V74" i="120"/>
  <c r="I37" i="120"/>
  <c r="J37" i="120"/>
  <c r="K37" i="120"/>
  <c r="L37" i="120"/>
  <c r="V75" i="120"/>
  <c r="I38" i="120"/>
  <c r="J38" i="120"/>
  <c r="K38" i="120"/>
  <c r="L38" i="120"/>
  <c r="V76" i="120"/>
  <c r="I39" i="120"/>
  <c r="J39" i="120"/>
  <c r="K39" i="120"/>
  <c r="L39" i="120"/>
  <c r="V77" i="120"/>
  <c r="I40" i="120"/>
  <c r="J40" i="120"/>
  <c r="K40" i="120"/>
  <c r="L40" i="120"/>
  <c r="V78" i="120"/>
  <c r="I41" i="120"/>
  <c r="J41" i="120"/>
  <c r="K41" i="120"/>
  <c r="L41" i="120"/>
  <c r="V79" i="120"/>
  <c r="I42" i="120"/>
  <c r="J42" i="120"/>
  <c r="K42" i="120"/>
  <c r="L42" i="120"/>
  <c r="V80" i="120"/>
  <c r="I43" i="120"/>
  <c r="J43" i="120"/>
  <c r="K43" i="120"/>
  <c r="L43" i="120"/>
  <c r="V81" i="120"/>
  <c r="I44" i="120"/>
  <c r="J44" i="120"/>
  <c r="K44" i="120"/>
  <c r="L44" i="120"/>
  <c r="V82" i="120"/>
  <c r="I45" i="120"/>
  <c r="J45" i="120"/>
  <c r="K45" i="120"/>
  <c r="L45" i="120"/>
  <c r="V83" i="120"/>
  <c r="I131" i="120"/>
  <c r="J131" i="120"/>
  <c r="K131" i="120"/>
  <c r="L131" i="120"/>
  <c r="V84" i="120"/>
  <c r="I132" i="120"/>
  <c r="J132" i="120"/>
  <c r="K132" i="120"/>
  <c r="L132" i="120"/>
  <c r="V85" i="120"/>
  <c r="I133" i="120"/>
  <c r="J133" i="120"/>
  <c r="K133" i="120"/>
  <c r="L133" i="120"/>
  <c r="V86" i="120"/>
  <c r="I134" i="120"/>
  <c r="J134" i="120"/>
  <c r="K134" i="120"/>
  <c r="L134" i="120"/>
  <c r="V87" i="120"/>
  <c r="I135" i="120"/>
  <c r="J135" i="120"/>
  <c r="K135" i="120"/>
  <c r="L135" i="120"/>
  <c r="V88" i="120"/>
  <c r="I136" i="120"/>
  <c r="J136" i="120"/>
  <c r="K136" i="120"/>
  <c r="L136" i="120"/>
  <c r="V89" i="120"/>
  <c r="I137" i="120"/>
  <c r="J137" i="120"/>
  <c r="K137" i="120"/>
  <c r="L137" i="120"/>
  <c r="V90" i="120"/>
  <c r="I138" i="120"/>
  <c r="J138" i="120"/>
  <c r="K138" i="120"/>
  <c r="L138" i="120"/>
  <c r="V91" i="120"/>
  <c r="I139" i="120"/>
  <c r="J139" i="120"/>
  <c r="K139" i="120"/>
  <c r="L139" i="120"/>
  <c r="V92" i="120"/>
  <c r="I140" i="120"/>
  <c r="J140" i="120"/>
  <c r="K140" i="120"/>
  <c r="L140" i="120"/>
  <c r="V93" i="120"/>
  <c r="I141" i="120"/>
  <c r="J141" i="120"/>
  <c r="K141" i="120"/>
  <c r="L141" i="120"/>
  <c r="V94" i="120"/>
  <c r="I142" i="120"/>
  <c r="J142" i="120"/>
  <c r="K142" i="120"/>
  <c r="L142" i="120"/>
  <c r="V95" i="120"/>
  <c r="I143" i="120"/>
  <c r="J143" i="120"/>
  <c r="K143" i="120"/>
  <c r="L143" i="120"/>
  <c r="V96" i="120"/>
  <c r="I144" i="120"/>
  <c r="J144" i="120"/>
  <c r="K144" i="120"/>
  <c r="L144" i="120"/>
  <c r="V97" i="120"/>
  <c r="I145" i="120"/>
  <c r="J145" i="120"/>
  <c r="K145" i="120"/>
  <c r="L145" i="120"/>
  <c r="V98" i="120"/>
  <c r="V99" i="120"/>
  <c r="I147" i="120"/>
  <c r="J147" i="120"/>
  <c r="K147" i="120"/>
  <c r="L147" i="120"/>
  <c r="V100" i="120"/>
  <c r="I148" i="120"/>
  <c r="J148" i="120"/>
  <c r="K148" i="120"/>
  <c r="L148" i="120"/>
  <c r="V101" i="120"/>
  <c r="I149" i="120"/>
  <c r="J149" i="120"/>
  <c r="K149" i="120"/>
  <c r="L149" i="120"/>
  <c r="V102" i="120"/>
  <c r="I150" i="120"/>
  <c r="J150" i="120"/>
  <c r="K150" i="120"/>
  <c r="L150" i="120"/>
  <c r="V103" i="120"/>
  <c r="I151" i="120"/>
  <c r="J151" i="120"/>
  <c r="K151" i="120"/>
  <c r="L151" i="120"/>
  <c r="V104" i="120"/>
  <c r="N2" i="120"/>
  <c r="M146" i="120"/>
  <c r="M38" i="120"/>
  <c r="M39" i="120"/>
  <c r="M40" i="120"/>
  <c r="M41" i="120"/>
  <c r="M42" i="120"/>
  <c r="M43" i="120"/>
  <c r="M44" i="120"/>
  <c r="M45" i="120"/>
  <c r="O2" i="120"/>
  <c r="P146" i="120"/>
  <c r="I146" i="122"/>
  <c r="J146" i="122"/>
  <c r="K146" i="122"/>
  <c r="L146" i="122"/>
  <c r="I26" i="122"/>
  <c r="J26" i="122"/>
  <c r="K26" i="122"/>
  <c r="L26" i="122"/>
  <c r="V64" i="122"/>
  <c r="I27" i="122"/>
  <c r="J27" i="122"/>
  <c r="K27" i="122"/>
  <c r="L27" i="122"/>
  <c r="V65" i="122"/>
  <c r="I28" i="122"/>
  <c r="J28" i="122"/>
  <c r="K28" i="122"/>
  <c r="L28" i="122"/>
  <c r="V66" i="122"/>
  <c r="I29" i="122"/>
  <c r="J29" i="122"/>
  <c r="K29" i="122"/>
  <c r="L29" i="122"/>
  <c r="V67" i="122"/>
  <c r="I30" i="122"/>
  <c r="J30" i="122"/>
  <c r="K30" i="122"/>
  <c r="L30" i="122"/>
  <c r="V68" i="122"/>
  <c r="I31" i="122"/>
  <c r="J31" i="122"/>
  <c r="K31" i="122"/>
  <c r="L31" i="122"/>
  <c r="V69" i="122"/>
  <c r="I32" i="122"/>
  <c r="J32" i="122"/>
  <c r="K32" i="122"/>
  <c r="L32" i="122"/>
  <c r="V70" i="122"/>
  <c r="I33" i="122"/>
  <c r="J33" i="122"/>
  <c r="K33" i="122"/>
  <c r="L33" i="122"/>
  <c r="V71" i="122"/>
  <c r="I34" i="122"/>
  <c r="J34" i="122"/>
  <c r="K34" i="122"/>
  <c r="L34" i="122"/>
  <c r="V72" i="122"/>
  <c r="I35" i="122"/>
  <c r="J35" i="122"/>
  <c r="K35" i="122"/>
  <c r="L35" i="122"/>
  <c r="V73" i="122"/>
  <c r="I36" i="122"/>
  <c r="J36" i="122"/>
  <c r="K36" i="122"/>
  <c r="L36" i="122"/>
  <c r="V74" i="122"/>
  <c r="I37" i="122"/>
  <c r="J37" i="122"/>
  <c r="K37" i="122"/>
  <c r="L37" i="122"/>
  <c r="V75" i="122"/>
  <c r="I38" i="122"/>
  <c r="J38" i="122"/>
  <c r="K38" i="122"/>
  <c r="L38" i="122"/>
  <c r="V76" i="122"/>
  <c r="I39" i="122"/>
  <c r="J39" i="122"/>
  <c r="K39" i="122"/>
  <c r="L39" i="122"/>
  <c r="V77" i="122"/>
  <c r="I40" i="122"/>
  <c r="J40" i="122"/>
  <c r="K40" i="122"/>
  <c r="L40" i="122"/>
  <c r="V78" i="122"/>
  <c r="I41" i="122"/>
  <c r="J41" i="122"/>
  <c r="K41" i="122"/>
  <c r="L41" i="122"/>
  <c r="V79" i="122"/>
  <c r="I42" i="122"/>
  <c r="J42" i="122"/>
  <c r="K42" i="122"/>
  <c r="L42" i="122"/>
  <c r="V80" i="122"/>
  <c r="I43" i="122"/>
  <c r="J43" i="122"/>
  <c r="K43" i="122"/>
  <c r="L43" i="122"/>
  <c r="V81" i="122"/>
  <c r="I44" i="122"/>
  <c r="J44" i="122"/>
  <c r="K44" i="122"/>
  <c r="L44" i="122"/>
  <c r="V82" i="122"/>
  <c r="I45" i="122"/>
  <c r="J45" i="122"/>
  <c r="K45" i="122"/>
  <c r="L45" i="122"/>
  <c r="V83" i="122"/>
  <c r="I131" i="122"/>
  <c r="J131" i="122"/>
  <c r="K131" i="122"/>
  <c r="L131" i="122"/>
  <c r="V84" i="122"/>
  <c r="I132" i="122"/>
  <c r="J132" i="122"/>
  <c r="K132" i="122"/>
  <c r="L132" i="122"/>
  <c r="V85" i="122"/>
  <c r="I133" i="122"/>
  <c r="J133" i="122"/>
  <c r="K133" i="122"/>
  <c r="L133" i="122"/>
  <c r="V86" i="122"/>
  <c r="I134" i="122"/>
  <c r="J134" i="122"/>
  <c r="K134" i="122"/>
  <c r="L134" i="122"/>
  <c r="V87" i="122"/>
  <c r="I135" i="122"/>
  <c r="J135" i="122"/>
  <c r="K135" i="122"/>
  <c r="L135" i="122"/>
  <c r="V88" i="122"/>
  <c r="I136" i="122"/>
  <c r="J136" i="122"/>
  <c r="K136" i="122"/>
  <c r="L136" i="122"/>
  <c r="V89" i="122"/>
  <c r="I137" i="122"/>
  <c r="J137" i="122"/>
  <c r="K137" i="122"/>
  <c r="L137" i="122"/>
  <c r="V90" i="122"/>
  <c r="I138" i="122"/>
  <c r="J138" i="122"/>
  <c r="K138" i="122"/>
  <c r="L138" i="122"/>
  <c r="V91" i="122"/>
  <c r="I139" i="122"/>
  <c r="J139" i="122"/>
  <c r="K139" i="122"/>
  <c r="L139" i="122"/>
  <c r="V92" i="122"/>
  <c r="I140" i="122"/>
  <c r="J140" i="122"/>
  <c r="K140" i="122"/>
  <c r="L140" i="122"/>
  <c r="V93" i="122"/>
  <c r="I141" i="122"/>
  <c r="J141" i="122"/>
  <c r="K141" i="122"/>
  <c r="L141" i="122"/>
  <c r="V94" i="122"/>
  <c r="I142" i="122"/>
  <c r="J142" i="122"/>
  <c r="K142" i="122"/>
  <c r="L142" i="122"/>
  <c r="V95" i="122"/>
  <c r="I143" i="122"/>
  <c r="J143" i="122"/>
  <c r="K143" i="122"/>
  <c r="L143" i="122"/>
  <c r="V96" i="122"/>
  <c r="I144" i="122"/>
  <c r="J144" i="122"/>
  <c r="K144" i="122"/>
  <c r="L144" i="122"/>
  <c r="V97" i="122"/>
  <c r="I145" i="122"/>
  <c r="J145" i="122"/>
  <c r="K145" i="122"/>
  <c r="L145" i="122"/>
  <c r="V98" i="122"/>
  <c r="V99" i="122"/>
  <c r="I147" i="122"/>
  <c r="J147" i="122"/>
  <c r="K147" i="122"/>
  <c r="L147" i="122"/>
  <c r="V100" i="122"/>
  <c r="I148" i="122"/>
  <c r="J148" i="122"/>
  <c r="K148" i="122"/>
  <c r="L148" i="122"/>
  <c r="V101" i="122"/>
  <c r="I149" i="122"/>
  <c r="J149" i="122"/>
  <c r="K149" i="122"/>
  <c r="L149" i="122"/>
  <c r="V102" i="122"/>
  <c r="I150" i="122"/>
  <c r="J150" i="122"/>
  <c r="K150" i="122"/>
  <c r="L150" i="122"/>
  <c r="V103" i="122"/>
  <c r="I151" i="122"/>
  <c r="J151" i="122"/>
  <c r="K151" i="122"/>
  <c r="L151" i="122"/>
  <c r="V104" i="122"/>
  <c r="N2" i="122"/>
  <c r="M146" i="122"/>
  <c r="M38" i="122"/>
  <c r="M39" i="122"/>
  <c r="M40" i="122"/>
  <c r="M41" i="122"/>
  <c r="M42" i="122"/>
  <c r="M43" i="122"/>
  <c r="M44" i="122"/>
  <c r="M45" i="122"/>
  <c r="O2" i="122"/>
  <c r="P146" i="122"/>
  <c r="I146" i="131"/>
  <c r="J146" i="131"/>
  <c r="K146" i="131"/>
  <c r="L146" i="131"/>
  <c r="I26" i="131"/>
  <c r="J26" i="131"/>
  <c r="K26" i="131"/>
  <c r="L26" i="131"/>
  <c r="V64" i="131"/>
  <c r="I27" i="131"/>
  <c r="J27" i="131"/>
  <c r="K27" i="131"/>
  <c r="L27" i="131"/>
  <c r="V65" i="131"/>
  <c r="I28" i="131"/>
  <c r="J28" i="131"/>
  <c r="K28" i="131"/>
  <c r="L28" i="131"/>
  <c r="V66" i="131"/>
  <c r="I29" i="131"/>
  <c r="J29" i="131"/>
  <c r="K29" i="131"/>
  <c r="L29" i="131"/>
  <c r="V67" i="131"/>
  <c r="I30" i="131"/>
  <c r="J30" i="131"/>
  <c r="K30" i="131"/>
  <c r="L30" i="131"/>
  <c r="V68" i="131"/>
  <c r="I31" i="131"/>
  <c r="J31" i="131"/>
  <c r="K31" i="131"/>
  <c r="L31" i="131"/>
  <c r="V69" i="131"/>
  <c r="I32" i="131"/>
  <c r="J32" i="131"/>
  <c r="K32" i="131"/>
  <c r="L32" i="131"/>
  <c r="V70" i="131"/>
  <c r="I33" i="131"/>
  <c r="J33" i="131"/>
  <c r="K33" i="131"/>
  <c r="L33" i="131"/>
  <c r="V71" i="131"/>
  <c r="I34" i="131"/>
  <c r="J34" i="131"/>
  <c r="K34" i="131"/>
  <c r="L34" i="131"/>
  <c r="V72" i="131"/>
  <c r="I35" i="131"/>
  <c r="J35" i="131"/>
  <c r="K35" i="131"/>
  <c r="L35" i="131"/>
  <c r="V73" i="131"/>
  <c r="I36" i="131"/>
  <c r="J36" i="131"/>
  <c r="K36" i="131"/>
  <c r="L36" i="131"/>
  <c r="V74" i="131"/>
  <c r="I37" i="131"/>
  <c r="J37" i="131"/>
  <c r="K37" i="131"/>
  <c r="L37" i="131"/>
  <c r="V75" i="131"/>
  <c r="I38" i="131"/>
  <c r="J38" i="131"/>
  <c r="K38" i="131"/>
  <c r="L38" i="131"/>
  <c r="V76" i="131"/>
  <c r="I39" i="131"/>
  <c r="J39" i="131"/>
  <c r="K39" i="131"/>
  <c r="L39" i="131"/>
  <c r="V77" i="131"/>
  <c r="I40" i="131"/>
  <c r="J40" i="131"/>
  <c r="K40" i="131"/>
  <c r="L40" i="131"/>
  <c r="V78" i="131"/>
  <c r="I41" i="131"/>
  <c r="J41" i="131"/>
  <c r="K41" i="131"/>
  <c r="L41" i="131"/>
  <c r="V79" i="131"/>
  <c r="I42" i="131"/>
  <c r="J42" i="131"/>
  <c r="K42" i="131"/>
  <c r="L42" i="131"/>
  <c r="V80" i="131"/>
  <c r="I43" i="131"/>
  <c r="J43" i="131"/>
  <c r="K43" i="131"/>
  <c r="L43" i="131"/>
  <c r="V81" i="131"/>
  <c r="I44" i="131"/>
  <c r="J44" i="131"/>
  <c r="K44" i="131"/>
  <c r="L44" i="131"/>
  <c r="V82" i="131"/>
  <c r="I45" i="131"/>
  <c r="J45" i="131"/>
  <c r="K45" i="131"/>
  <c r="L45" i="131"/>
  <c r="V83" i="131"/>
  <c r="I131" i="131"/>
  <c r="J131" i="131"/>
  <c r="K131" i="131"/>
  <c r="L131" i="131"/>
  <c r="V84" i="131"/>
  <c r="I132" i="131"/>
  <c r="J132" i="131"/>
  <c r="K132" i="131"/>
  <c r="L132" i="131"/>
  <c r="V85" i="131"/>
  <c r="I133" i="131"/>
  <c r="J133" i="131"/>
  <c r="K133" i="131"/>
  <c r="L133" i="131"/>
  <c r="V86" i="131"/>
  <c r="I134" i="131"/>
  <c r="J134" i="131"/>
  <c r="K134" i="131"/>
  <c r="L134" i="131"/>
  <c r="V87" i="131"/>
  <c r="I135" i="131"/>
  <c r="J135" i="131"/>
  <c r="K135" i="131"/>
  <c r="L135" i="131"/>
  <c r="V88" i="131"/>
  <c r="I136" i="131"/>
  <c r="J136" i="131"/>
  <c r="K136" i="131"/>
  <c r="L136" i="131"/>
  <c r="V89" i="131"/>
  <c r="I137" i="131"/>
  <c r="J137" i="131"/>
  <c r="K137" i="131"/>
  <c r="L137" i="131"/>
  <c r="V90" i="131"/>
  <c r="I138" i="131"/>
  <c r="J138" i="131"/>
  <c r="K138" i="131"/>
  <c r="L138" i="131"/>
  <c r="V91" i="131"/>
  <c r="I139" i="131"/>
  <c r="J139" i="131"/>
  <c r="K139" i="131"/>
  <c r="L139" i="131"/>
  <c r="V92" i="131"/>
  <c r="I140" i="131"/>
  <c r="J140" i="131"/>
  <c r="K140" i="131"/>
  <c r="L140" i="131"/>
  <c r="V93" i="131"/>
  <c r="I141" i="131"/>
  <c r="J141" i="131"/>
  <c r="K141" i="131"/>
  <c r="L141" i="131"/>
  <c r="V94" i="131"/>
  <c r="I142" i="131"/>
  <c r="J142" i="131"/>
  <c r="K142" i="131"/>
  <c r="L142" i="131"/>
  <c r="V95" i="131"/>
  <c r="I143" i="131"/>
  <c r="J143" i="131"/>
  <c r="K143" i="131"/>
  <c r="L143" i="131"/>
  <c r="V96" i="131"/>
  <c r="I144" i="131"/>
  <c r="J144" i="131"/>
  <c r="K144" i="131"/>
  <c r="L144" i="131"/>
  <c r="V97" i="131"/>
  <c r="I145" i="131"/>
  <c r="J145" i="131"/>
  <c r="K145" i="131"/>
  <c r="L145" i="131"/>
  <c r="V98" i="131"/>
  <c r="V99" i="131"/>
  <c r="I147" i="131"/>
  <c r="J147" i="131"/>
  <c r="K147" i="131"/>
  <c r="L147" i="131"/>
  <c r="V100" i="131"/>
  <c r="I148" i="131"/>
  <c r="J148" i="131"/>
  <c r="K148" i="131"/>
  <c r="L148" i="131"/>
  <c r="V101" i="131"/>
  <c r="I149" i="131"/>
  <c r="J149" i="131"/>
  <c r="K149" i="131"/>
  <c r="L149" i="131"/>
  <c r="V102" i="131"/>
  <c r="I150" i="131"/>
  <c r="J150" i="131"/>
  <c r="K150" i="131"/>
  <c r="L150" i="131"/>
  <c r="V103" i="131"/>
  <c r="I151" i="131"/>
  <c r="J151" i="131"/>
  <c r="K151" i="131"/>
  <c r="L151" i="131"/>
  <c r="V104" i="131"/>
  <c r="N2" i="131"/>
  <c r="M146" i="131"/>
  <c r="M38" i="131"/>
  <c r="M39" i="131"/>
  <c r="M40" i="131"/>
  <c r="M41" i="131"/>
  <c r="M42" i="131"/>
  <c r="M43" i="131"/>
  <c r="M44" i="131"/>
  <c r="M45" i="131"/>
  <c r="O2" i="131"/>
  <c r="P146" i="131"/>
  <c r="I146" i="132"/>
  <c r="J146" i="132"/>
  <c r="K146" i="132"/>
  <c r="L146" i="132"/>
  <c r="I26" i="132"/>
  <c r="J26" i="132"/>
  <c r="K26" i="132"/>
  <c r="L26" i="132"/>
  <c r="V64" i="132"/>
  <c r="I27" i="132"/>
  <c r="J27" i="132"/>
  <c r="K27" i="132"/>
  <c r="L27" i="132"/>
  <c r="V65" i="132"/>
  <c r="I28" i="132"/>
  <c r="J28" i="132"/>
  <c r="K28" i="132"/>
  <c r="L28" i="132"/>
  <c r="V66" i="132"/>
  <c r="I29" i="132"/>
  <c r="J29" i="132"/>
  <c r="K29" i="132"/>
  <c r="L29" i="132"/>
  <c r="V67" i="132"/>
  <c r="I30" i="132"/>
  <c r="J30" i="132"/>
  <c r="K30" i="132"/>
  <c r="L30" i="132"/>
  <c r="V68" i="132"/>
  <c r="I31" i="132"/>
  <c r="J31" i="132"/>
  <c r="K31" i="132"/>
  <c r="L31" i="132"/>
  <c r="V69" i="132"/>
  <c r="I32" i="132"/>
  <c r="J32" i="132"/>
  <c r="K32" i="132"/>
  <c r="L32" i="132"/>
  <c r="V70" i="132"/>
  <c r="I33" i="132"/>
  <c r="J33" i="132"/>
  <c r="K33" i="132"/>
  <c r="L33" i="132"/>
  <c r="V71" i="132"/>
  <c r="I34" i="132"/>
  <c r="J34" i="132"/>
  <c r="K34" i="132"/>
  <c r="L34" i="132"/>
  <c r="V72" i="132"/>
  <c r="I35" i="132"/>
  <c r="J35" i="132"/>
  <c r="K35" i="132"/>
  <c r="L35" i="132"/>
  <c r="V73" i="132"/>
  <c r="I36" i="132"/>
  <c r="J36" i="132"/>
  <c r="K36" i="132"/>
  <c r="L36" i="132"/>
  <c r="V74" i="132"/>
  <c r="I37" i="132"/>
  <c r="J37" i="132"/>
  <c r="K37" i="132"/>
  <c r="L37" i="132"/>
  <c r="V75" i="132"/>
  <c r="I38" i="132"/>
  <c r="J38" i="132"/>
  <c r="K38" i="132"/>
  <c r="L38" i="132"/>
  <c r="V76" i="132"/>
  <c r="I39" i="132"/>
  <c r="J39" i="132"/>
  <c r="K39" i="132"/>
  <c r="L39" i="132"/>
  <c r="V77" i="132"/>
  <c r="I40" i="132"/>
  <c r="J40" i="132"/>
  <c r="K40" i="132"/>
  <c r="L40" i="132"/>
  <c r="V78" i="132"/>
  <c r="I41" i="132"/>
  <c r="J41" i="132"/>
  <c r="K41" i="132"/>
  <c r="L41" i="132"/>
  <c r="V79" i="132"/>
  <c r="I42" i="132"/>
  <c r="J42" i="132"/>
  <c r="K42" i="132"/>
  <c r="L42" i="132"/>
  <c r="V80" i="132"/>
  <c r="I43" i="132"/>
  <c r="J43" i="132"/>
  <c r="K43" i="132"/>
  <c r="L43" i="132"/>
  <c r="V81" i="132"/>
  <c r="I44" i="132"/>
  <c r="J44" i="132"/>
  <c r="K44" i="132"/>
  <c r="L44" i="132"/>
  <c r="V82" i="132"/>
  <c r="I45" i="132"/>
  <c r="J45" i="132"/>
  <c r="K45" i="132"/>
  <c r="L45" i="132"/>
  <c r="V83" i="132"/>
  <c r="I131" i="132"/>
  <c r="J131" i="132"/>
  <c r="K131" i="132"/>
  <c r="L131" i="132"/>
  <c r="V84" i="132"/>
  <c r="I132" i="132"/>
  <c r="J132" i="132"/>
  <c r="K132" i="132"/>
  <c r="L132" i="132"/>
  <c r="V85" i="132"/>
  <c r="I133" i="132"/>
  <c r="J133" i="132"/>
  <c r="K133" i="132"/>
  <c r="L133" i="132"/>
  <c r="V86" i="132"/>
  <c r="I134" i="132"/>
  <c r="J134" i="132"/>
  <c r="K134" i="132"/>
  <c r="L134" i="132"/>
  <c r="V87" i="132"/>
  <c r="I135" i="132"/>
  <c r="J135" i="132"/>
  <c r="K135" i="132"/>
  <c r="L135" i="132"/>
  <c r="V88" i="132"/>
  <c r="I136" i="132"/>
  <c r="J136" i="132"/>
  <c r="K136" i="132"/>
  <c r="L136" i="132"/>
  <c r="V89" i="132"/>
  <c r="I137" i="132"/>
  <c r="J137" i="132"/>
  <c r="K137" i="132"/>
  <c r="L137" i="132"/>
  <c r="V90" i="132"/>
  <c r="I138" i="132"/>
  <c r="J138" i="132"/>
  <c r="K138" i="132"/>
  <c r="L138" i="132"/>
  <c r="V91" i="132"/>
  <c r="I139" i="132"/>
  <c r="J139" i="132"/>
  <c r="K139" i="132"/>
  <c r="L139" i="132"/>
  <c r="V92" i="132"/>
  <c r="I140" i="132"/>
  <c r="J140" i="132"/>
  <c r="K140" i="132"/>
  <c r="L140" i="132"/>
  <c r="V93" i="132"/>
  <c r="I141" i="132"/>
  <c r="J141" i="132"/>
  <c r="K141" i="132"/>
  <c r="L141" i="132"/>
  <c r="V94" i="132"/>
  <c r="I142" i="132"/>
  <c r="J142" i="132"/>
  <c r="K142" i="132"/>
  <c r="L142" i="132"/>
  <c r="V95" i="132"/>
  <c r="I143" i="132"/>
  <c r="J143" i="132"/>
  <c r="K143" i="132"/>
  <c r="L143" i="132"/>
  <c r="V96" i="132"/>
  <c r="I144" i="132"/>
  <c r="J144" i="132"/>
  <c r="K144" i="132"/>
  <c r="L144" i="132"/>
  <c r="V97" i="132"/>
  <c r="I145" i="132"/>
  <c r="J145" i="132"/>
  <c r="K145" i="132"/>
  <c r="L145" i="132"/>
  <c r="V98" i="132"/>
  <c r="V99" i="132"/>
  <c r="I147" i="132"/>
  <c r="J147" i="132"/>
  <c r="K147" i="132"/>
  <c r="L147" i="132"/>
  <c r="V100" i="132"/>
  <c r="I148" i="132"/>
  <c r="J148" i="132"/>
  <c r="K148" i="132"/>
  <c r="L148" i="132"/>
  <c r="V101" i="132"/>
  <c r="I149" i="132"/>
  <c r="J149" i="132"/>
  <c r="K149" i="132"/>
  <c r="L149" i="132"/>
  <c r="V102" i="132"/>
  <c r="I150" i="132"/>
  <c r="J150" i="132"/>
  <c r="K150" i="132"/>
  <c r="L150" i="132"/>
  <c r="V103" i="132"/>
  <c r="I151" i="132"/>
  <c r="J151" i="132"/>
  <c r="K151" i="132"/>
  <c r="L151" i="132"/>
  <c r="V104" i="132"/>
  <c r="N2" i="132"/>
  <c r="M146" i="132"/>
  <c r="M38" i="132"/>
  <c r="M39" i="132"/>
  <c r="M40" i="132"/>
  <c r="M41" i="132"/>
  <c r="M42" i="132"/>
  <c r="M43" i="132"/>
  <c r="M44" i="132"/>
  <c r="M45" i="132"/>
  <c r="O2" i="132"/>
  <c r="P146" i="132"/>
  <c r="I146" i="134"/>
  <c r="J146" i="134"/>
  <c r="K146" i="134"/>
  <c r="L146" i="134"/>
  <c r="I26" i="134"/>
  <c r="J26" i="134"/>
  <c r="K26" i="134"/>
  <c r="L26" i="134"/>
  <c r="V64" i="134"/>
  <c r="I27" i="134"/>
  <c r="J27" i="134"/>
  <c r="K27" i="134"/>
  <c r="L27" i="134"/>
  <c r="V65" i="134"/>
  <c r="I28" i="134"/>
  <c r="J28" i="134"/>
  <c r="K28" i="134"/>
  <c r="L28" i="134"/>
  <c r="V66" i="134"/>
  <c r="I29" i="134"/>
  <c r="J29" i="134"/>
  <c r="K29" i="134"/>
  <c r="L29" i="134"/>
  <c r="V67" i="134"/>
  <c r="I30" i="134"/>
  <c r="J30" i="134"/>
  <c r="K30" i="134"/>
  <c r="L30" i="134"/>
  <c r="V68" i="134"/>
  <c r="I31" i="134"/>
  <c r="J31" i="134"/>
  <c r="K31" i="134"/>
  <c r="L31" i="134"/>
  <c r="V69" i="134"/>
  <c r="I32" i="134"/>
  <c r="J32" i="134"/>
  <c r="K32" i="134"/>
  <c r="L32" i="134"/>
  <c r="V70" i="134"/>
  <c r="I33" i="134"/>
  <c r="J33" i="134"/>
  <c r="K33" i="134"/>
  <c r="L33" i="134"/>
  <c r="V71" i="134"/>
  <c r="I34" i="134"/>
  <c r="J34" i="134"/>
  <c r="K34" i="134"/>
  <c r="L34" i="134"/>
  <c r="V72" i="134"/>
  <c r="I35" i="134"/>
  <c r="J35" i="134"/>
  <c r="K35" i="134"/>
  <c r="L35" i="134"/>
  <c r="V73" i="134"/>
  <c r="I36" i="134"/>
  <c r="J36" i="134"/>
  <c r="K36" i="134"/>
  <c r="L36" i="134"/>
  <c r="V74" i="134"/>
  <c r="I37" i="134"/>
  <c r="J37" i="134"/>
  <c r="K37" i="134"/>
  <c r="L37" i="134"/>
  <c r="V75" i="134"/>
  <c r="I38" i="134"/>
  <c r="J38" i="134"/>
  <c r="K38" i="134"/>
  <c r="L38" i="134"/>
  <c r="V76" i="134"/>
  <c r="I39" i="134"/>
  <c r="J39" i="134"/>
  <c r="K39" i="134"/>
  <c r="L39" i="134"/>
  <c r="V77" i="134"/>
  <c r="I40" i="134"/>
  <c r="J40" i="134"/>
  <c r="K40" i="134"/>
  <c r="L40" i="134"/>
  <c r="V78" i="134"/>
  <c r="I41" i="134"/>
  <c r="J41" i="134"/>
  <c r="K41" i="134"/>
  <c r="L41" i="134"/>
  <c r="V79" i="134"/>
  <c r="I42" i="134"/>
  <c r="J42" i="134"/>
  <c r="K42" i="134"/>
  <c r="L42" i="134"/>
  <c r="V80" i="134"/>
  <c r="I43" i="134"/>
  <c r="J43" i="134"/>
  <c r="K43" i="134"/>
  <c r="L43" i="134"/>
  <c r="V81" i="134"/>
  <c r="I44" i="134"/>
  <c r="J44" i="134"/>
  <c r="K44" i="134"/>
  <c r="L44" i="134"/>
  <c r="V82" i="134"/>
  <c r="I45" i="134"/>
  <c r="J45" i="134"/>
  <c r="K45" i="134"/>
  <c r="L45" i="134"/>
  <c r="V83" i="134"/>
  <c r="I131" i="134"/>
  <c r="J131" i="134"/>
  <c r="K131" i="134"/>
  <c r="L131" i="134"/>
  <c r="V84" i="134"/>
  <c r="I132" i="134"/>
  <c r="J132" i="134"/>
  <c r="K132" i="134"/>
  <c r="L132" i="134"/>
  <c r="V85" i="134"/>
  <c r="I133" i="134"/>
  <c r="J133" i="134"/>
  <c r="K133" i="134"/>
  <c r="L133" i="134"/>
  <c r="V86" i="134"/>
  <c r="I134" i="134"/>
  <c r="J134" i="134"/>
  <c r="K134" i="134"/>
  <c r="L134" i="134"/>
  <c r="V87" i="134"/>
  <c r="I135" i="134"/>
  <c r="J135" i="134"/>
  <c r="K135" i="134"/>
  <c r="L135" i="134"/>
  <c r="V88" i="134"/>
  <c r="I136" i="134"/>
  <c r="J136" i="134"/>
  <c r="K136" i="134"/>
  <c r="L136" i="134"/>
  <c r="V89" i="134"/>
  <c r="I137" i="134"/>
  <c r="J137" i="134"/>
  <c r="K137" i="134"/>
  <c r="L137" i="134"/>
  <c r="V90" i="134"/>
  <c r="I138" i="134"/>
  <c r="J138" i="134"/>
  <c r="K138" i="134"/>
  <c r="L138" i="134"/>
  <c r="V91" i="134"/>
  <c r="I139" i="134"/>
  <c r="J139" i="134"/>
  <c r="K139" i="134"/>
  <c r="L139" i="134"/>
  <c r="V92" i="134"/>
  <c r="I140" i="134"/>
  <c r="J140" i="134"/>
  <c r="K140" i="134"/>
  <c r="L140" i="134"/>
  <c r="V93" i="134"/>
  <c r="I141" i="134"/>
  <c r="J141" i="134"/>
  <c r="K141" i="134"/>
  <c r="L141" i="134"/>
  <c r="V94" i="134"/>
  <c r="I142" i="134"/>
  <c r="J142" i="134"/>
  <c r="K142" i="134"/>
  <c r="L142" i="134"/>
  <c r="V95" i="134"/>
  <c r="I143" i="134"/>
  <c r="J143" i="134"/>
  <c r="K143" i="134"/>
  <c r="L143" i="134"/>
  <c r="V96" i="134"/>
  <c r="I144" i="134"/>
  <c r="J144" i="134"/>
  <c r="K144" i="134"/>
  <c r="L144" i="134"/>
  <c r="V97" i="134"/>
  <c r="I145" i="134"/>
  <c r="J145" i="134"/>
  <c r="K145" i="134"/>
  <c r="L145" i="134"/>
  <c r="V98" i="134"/>
  <c r="V99" i="134"/>
  <c r="I147" i="134"/>
  <c r="J147" i="134"/>
  <c r="K147" i="134"/>
  <c r="L147" i="134"/>
  <c r="V100" i="134"/>
  <c r="I148" i="134"/>
  <c r="J148" i="134"/>
  <c r="K148" i="134"/>
  <c r="L148" i="134"/>
  <c r="V101" i="134"/>
  <c r="I149" i="134"/>
  <c r="J149" i="134"/>
  <c r="K149" i="134"/>
  <c r="L149" i="134"/>
  <c r="V102" i="134"/>
  <c r="I150" i="134"/>
  <c r="J150" i="134"/>
  <c r="K150" i="134"/>
  <c r="L150" i="134"/>
  <c r="V103" i="134"/>
  <c r="I151" i="134"/>
  <c r="J151" i="134"/>
  <c r="K151" i="134"/>
  <c r="L151" i="134"/>
  <c r="V104" i="134"/>
  <c r="N2" i="134"/>
  <c r="M146" i="134"/>
  <c r="M38" i="134"/>
  <c r="M39" i="134"/>
  <c r="M40" i="134"/>
  <c r="M41" i="134"/>
  <c r="M42" i="134"/>
  <c r="M43" i="134"/>
  <c r="M44" i="134"/>
  <c r="M45" i="134"/>
  <c r="O2" i="134"/>
  <c r="P146" i="134"/>
  <c r="I146" i="135"/>
  <c r="J146" i="135"/>
  <c r="K146" i="135"/>
  <c r="L146" i="135"/>
  <c r="I26" i="135"/>
  <c r="J26" i="135"/>
  <c r="K26" i="135"/>
  <c r="L26" i="135"/>
  <c r="V64" i="135"/>
  <c r="I27" i="135"/>
  <c r="J27" i="135"/>
  <c r="K27" i="135"/>
  <c r="L27" i="135"/>
  <c r="V65" i="135"/>
  <c r="I28" i="135"/>
  <c r="J28" i="135"/>
  <c r="K28" i="135"/>
  <c r="L28" i="135"/>
  <c r="V66" i="135"/>
  <c r="I29" i="135"/>
  <c r="J29" i="135"/>
  <c r="K29" i="135"/>
  <c r="L29" i="135"/>
  <c r="V67" i="135"/>
  <c r="I30" i="135"/>
  <c r="J30" i="135"/>
  <c r="K30" i="135"/>
  <c r="L30" i="135"/>
  <c r="V68" i="135"/>
  <c r="I31" i="135"/>
  <c r="J31" i="135"/>
  <c r="K31" i="135"/>
  <c r="L31" i="135"/>
  <c r="V69" i="135"/>
  <c r="I32" i="135"/>
  <c r="J32" i="135"/>
  <c r="K32" i="135"/>
  <c r="L32" i="135"/>
  <c r="V70" i="135"/>
  <c r="I33" i="135"/>
  <c r="J33" i="135"/>
  <c r="K33" i="135"/>
  <c r="L33" i="135"/>
  <c r="V71" i="135"/>
  <c r="I34" i="135"/>
  <c r="J34" i="135"/>
  <c r="K34" i="135"/>
  <c r="L34" i="135"/>
  <c r="V72" i="135"/>
  <c r="I35" i="135"/>
  <c r="J35" i="135"/>
  <c r="K35" i="135"/>
  <c r="L35" i="135"/>
  <c r="V73" i="135"/>
  <c r="I36" i="135"/>
  <c r="J36" i="135"/>
  <c r="K36" i="135"/>
  <c r="L36" i="135"/>
  <c r="V74" i="135"/>
  <c r="I37" i="135"/>
  <c r="J37" i="135"/>
  <c r="K37" i="135"/>
  <c r="L37" i="135"/>
  <c r="V75" i="135"/>
  <c r="I38" i="135"/>
  <c r="J38" i="135"/>
  <c r="K38" i="135"/>
  <c r="L38" i="135"/>
  <c r="V76" i="135"/>
  <c r="I39" i="135"/>
  <c r="J39" i="135"/>
  <c r="K39" i="135"/>
  <c r="L39" i="135"/>
  <c r="V77" i="135"/>
  <c r="I40" i="135"/>
  <c r="J40" i="135"/>
  <c r="K40" i="135"/>
  <c r="L40" i="135"/>
  <c r="V78" i="135"/>
  <c r="I41" i="135"/>
  <c r="J41" i="135"/>
  <c r="K41" i="135"/>
  <c r="L41" i="135"/>
  <c r="V79" i="135"/>
  <c r="I42" i="135"/>
  <c r="J42" i="135"/>
  <c r="K42" i="135"/>
  <c r="L42" i="135"/>
  <c r="V80" i="135"/>
  <c r="I43" i="135"/>
  <c r="J43" i="135"/>
  <c r="K43" i="135"/>
  <c r="L43" i="135"/>
  <c r="V81" i="135"/>
  <c r="I44" i="135"/>
  <c r="J44" i="135"/>
  <c r="K44" i="135"/>
  <c r="L44" i="135"/>
  <c r="V82" i="135"/>
  <c r="I45" i="135"/>
  <c r="J45" i="135"/>
  <c r="K45" i="135"/>
  <c r="L45" i="135"/>
  <c r="V83" i="135"/>
  <c r="I131" i="135"/>
  <c r="J131" i="135"/>
  <c r="K131" i="135"/>
  <c r="L131" i="135"/>
  <c r="V84" i="135"/>
  <c r="I132" i="135"/>
  <c r="J132" i="135"/>
  <c r="K132" i="135"/>
  <c r="L132" i="135"/>
  <c r="V85" i="135"/>
  <c r="I133" i="135"/>
  <c r="J133" i="135"/>
  <c r="K133" i="135"/>
  <c r="L133" i="135"/>
  <c r="V86" i="135"/>
  <c r="I134" i="135"/>
  <c r="J134" i="135"/>
  <c r="K134" i="135"/>
  <c r="L134" i="135"/>
  <c r="V87" i="135"/>
  <c r="I135" i="135"/>
  <c r="J135" i="135"/>
  <c r="K135" i="135"/>
  <c r="L135" i="135"/>
  <c r="V88" i="135"/>
  <c r="I136" i="135"/>
  <c r="J136" i="135"/>
  <c r="K136" i="135"/>
  <c r="L136" i="135"/>
  <c r="V89" i="135"/>
  <c r="I137" i="135"/>
  <c r="J137" i="135"/>
  <c r="K137" i="135"/>
  <c r="L137" i="135"/>
  <c r="V90" i="135"/>
  <c r="I138" i="135"/>
  <c r="J138" i="135"/>
  <c r="K138" i="135"/>
  <c r="L138" i="135"/>
  <c r="V91" i="135"/>
  <c r="I139" i="135"/>
  <c r="J139" i="135"/>
  <c r="K139" i="135"/>
  <c r="L139" i="135"/>
  <c r="V92" i="135"/>
  <c r="I140" i="135"/>
  <c r="J140" i="135"/>
  <c r="K140" i="135"/>
  <c r="L140" i="135"/>
  <c r="V93" i="135"/>
  <c r="I141" i="135"/>
  <c r="J141" i="135"/>
  <c r="K141" i="135"/>
  <c r="L141" i="135"/>
  <c r="V94" i="135"/>
  <c r="I142" i="135"/>
  <c r="J142" i="135"/>
  <c r="K142" i="135"/>
  <c r="L142" i="135"/>
  <c r="V95" i="135"/>
  <c r="I143" i="135"/>
  <c r="J143" i="135"/>
  <c r="K143" i="135"/>
  <c r="L143" i="135"/>
  <c r="V96" i="135"/>
  <c r="I144" i="135"/>
  <c r="J144" i="135"/>
  <c r="K144" i="135"/>
  <c r="L144" i="135"/>
  <c r="V97" i="135"/>
  <c r="I145" i="135"/>
  <c r="J145" i="135"/>
  <c r="K145" i="135"/>
  <c r="L145" i="135"/>
  <c r="V98" i="135"/>
  <c r="V99" i="135"/>
  <c r="I147" i="135"/>
  <c r="J147" i="135"/>
  <c r="K147" i="135"/>
  <c r="L147" i="135"/>
  <c r="V100" i="135"/>
  <c r="I148" i="135"/>
  <c r="J148" i="135"/>
  <c r="K148" i="135"/>
  <c r="L148" i="135"/>
  <c r="V101" i="135"/>
  <c r="I149" i="135"/>
  <c r="J149" i="135"/>
  <c r="K149" i="135"/>
  <c r="L149" i="135"/>
  <c r="V102" i="135"/>
  <c r="I150" i="135"/>
  <c r="J150" i="135"/>
  <c r="K150" i="135"/>
  <c r="L150" i="135"/>
  <c r="V103" i="135"/>
  <c r="I151" i="135"/>
  <c r="J151" i="135"/>
  <c r="K151" i="135"/>
  <c r="L151" i="135"/>
  <c r="V104" i="135"/>
  <c r="N2" i="135"/>
  <c r="M146" i="135"/>
  <c r="M38" i="135"/>
  <c r="M39" i="135"/>
  <c r="M40" i="135"/>
  <c r="M41" i="135"/>
  <c r="M42" i="135"/>
  <c r="M43" i="135"/>
  <c r="M44" i="135"/>
  <c r="M45" i="135"/>
  <c r="O2" i="135"/>
  <c r="P146" i="135"/>
  <c r="S116" i="150"/>
  <c r="R116" i="150"/>
  <c r="M145" i="96"/>
  <c r="P145" i="96"/>
  <c r="M145" i="116"/>
  <c r="P145" i="116"/>
  <c r="M145" i="120"/>
  <c r="P145" i="120"/>
  <c r="M145" i="122"/>
  <c r="P145" i="122"/>
  <c r="M145" i="131"/>
  <c r="P145" i="131"/>
  <c r="M145" i="132"/>
  <c r="P145" i="132"/>
  <c r="M145" i="134"/>
  <c r="P145" i="134"/>
  <c r="M145" i="135"/>
  <c r="P145" i="135"/>
  <c r="S115" i="150"/>
  <c r="R115" i="150"/>
  <c r="M144" i="96"/>
  <c r="P144" i="96"/>
  <c r="M144" i="116"/>
  <c r="P144" i="116"/>
  <c r="M144" i="120"/>
  <c r="P144" i="120"/>
  <c r="M144" i="122"/>
  <c r="P144" i="122"/>
  <c r="M144" i="131"/>
  <c r="P144" i="131"/>
  <c r="M144" i="132"/>
  <c r="P144" i="132"/>
  <c r="M144" i="134"/>
  <c r="P144" i="134"/>
  <c r="M144" i="135"/>
  <c r="P144" i="135"/>
  <c r="S114" i="150"/>
  <c r="R114" i="150"/>
  <c r="M143" i="96"/>
  <c r="P143" i="96"/>
  <c r="M143" i="116"/>
  <c r="P143" i="116"/>
  <c r="M143" i="120"/>
  <c r="P143" i="120"/>
  <c r="M143" i="122"/>
  <c r="P143" i="122"/>
  <c r="M143" i="131"/>
  <c r="P143" i="131"/>
  <c r="M143" i="132"/>
  <c r="P143" i="132"/>
  <c r="M143" i="134"/>
  <c r="P143" i="134"/>
  <c r="M143" i="135"/>
  <c r="P143" i="135"/>
  <c r="S113" i="150"/>
  <c r="R113" i="150"/>
  <c r="M142" i="96"/>
  <c r="P142" i="96"/>
  <c r="M142" i="116"/>
  <c r="P142" i="116"/>
  <c r="M142" i="120"/>
  <c r="P142" i="120"/>
  <c r="M142" i="122"/>
  <c r="P142" i="122"/>
  <c r="M142" i="131"/>
  <c r="P142" i="131"/>
  <c r="M142" i="132"/>
  <c r="P142" i="132"/>
  <c r="M142" i="134"/>
  <c r="P142" i="134"/>
  <c r="M142" i="135"/>
  <c r="P142" i="135"/>
  <c r="S112" i="150"/>
  <c r="R112" i="150"/>
  <c r="M141" i="96"/>
  <c r="P141" i="96"/>
  <c r="M141" i="116"/>
  <c r="P141" i="116"/>
  <c r="M141" i="120"/>
  <c r="P141" i="120"/>
  <c r="M141" i="122"/>
  <c r="P141" i="122"/>
  <c r="M141" i="131"/>
  <c r="P141" i="131"/>
  <c r="M141" i="132"/>
  <c r="P141" i="132"/>
  <c r="M141" i="134"/>
  <c r="P141" i="134"/>
  <c r="M141" i="135"/>
  <c r="P141" i="135"/>
  <c r="S111" i="150"/>
  <c r="R111" i="150"/>
  <c r="M140" i="96"/>
  <c r="P140" i="96"/>
  <c r="M140" i="116"/>
  <c r="P140" i="116"/>
  <c r="M140" i="120"/>
  <c r="P140" i="120"/>
  <c r="M140" i="122"/>
  <c r="P140" i="122"/>
  <c r="M140" i="131"/>
  <c r="P140" i="131"/>
  <c r="M140" i="132"/>
  <c r="P140" i="132"/>
  <c r="M140" i="134"/>
  <c r="P140" i="134"/>
  <c r="M140" i="135"/>
  <c r="P140" i="135"/>
  <c r="S110" i="150"/>
  <c r="R110" i="150"/>
  <c r="M139" i="96"/>
  <c r="P139" i="96"/>
  <c r="M139" i="116"/>
  <c r="P139" i="116"/>
  <c r="M139" i="120"/>
  <c r="P139" i="120"/>
  <c r="M139" i="122"/>
  <c r="P139" i="122"/>
  <c r="M139" i="131"/>
  <c r="P139" i="131"/>
  <c r="M139" i="132"/>
  <c r="P139" i="132"/>
  <c r="M139" i="134"/>
  <c r="P139" i="134"/>
  <c r="M139" i="135"/>
  <c r="P139" i="135"/>
  <c r="S109" i="150"/>
  <c r="R109" i="150"/>
  <c r="M138" i="96"/>
  <c r="P138" i="96"/>
  <c r="M138" i="116"/>
  <c r="P138" i="116"/>
  <c r="M138" i="120"/>
  <c r="P138" i="120"/>
  <c r="M138" i="122"/>
  <c r="P138" i="122"/>
  <c r="M138" i="131"/>
  <c r="P138" i="131"/>
  <c r="M138" i="132"/>
  <c r="P138" i="132"/>
  <c r="M138" i="134"/>
  <c r="P138" i="134"/>
  <c r="M138" i="135"/>
  <c r="P138" i="135"/>
  <c r="S108" i="150"/>
  <c r="R108" i="150"/>
  <c r="M137" i="96"/>
  <c r="P137" i="96"/>
  <c r="M137" i="116"/>
  <c r="P137" i="116"/>
  <c r="M137" i="120"/>
  <c r="P137" i="120"/>
  <c r="M137" i="122"/>
  <c r="P137" i="122"/>
  <c r="M137" i="131"/>
  <c r="P137" i="131"/>
  <c r="M137" i="132"/>
  <c r="P137" i="132"/>
  <c r="M137" i="134"/>
  <c r="P137" i="134"/>
  <c r="M137" i="135"/>
  <c r="P137" i="135"/>
  <c r="S107" i="150"/>
  <c r="R107" i="150"/>
  <c r="M136" i="96"/>
  <c r="P136" i="96"/>
  <c r="M136" i="116"/>
  <c r="P136" i="116"/>
  <c r="M136" i="120"/>
  <c r="P136" i="120"/>
  <c r="M136" i="122"/>
  <c r="P136" i="122"/>
  <c r="M136" i="131"/>
  <c r="P136" i="131"/>
  <c r="M136" i="132"/>
  <c r="P136" i="132"/>
  <c r="M136" i="134"/>
  <c r="P136" i="134"/>
  <c r="M136" i="135"/>
  <c r="P136" i="135"/>
  <c r="S106" i="150"/>
  <c r="R106" i="150"/>
  <c r="M135" i="96"/>
  <c r="P135" i="96"/>
  <c r="M135" i="116"/>
  <c r="P135" i="116"/>
  <c r="M135" i="120"/>
  <c r="P135" i="120"/>
  <c r="M135" i="122"/>
  <c r="P135" i="122"/>
  <c r="M135" i="131"/>
  <c r="P135" i="131"/>
  <c r="M135" i="132"/>
  <c r="P135" i="132"/>
  <c r="M135" i="134"/>
  <c r="P135" i="134"/>
  <c r="M135" i="135"/>
  <c r="P135" i="135"/>
  <c r="S105" i="150"/>
  <c r="R105" i="150"/>
  <c r="M134" i="96"/>
  <c r="P134" i="96"/>
  <c r="M134" i="116"/>
  <c r="P134" i="116"/>
  <c r="M134" i="120"/>
  <c r="P134" i="120"/>
  <c r="M134" i="122"/>
  <c r="P134" i="122"/>
  <c r="M134" i="131"/>
  <c r="P134" i="131"/>
  <c r="M134" i="132"/>
  <c r="P134" i="132"/>
  <c r="M134" i="134"/>
  <c r="P134" i="134"/>
  <c r="M134" i="135"/>
  <c r="P134" i="135"/>
  <c r="S104" i="150"/>
  <c r="R104" i="150"/>
  <c r="M133" i="96"/>
  <c r="P133" i="96"/>
  <c r="M133" i="116"/>
  <c r="P133" i="116"/>
  <c r="M133" i="120"/>
  <c r="P133" i="120"/>
  <c r="M133" i="122"/>
  <c r="P133" i="122"/>
  <c r="M133" i="131"/>
  <c r="P133" i="131"/>
  <c r="M133" i="132"/>
  <c r="P133" i="132"/>
  <c r="M133" i="134"/>
  <c r="P133" i="134"/>
  <c r="M133" i="135"/>
  <c r="P133" i="135"/>
  <c r="S103" i="150"/>
  <c r="R103" i="150"/>
  <c r="M132" i="96"/>
  <c r="P132" i="96"/>
  <c r="M132" i="116"/>
  <c r="P132" i="116"/>
  <c r="M132" i="120"/>
  <c r="P132" i="120"/>
  <c r="M132" i="122"/>
  <c r="P132" i="122"/>
  <c r="M132" i="131"/>
  <c r="P132" i="131"/>
  <c r="M132" i="132"/>
  <c r="P132" i="132"/>
  <c r="M132" i="134"/>
  <c r="P132" i="134"/>
  <c r="M132" i="135"/>
  <c r="P132" i="135"/>
  <c r="S102" i="150"/>
  <c r="R102" i="150"/>
  <c r="M131" i="96"/>
  <c r="P131" i="96"/>
  <c r="M131" i="116"/>
  <c r="P131" i="116"/>
  <c r="M131" i="120"/>
  <c r="P131" i="120"/>
  <c r="M131" i="122"/>
  <c r="P131" i="122"/>
  <c r="M131" i="131"/>
  <c r="P131" i="131"/>
  <c r="M131" i="132"/>
  <c r="P131" i="132"/>
  <c r="M131" i="134"/>
  <c r="P131" i="134"/>
  <c r="M131" i="135"/>
  <c r="P131" i="135"/>
  <c r="S101" i="150"/>
  <c r="R101" i="150"/>
  <c r="I130" i="96"/>
  <c r="J130" i="96"/>
  <c r="K130" i="96"/>
  <c r="L130" i="96"/>
  <c r="M130" i="96"/>
  <c r="P130" i="96"/>
  <c r="I130" i="116"/>
  <c r="J130" i="116"/>
  <c r="K130" i="116"/>
  <c r="L130" i="116"/>
  <c r="M130" i="116"/>
  <c r="P130" i="116"/>
  <c r="I130" i="120"/>
  <c r="J130" i="120"/>
  <c r="K130" i="120"/>
  <c r="L130" i="120"/>
  <c r="M130" i="120"/>
  <c r="P130" i="120"/>
  <c r="I130" i="122"/>
  <c r="J130" i="122"/>
  <c r="K130" i="122"/>
  <c r="L130" i="122"/>
  <c r="M130" i="122"/>
  <c r="P130" i="122"/>
  <c r="I130" i="131"/>
  <c r="J130" i="131"/>
  <c r="K130" i="131"/>
  <c r="L130" i="131"/>
  <c r="M130" i="131"/>
  <c r="P130" i="131"/>
  <c r="I130" i="132"/>
  <c r="J130" i="132"/>
  <c r="K130" i="132"/>
  <c r="L130" i="132"/>
  <c r="M130" i="132"/>
  <c r="P130" i="132"/>
  <c r="I130" i="134"/>
  <c r="J130" i="134"/>
  <c r="K130" i="134"/>
  <c r="L130" i="134"/>
  <c r="M130" i="134"/>
  <c r="P130" i="134"/>
  <c r="I130" i="135"/>
  <c r="J130" i="135"/>
  <c r="K130" i="135"/>
  <c r="L130" i="135"/>
  <c r="M130" i="135"/>
  <c r="P130" i="135"/>
  <c r="S100" i="150"/>
  <c r="R100" i="150"/>
  <c r="I129" i="96"/>
  <c r="J129" i="96"/>
  <c r="K129" i="96"/>
  <c r="L129" i="96"/>
  <c r="M129" i="96"/>
  <c r="P129" i="96"/>
  <c r="I129" i="116"/>
  <c r="J129" i="116"/>
  <c r="K129" i="116"/>
  <c r="L129" i="116"/>
  <c r="M129" i="116"/>
  <c r="P129" i="116"/>
  <c r="I129" i="120"/>
  <c r="J129" i="120"/>
  <c r="K129" i="120"/>
  <c r="L129" i="120"/>
  <c r="M129" i="120"/>
  <c r="P129" i="120"/>
  <c r="I129" i="122"/>
  <c r="J129" i="122"/>
  <c r="K129" i="122"/>
  <c r="L129" i="122"/>
  <c r="M129" i="122"/>
  <c r="P129" i="122"/>
  <c r="I129" i="131"/>
  <c r="J129" i="131"/>
  <c r="K129" i="131"/>
  <c r="L129" i="131"/>
  <c r="M129" i="131"/>
  <c r="P129" i="131"/>
  <c r="I129" i="132"/>
  <c r="J129" i="132"/>
  <c r="K129" i="132"/>
  <c r="L129" i="132"/>
  <c r="M129" i="132"/>
  <c r="P129" i="132"/>
  <c r="I129" i="134"/>
  <c r="J129" i="134"/>
  <c r="K129" i="134"/>
  <c r="L129" i="134"/>
  <c r="M129" i="134"/>
  <c r="P129" i="134"/>
  <c r="I129" i="135"/>
  <c r="J129" i="135"/>
  <c r="K129" i="135"/>
  <c r="L129" i="135"/>
  <c r="M129" i="135"/>
  <c r="P129" i="135"/>
  <c r="S99" i="150"/>
  <c r="R99" i="150"/>
  <c r="I128" i="96"/>
  <c r="J128" i="96"/>
  <c r="K128" i="96"/>
  <c r="L128" i="96"/>
  <c r="M128" i="96"/>
  <c r="P128" i="96"/>
  <c r="I128" i="116"/>
  <c r="J128" i="116"/>
  <c r="K128" i="116"/>
  <c r="L128" i="116"/>
  <c r="M128" i="116"/>
  <c r="P128" i="116"/>
  <c r="I128" i="120"/>
  <c r="J128" i="120"/>
  <c r="K128" i="120"/>
  <c r="L128" i="120"/>
  <c r="M128" i="120"/>
  <c r="P128" i="120"/>
  <c r="I128" i="122"/>
  <c r="J128" i="122"/>
  <c r="K128" i="122"/>
  <c r="L128" i="122"/>
  <c r="M128" i="122"/>
  <c r="P128" i="122"/>
  <c r="I128" i="131"/>
  <c r="J128" i="131"/>
  <c r="K128" i="131"/>
  <c r="L128" i="131"/>
  <c r="M128" i="131"/>
  <c r="P128" i="131"/>
  <c r="I128" i="132"/>
  <c r="J128" i="132"/>
  <c r="K128" i="132"/>
  <c r="L128" i="132"/>
  <c r="M128" i="132"/>
  <c r="P128" i="132"/>
  <c r="I128" i="134"/>
  <c r="J128" i="134"/>
  <c r="K128" i="134"/>
  <c r="L128" i="134"/>
  <c r="M128" i="134"/>
  <c r="P128" i="134"/>
  <c r="I128" i="135"/>
  <c r="J128" i="135"/>
  <c r="K128" i="135"/>
  <c r="L128" i="135"/>
  <c r="M128" i="135"/>
  <c r="P128" i="135"/>
  <c r="S98" i="150"/>
  <c r="R98" i="150"/>
  <c r="I127" i="96"/>
  <c r="J127" i="96"/>
  <c r="K127" i="96"/>
  <c r="L127" i="96"/>
  <c r="M127" i="96"/>
  <c r="P127" i="96"/>
  <c r="I127" i="116"/>
  <c r="J127" i="116"/>
  <c r="K127" i="116"/>
  <c r="L127" i="116"/>
  <c r="M127" i="116"/>
  <c r="P127" i="116"/>
  <c r="I127" i="120"/>
  <c r="J127" i="120"/>
  <c r="K127" i="120"/>
  <c r="L127" i="120"/>
  <c r="M127" i="120"/>
  <c r="P127" i="120"/>
  <c r="I127" i="122"/>
  <c r="J127" i="122"/>
  <c r="K127" i="122"/>
  <c r="L127" i="122"/>
  <c r="M127" i="122"/>
  <c r="P127" i="122"/>
  <c r="I127" i="131"/>
  <c r="J127" i="131"/>
  <c r="K127" i="131"/>
  <c r="L127" i="131"/>
  <c r="M127" i="131"/>
  <c r="P127" i="131"/>
  <c r="I127" i="132"/>
  <c r="J127" i="132"/>
  <c r="K127" i="132"/>
  <c r="L127" i="132"/>
  <c r="M127" i="132"/>
  <c r="P127" i="132"/>
  <c r="I127" i="134"/>
  <c r="J127" i="134"/>
  <c r="K127" i="134"/>
  <c r="L127" i="134"/>
  <c r="M127" i="134"/>
  <c r="P127" i="134"/>
  <c r="I127" i="135"/>
  <c r="J127" i="135"/>
  <c r="K127" i="135"/>
  <c r="L127" i="135"/>
  <c r="M127" i="135"/>
  <c r="P127" i="135"/>
  <c r="S97" i="150"/>
  <c r="R97" i="150"/>
  <c r="I126" i="96"/>
  <c r="J126" i="96"/>
  <c r="K126" i="96"/>
  <c r="L126" i="96"/>
  <c r="M126" i="96"/>
  <c r="P126" i="96"/>
  <c r="I126" i="116"/>
  <c r="J126" i="116"/>
  <c r="K126" i="116"/>
  <c r="L126" i="116"/>
  <c r="M126" i="116"/>
  <c r="P126" i="116"/>
  <c r="I126" i="120"/>
  <c r="J126" i="120"/>
  <c r="K126" i="120"/>
  <c r="L126" i="120"/>
  <c r="M126" i="120"/>
  <c r="P126" i="120"/>
  <c r="I126" i="122"/>
  <c r="J126" i="122"/>
  <c r="K126" i="122"/>
  <c r="L126" i="122"/>
  <c r="M126" i="122"/>
  <c r="P126" i="122"/>
  <c r="I126" i="131"/>
  <c r="J126" i="131"/>
  <c r="K126" i="131"/>
  <c r="L126" i="131"/>
  <c r="M126" i="131"/>
  <c r="P126" i="131"/>
  <c r="I126" i="132"/>
  <c r="J126" i="132"/>
  <c r="K126" i="132"/>
  <c r="L126" i="132"/>
  <c r="M126" i="132"/>
  <c r="P126" i="132"/>
  <c r="I126" i="134"/>
  <c r="J126" i="134"/>
  <c r="K126" i="134"/>
  <c r="L126" i="134"/>
  <c r="M126" i="134"/>
  <c r="P126" i="134"/>
  <c r="I126" i="135"/>
  <c r="J126" i="135"/>
  <c r="K126" i="135"/>
  <c r="L126" i="135"/>
  <c r="M126" i="135"/>
  <c r="P126" i="135"/>
  <c r="S96" i="150"/>
  <c r="R96" i="150"/>
  <c r="I125" i="96"/>
  <c r="J125" i="96"/>
  <c r="K125" i="96"/>
  <c r="L125" i="96"/>
  <c r="M125" i="96"/>
  <c r="P125" i="96"/>
  <c r="I125" i="116"/>
  <c r="J125" i="116"/>
  <c r="K125" i="116"/>
  <c r="L125" i="116"/>
  <c r="M125" i="116"/>
  <c r="P125" i="116"/>
  <c r="I125" i="120"/>
  <c r="J125" i="120"/>
  <c r="K125" i="120"/>
  <c r="L125" i="120"/>
  <c r="M125" i="120"/>
  <c r="P125" i="120"/>
  <c r="I125" i="122"/>
  <c r="J125" i="122"/>
  <c r="K125" i="122"/>
  <c r="L125" i="122"/>
  <c r="M125" i="122"/>
  <c r="P125" i="122"/>
  <c r="I125" i="131"/>
  <c r="J125" i="131"/>
  <c r="K125" i="131"/>
  <c r="L125" i="131"/>
  <c r="M125" i="131"/>
  <c r="P125" i="131"/>
  <c r="I125" i="132"/>
  <c r="J125" i="132"/>
  <c r="K125" i="132"/>
  <c r="L125" i="132"/>
  <c r="M125" i="132"/>
  <c r="P125" i="132"/>
  <c r="I125" i="134"/>
  <c r="J125" i="134"/>
  <c r="K125" i="134"/>
  <c r="L125" i="134"/>
  <c r="M125" i="134"/>
  <c r="P125" i="134"/>
  <c r="I125" i="135"/>
  <c r="J125" i="135"/>
  <c r="K125" i="135"/>
  <c r="L125" i="135"/>
  <c r="M125" i="135"/>
  <c r="P125" i="135"/>
  <c r="S95" i="150"/>
  <c r="R95" i="150"/>
  <c r="I124" i="96"/>
  <c r="J124" i="96"/>
  <c r="K124" i="96"/>
  <c r="L124" i="96"/>
  <c r="M124" i="96"/>
  <c r="P124" i="96"/>
  <c r="I124" i="116"/>
  <c r="J124" i="116"/>
  <c r="K124" i="116"/>
  <c r="L124" i="116"/>
  <c r="M124" i="116"/>
  <c r="P124" i="116"/>
  <c r="I124" i="120"/>
  <c r="J124" i="120"/>
  <c r="K124" i="120"/>
  <c r="L124" i="120"/>
  <c r="M124" i="120"/>
  <c r="P124" i="120"/>
  <c r="I124" i="122"/>
  <c r="J124" i="122"/>
  <c r="K124" i="122"/>
  <c r="L124" i="122"/>
  <c r="M124" i="122"/>
  <c r="P124" i="122"/>
  <c r="I124" i="131"/>
  <c r="J124" i="131"/>
  <c r="K124" i="131"/>
  <c r="L124" i="131"/>
  <c r="M124" i="131"/>
  <c r="P124" i="131"/>
  <c r="I124" i="132"/>
  <c r="J124" i="132"/>
  <c r="K124" i="132"/>
  <c r="L124" i="132"/>
  <c r="M124" i="132"/>
  <c r="P124" i="132"/>
  <c r="I124" i="134"/>
  <c r="J124" i="134"/>
  <c r="K124" i="134"/>
  <c r="L124" i="134"/>
  <c r="M124" i="134"/>
  <c r="P124" i="134"/>
  <c r="I124" i="135"/>
  <c r="J124" i="135"/>
  <c r="K124" i="135"/>
  <c r="L124" i="135"/>
  <c r="M124" i="135"/>
  <c r="P124" i="135"/>
  <c r="S94" i="150"/>
  <c r="R94" i="150"/>
  <c r="I123" i="96"/>
  <c r="J123" i="96"/>
  <c r="K123" i="96"/>
  <c r="L123" i="96"/>
  <c r="M123" i="96"/>
  <c r="P123" i="96"/>
  <c r="I123" i="116"/>
  <c r="J123" i="116"/>
  <c r="K123" i="116"/>
  <c r="L123" i="116"/>
  <c r="M123" i="116"/>
  <c r="P123" i="116"/>
  <c r="I123" i="120"/>
  <c r="J123" i="120"/>
  <c r="K123" i="120"/>
  <c r="L123" i="120"/>
  <c r="M123" i="120"/>
  <c r="P123" i="120"/>
  <c r="I123" i="122"/>
  <c r="J123" i="122"/>
  <c r="K123" i="122"/>
  <c r="L123" i="122"/>
  <c r="M123" i="122"/>
  <c r="P123" i="122"/>
  <c r="I123" i="131"/>
  <c r="J123" i="131"/>
  <c r="K123" i="131"/>
  <c r="L123" i="131"/>
  <c r="M123" i="131"/>
  <c r="P123" i="131"/>
  <c r="I123" i="132"/>
  <c r="J123" i="132"/>
  <c r="K123" i="132"/>
  <c r="L123" i="132"/>
  <c r="M123" i="132"/>
  <c r="P123" i="132"/>
  <c r="I123" i="134"/>
  <c r="J123" i="134"/>
  <c r="K123" i="134"/>
  <c r="L123" i="134"/>
  <c r="M123" i="134"/>
  <c r="P123" i="134"/>
  <c r="I123" i="135"/>
  <c r="J123" i="135"/>
  <c r="K123" i="135"/>
  <c r="L123" i="135"/>
  <c r="M123" i="135"/>
  <c r="P123" i="135"/>
  <c r="S93" i="150"/>
  <c r="R93" i="150"/>
  <c r="I122" i="96"/>
  <c r="J122" i="96"/>
  <c r="K122" i="96"/>
  <c r="L122" i="96"/>
  <c r="M122" i="96"/>
  <c r="P122" i="96"/>
  <c r="I122" i="116"/>
  <c r="J122" i="116"/>
  <c r="K122" i="116"/>
  <c r="L122" i="116"/>
  <c r="M122" i="116"/>
  <c r="P122" i="116"/>
  <c r="I122" i="120"/>
  <c r="J122" i="120"/>
  <c r="K122" i="120"/>
  <c r="L122" i="120"/>
  <c r="M122" i="120"/>
  <c r="P122" i="120"/>
  <c r="I122" i="122"/>
  <c r="J122" i="122"/>
  <c r="K122" i="122"/>
  <c r="L122" i="122"/>
  <c r="M122" i="122"/>
  <c r="P122" i="122"/>
  <c r="I122" i="131"/>
  <c r="J122" i="131"/>
  <c r="K122" i="131"/>
  <c r="L122" i="131"/>
  <c r="M122" i="131"/>
  <c r="P122" i="131"/>
  <c r="I122" i="132"/>
  <c r="J122" i="132"/>
  <c r="K122" i="132"/>
  <c r="L122" i="132"/>
  <c r="M122" i="132"/>
  <c r="P122" i="132"/>
  <c r="I122" i="134"/>
  <c r="J122" i="134"/>
  <c r="K122" i="134"/>
  <c r="L122" i="134"/>
  <c r="M122" i="134"/>
  <c r="P122" i="134"/>
  <c r="I122" i="135"/>
  <c r="J122" i="135"/>
  <c r="K122" i="135"/>
  <c r="L122" i="135"/>
  <c r="M122" i="135"/>
  <c r="P122" i="135"/>
  <c r="S92" i="150"/>
  <c r="R92" i="150"/>
  <c r="I121" i="96"/>
  <c r="J121" i="96"/>
  <c r="K121" i="96"/>
  <c r="L121" i="96"/>
  <c r="M121" i="96"/>
  <c r="P121" i="96"/>
  <c r="I121" i="116"/>
  <c r="J121" i="116"/>
  <c r="K121" i="116"/>
  <c r="L121" i="116"/>
  <c r="M121" i="116"/>
  <c r="P121" i="116"/>
  <c r="I121" i="120"/>
  <c r="J121" i="120"/>
  <c r="K121" i="120"/>
  <c r="L121" i="120"/>
  <c r="M121" i="120"/>
  <c r="P121" i="120"/>
  <c r="I121" i="122"/>
  <c r="J121" i="122"/>
  <c r="K121" i="122"/>
  <c r="L121" i="122"/>
  <c r="M121" i="122"/>
  <c r="P121" i="122"/>
  <c r="I121" i="131"/>
  <c r="J121" i="131"/>
  <c r="K121" i="131"/>
  <c r="L121" i="131"/>
  <c r="M121" i="131"/>
  <c r="P121" i="131"/>
  <c r="I121" i="132"/>
  <c r="J121" i="132"/>
  <c r="K121" i="132"/>
  <c r="L121" i="132"/>
  <c r="M121" i="132"/>
  <c r="P121" i="132"/>
  <c r="I121" i="134"/>
  <c r="J121" i="134"/>
  <c r="K121" i="134"/>
  <c r="L121" i="134"/>
  <c r="M121" i="134"/>
  <c r="P121" i="134"/>
  <c r="I121" i="135"/>
  <c r="J121" i="135"/>
  <c r="K121" i="135"/>
  <c r="L121" i="135"/>
  <c r="M121" i="135"/>
  <c r="P121" i="135"/>
  <c r="S91" i="150"/>
  <c r="R91" i="150"/>
  <c r="I120" i="96"/>
  <c r="J120" i="96"/>
  <c r="K120" i="96"/>
  <c r="L120" i="96"/>
  <c r="M120" i="96"/>
  <c r="P120" i="96"/>
  <c r="I120" i="116"/>
  <c r="J120" i="116"/>
  <c r="K120" i="116"/>
  <c r="L120" i="116"/>
  <c r="M120" i="116"/>
  <c r="P120" i="116"/>
  <c r="I120" i="120"/>
  <c r="J120" i="120"/>
  <c r="K120" i="120"/>
  <c r="L120" i="120"/>
  <c r="M120" i="120"/>
  <c r="P120" i="120"/>
  <c r="I120" i="122"/>
  <c r="J120" i="122"/>
  <c r="K120" i="122"/>
  <c r="L120" i="122"/>
  <c r="M120" i="122"/>
  <c r="P120" i="122"/>
  <c r="I120" i="131"/>
  <c r="J120" i="131"/>
  <c r="K120" i="131"/>
  <c r="L120" i="131"/>
  <c r="M120" i="131"/>
  <c r="P120" i="131"/>
  <c r="I120" i="132"/>
  <c r="J120" i="132"/>
  <c r="K120" i="132"/>
  <c r="L120" i="132"/>
  <c r="M120" i="132"/>
  <c r="P120" i="132"/>
  <c r="I120" i="134"/>
  <c r="J120" i="134"/>
  <c r="K120" i="134"/>
  <c r="L120" i="134"/>
  <c r="M120" i="134"/>
  <c r="P120" i="134"/>
  <c r="I120" i="135"/>
  <c r="J120" i="135"/>
  <c r="K120" i="135"/>
  <c r="L120" i="135"/>
  <c r="M120" i="135"/>
  <c r="P120" i="135"/>
  <c r="S90" i="150"/>
  <c r="R90" i="150"/>
  <c r="I119" i="96"/>
  <c r="J119" i="96"/>
  <c r="K119" i="96"/>
  <c r="L119" i="96"/>
  <c r="M119" i="96"/>
  <c r="P119" i="96"/>
  <c r="I119" i="116"/>
  <c r="J119" i="116"/>
  <c r="K119" i="116"/>
  <c r="L119" i="116"/>
  <c r="M119" i="116"/>
  <c r="P119" i="116"/>
  <c r="I119" i="120"/>
  <c r="J119" i="120"/>
  <c r="K119" i="120"/>
  <c r="L119" i="120"/>
  <c r="M119" i="120"/>
  <c r="P119" i="120"/>
  <c r="I119" i="122"/>
  <c r="J119" i="122"/>
  <c r="K119" i="122"/>
  <c r="L119" i="122"/>
  <c r="M119" i="122"/>
  <c r="P119" i="122"/>
  <c r="I119" i="131"/>
  <c r="J119" i="131"/>
  <c r="K119" i="131"/>
  <c r="L119" i="131"/>
  <c r="M119" i="131"/>
  <c r="P119" i="131"/>
  <c r="I119" i="132"/>
  <c r="J119" i="132"/>
  <c r="K119" i="132"/>
  <c r="L119" i="132"/>
  <c r="M119" i="132"/>
  <c r="P119" i="132"/>
  <c r="I119" i="134"/>
  <c r="J119" i="134"/>
  <c r="K119" i="134"/>
  <c r="L119" i="134"/>
  <c r="M119" i="134"/>
  <c r="P119" i="134"/>
  <c r="I119" i="135"/>
  <c r="J119" i="135"/>
  <c r="K119" i="135"/>
  <c r="L119" i="135"/>
  <c r="M119" i="135"/>
  <c r="P119" i="135"/>
  <c r="S89" i="150"/>
  <c r="R89" i="150"/>
  <c r="I118" i="96"/>
  <c r="J118" i="96"/>
  <c r="K118" i="96"/>
  <c r="L118" i="96"/>
  <c r="M118" i="96"/>
  <c r="P118" i="96"/>
  <c r="I118" i="116"/>
  <c r="J118" i="116"/>
  <c r="K118" i="116"/>
  <c r="L118" i="116"/>
  <c r="M118" i="116"/>
  <c r="P118" i="116"/>
  <c r="I118" i="120"/>
  <c r="J118" i="120"/>
  <c r="K118" i="120"/>
  <c r="L118" i="120"/>
  <c r="M118" i="120"/>
  <c r="P118" i="120"/>
  <c r="I118" i="122"/>
  <c r="J118" i="122"/>
  <c r="K118" i="122"/>
  <c r="L118" i="122"/>
  <c r="M118" i="122"/>
  <c r="P118" i="122"/>
  <c r="I118" i="131"/>
  <c r="J118" i="131"/>
  <c r="K118" i="131"/>
  <c r="L118" i="131"/>
  <c r="M118" i="131"/>
  <c r="P118" i="131"/>
  <c r="I118" i="132"/>
  <c r="J118" i="132"/>
  <c r="K118" i="132"/>
  <c r="L118" i="132"/>
  <c r="M118" i="132"/>
  <c r="P118" i="132"/>
  <c r="I118" i="134"/>
  <c r="J118" i="134"/>
  <c r="K118" i="134"/>
  <c r="L118" i="134"/>
  <c r="M118" i="134"/>
  <c r="P118" i="134"/>
  <c r="I118" i="135"/>
  <c r="J118" i="135"/>
  <c r="K118" i="135"/>
  <c r="L118" i="135"/>
  <c r="M118" i="135"/>
  <c r="P118" i="135"/>
  <c r="S88" i="150"/>
  <c r="R88" i="150"/>
  <c r="I117" i="96"/>
  <c r="J117" i="96"/>
  <c r="K117" i="96"/>
  <c r="L117" i="96"/>
  <c r="M117" i="96"/>
  <c r="P117" i="96"/>
  <c r="I117" i="116"/>
  <c r="J117" i="116"/>
  <c r="K117" i="116"/>
  <c r="L117" i="116"/>
  <c r="M117" i="116"/>
  <c r="P117" i="116"/>
  <c r="I117" i="120"/>
  <c r="J117" i="120"/>
  <c r="K117" i="120"/>
  <c r="L117" i="120"/>
  <c r="M117" i="120"/>
  <c r="P117" i="120"/>
  <c r="I117" i="122"/>
  <c r="J117" i="122"/>
  <c r="K117" i="122"/>
  <c r="L117" i="122"/>
  <c r="M117" i="122"/>
  <c r="P117" i="122"/>
  <c r="I117" i="131"/>
  <c r="J117" i="131"/>
  <c r="K117" i="131"/>
  <c r="L117" i="131"/>
  <c r="M117" i="131"/>
  <c r="P117" i="131"/>
  <c r="I117" i="132"/>
  <c r="J117" i="132"/>
  <c r="K117" i="132"/>
  <c r="L117" i="132"/>
  <c r="M117" i="132"/>
  <c r="P117" i="132"/>
  <c r="I117" i="134"/>
  <c r="J117" i="134"/>
  <c r="K117" i="134"/>
  <c r="L117" i="134"/>
  <c r="M117" i="134"/>
  <c r="P117" i="134"/>
  <c r="I117" i="135"/>
  <c r="J117" i="135"/>
  <c r="K117" i="135"/>
  <c r="L117" i="135"/>
  <c r="M117" i="135"/>
  <c r="P117" i="135"/>
  <c r="S87" i="150"/>
  <c r="R87" i="150"/>
  <c r="I116" i="96"/>
  <c r="J116" i="96"/>
  <c r="K116" i="96"/>
  <c r="L116" i="96"/>
  <c r="M116" i="96"/>
  <c r="P116" i="96"/>
  <c r="I116" i="116"/>
  <c r="J116" i="116"/>
  <c r="K116" i="116"/>
  <c r="L116" i="116"/>
  <c r="M116" i="116"/>
  <c r="P116" i="116"/>
  <c r="I116" i="120"/>
  <c r="J116" i="120"/>
  <c r="K116" i="120"/>
  <c r="L116" i="120"/>
  <c r="M116" i="120"/>
  <c r="P116" i="120"/>
  <c r="I116" i="122"/>
  <c r="J116" i="122"/>
  <c r="K116" i="122"/>
  <c r="L116" i="122"/>
  <c r="M116" i="122"/>
  <c r="P116" i="122"/>
  <c r="I116" i="131"/>
  <c r="J116" i="131"/>
  <c r="K116" i="131"/>
  <c r="L116" i="131"/>
  <c r="M116" i="131"/>
  <c r="P116" i="131"/>
  <c r="I116" i="132"/>
  <c r="J116" i="132"/>
  <c r="K116" i="132"/>
  <c r="L116" i="132"/>
  <c r="M116" i="132"/>
  <c r="P116" i="132"/>
  <c r="I116" i="134"/>
  <c r="J116" i="134"/>
  <c r="K116" i="134"/>
  <c r="L116" i="134"/>
  <c r="M116" i="134"/>
  <c r="P116" i="134"/>
  <c r="I116" i="135"/>
  <c r="J116" i="135"/>
  <c r="K116" i="135"/>
  <c r="L116" i="135"/>
  <c r="M116" i="135"/>
  <c r="P116" i="135"/>
  <c r="S86" i="150"/>
  <c r="R86" i="150"/>
  <c r="I115" i="96"/>
  <c r="J115" i="96"/>
  <c r="K115" i="96"/>
  <c r="L115" i="96"/>
  <c r="M115" i="96"/>
  <c r="P115" i="96"/>
  <c r="I115" i="116"/>
  <c r="J115" i="116"/>
  <c r="K115" i="116"/>
  <c r="L115" i="116"/>
  <c r="M115" i="116"/>
  <c r="P115" i="116"/>
  <c r="I115" i="120"/>
  <c r="J115" i="120"/>
  <c r="K115" i="120"/>
  <c r="L115" i="120"/>
  <c r="M115" i="120"/>
  <c r="P115" i="120"/>
  <c r="I115" i="122"/>
  <c r="J115" i="122"/>
  <c r="K115" i="122"/>
  <c r="L115" i="122"/>
  <c r="M115" i="122"/>
  <c r="P115" i="122"/>
  <c r="I115" i="131"/>
  <c r="J115" i="131"/>
  <c r="K115" i="131"/>
  <c r="L115" i="131"/>
  <c r="M115" i="131"/>
  <c r="P115" i="131"/>
  <c r="I115" i="132"/>
  <c r="J115" i="132"/>
  <c r="K115" i="132"/>
  <c r="L115" i="132"/>
  <c r="M115" i="132"/>
  <c r="P115" i="132"/>
  <c r="I115" i="134"/>
  <c r="J115" i="134"/>
  <c r="K115" i="134"/>
  <c r="L115" i="134"/>
  <c r="M115" i="134"/>
  <c r="P115" i="134"/>
  <c r="I115" i="135"/>
  <c r="J115" i="135"/>
  <c r="K115" i="135"/>
  <c r="L115" i="135"/>
  <c r="M115" i="135"/>
  <c r="P115" i="135"/>
  <c r="S85" i="150"/>
  <c r="R85" i="150"/>
  <c r="I114" i="96"/>
  <c r="J114" i="96"/>
  <c r="K114" i="96"/>
  <c r="L114" i="96"/>
  <c r="M114" i="96"/>
  <c r="P114" i="96"/>
  <c r="I114" i="116"/>
  <c r="J114" i="116"/>
  <c r="K114" i="116"/>
  <c r="L114" i="116"/>
  <c r="M114" i="116"/>
  <c r="P114" i="116"/>
  <c r="I114" i="120"/>
  <c r="J114" i="120"/>
  <c r="K114" i="120"/>
  <c r="L114" i="120"/>
  <c r="M114" i="120"/>
  <c r="P114" i="120"/>
  <c r="I114" i="122"/>
  <c r="J114" i="122"/>
  <c r="K114" i="122"/>
  <c r="L114" i="122"/>
  <c r="M114" i="122"/>
  <c r="P114" i="122"/>
  <c r="I114" i="131"/>
  <c r="J114" i="131"/>
  <c r="K114" i="131"/>
  <c r="L114" i="131"/>
  <c r="M114" i="131"/>
  <c r="P114" i="131"/>
  <c r="I114" i="132"/>
  <c r="J114" i="132"/>
  <c r="K114" i="132"/>
  <c r="L114" i="132"/>
  <c r="M114" i="132"/>
  <c r="P114" i="132"/>
  <c r="I114" i="134"/>
  <c r="J114" i="134"/>
  <c r="K114" i="134"/>
  <c r="L114" i="134"/>
  <c r="M114" i="134"/>
  <c r="P114" i="134"/>
  <c r="I114" i="135"/>
  <c r="J114" i="135"/>
  <c r="K114" i="135"/>
  <c r="L114" i="135"/>
  <c r="M114" i="135"/>
  <c r="P114" i="135"/>
  <c r="S84" i="150"/>
  <c r="R84" i="150"/>
  <c r="I113" i="96"/>
  <c r="J113" i="96"/>
  <c r="K113" i="96"/>
  <c r="L113" i="96"/>
  <c r="M113" i="96"/>
  <c r="P113" i="96"/>
  <c r="I113" i="116"/>
  <c r="J113" i="116"/>
  <c r="K113" i="116"/>
  <c r="L113" i="116"/>
  <c r="M113" i="116"/>
  <c r="P113" i="116"/>
  <c r="I113" i="120"/>
  <c r="J113" i="120"/>
  <c r="K113" i="120"/>
  <c r="L113" i="120"/>
  <c r="M113" i="120"/>
  <c r="P113" i="120"/>
  <c r="I113" i="122"/>
  <c r="J113" i="122"/>
  <c r="K113" i="122"/>
  <c r="L113" i="122"/>
  <c r="M113" i="122"/>
  <c r="P113" i="122"/>
  <c r="I113" i="131"/>
  <c r="J113" i="131"/>
  <c r="K113" i="131"/>
  <c r="L113" i="131"/>
  <c r="M113" i="131"/>
  <c r="P113" i="131"/>
  <c r="I113" i="132"/>
  <c r="J113" i="132"/>
  <c r="K113" i="132"/>
  <c r="L113" i="132"/>
  <c r="M113" i="132"/>
  <c r="P113" i="132"/>
  <c r="I113" i="134"/>
  <c r="J113" i="134"/>
  <c r="K113" i="134"/>
  <c r="L113" i="134"/>
  <c r="M113" i="134"/>
  <c r="P113" i="134"/>
  <c r="I113" i="135"/>
  <c r="J113" i="135"/>
  <c r="K113" i="135"/>
  <c r="L113" i="135"/>
  <c r="M113" i="135"/>
  <c r="P113" i="135"/>
  <c r="S83" i="150"/>
  <c r="R83" i="150"/>
  <c r="I112" i="96"/>
  <c r="J112" i="96"/>
  <c r="K112" i="96"/>
  <c r="L112" i="96"/>
  <c r="M112" i="96"/>
  <c r="P112" i="96"/>
  <c r="I112" i="116"/>
  <c r="J112" i="116"/>
  <c r="K112" i="116"/>
  <c r="L112" i="116"/>
  <c r="M112" i="116"/>
  <c r="P112" i="116"/>
  <c r="I112" i="120"/>
  <c r="J112" i="120"/>
  <c r="K112" i="120"/>
  <c r="L112" i="120"/>
  <c r="M112" i="120"/>
  <c r="P112" i="120"/>
  <c r="I112" i="122"/>
  <c r="J112" i="122"/>
  <c r="K112" i="122"/>
  <c r="L112" i="122"/>
  <c r="M112" i="122"/>
  <c r="P112" i="122"/>
  <c r="I112" i="131"/>
  <c r="J112" i="131"/>
  <c r="K112" i="131"/>
  <c r="L112" i="131"/>
  <c r="M112" i="131"/>
  <c r="P112" i="131"/>
  <c r="I112" i="132"/>
  <c r="J112" i="132"/>
  <c r="K112" i="132"/>
  <c r="L112" i="132"/>
  <c r="M112" i="132"/>
  <c r="P112" i="132"/>
  <c r="I112" i="134"/>
  <c r="J112" i="134"/>
  <c r="K112" i="134"/>
  <c r="L112" i="134"/>
  <c r="M112" i="134"/>
  <c r="P112" i="134"/>
  <c r="I112" i="135"/>
  <c r="J112" i="135"/>
  <c r="K112" i="135"/>
  <c r="L112" i="135"/>
  <c r="M112" i="135"/>
  <c r="P112" i="135"/>
  <c r="S82" i="150"/>
  <c r="R82" i="150"/>
  <c r="I111" i="96"/>
  <c r="J111" i="96"/>
  <c r="K111" i="96"/>
  <c r="L111" i="96"/>
  <c r="M111" i="96"/>
  <c r="P111" i="96"/>
  <c r="I111" i="116"/>
  <c r="J111" i="116"/>
  <c r="K111" i="116"/>
  <c r="L111" i="116"/>
  <c r="M111" i="116"/>
  <c r="P111" i="116"/>
  <c r="I111" i="120"/>
  <c r="J111" i="120"/>
  <c r="K111" i="120"/>
  <c r="L111" i="120"/>
  <c r="M111" i="120"/>
  <c r="P111" i="120"/>
  <c r="I111" i="122"/>
  <c r="J111" i="122"/>
  <c r="K111" i="122"/>
  <c r="L111" i="122"/>
  <c r="M111" i="122"/>
  <c r="P111" i="122"/>
  <c r="I111" i="131"/>
  <c r="J111" i="131"/>
  <c r="K111" i="131"/>
  <c r="L111" i="131"/>
  <c r="M111" i="131"/>
  <c r="P111" i="131"/>
  <c r="I111" i="132"/>
  <c r="J111" i="132"/>
  <c r="K111" i="132"/>
  <c r="L111" i="132"/>
  <c r="M111" i="132"/>
  <c r="P111" i="132"/>
  <c r="I111" i="134"/>
  <c r="J111" i="134"/>
  <c r="K111" i="134"/>
  <c r="L111" i="134"/>
  <c r="M111" i="134"/>
  <c r="P111" i="134"/>
  <c r="I111" i="135"/>
  <c r="J111" i="135"/>
  <c r="K111" i="135"/>
  <c r="L111" i="135"/>
  <c r="M111" i="135"/>
  <c r="P111" i="135"/>
  <c r="S81" i="150"/>
  <c r="R81" i="150"/>
  <c r="I110" i="96"/>
  <c r="J110" i="96"/>
  <c r="K110" i="96"/>
  <c r="L110" i="96"/>
  <c r="M110" i="96"/>
  <c r="P110" i="96"/>
  <c r="I110" i="116"/>
  <c r="J110" i="116"/>
  <c r="K110" i="116"/>
  <c r="L110" i="116"/>
  <c r="M110" i="116"/>
  <c r="P110" i="116"/>
  <c r="I110" i="120"/>
  <c r="J110" i="120"/>
  <c r="K110" i="120"/>
  <c r="L110" i="120"/>
  <c r="M110" i="120"/>
  <c r="P110" i="120"/>
  <c r="I110" i="122"/>
  <c r="J110" i="122"/>
  <c r="K110" i="122"/>
  <c r="L110" i="122"/>
  <c r="M110" i="122"/>
  <c r="P110" i="122"/>
  <c r="I110" i="131"/>
  <c r="J110" i="131"/>
  <c r="K110" i="131"/>
  <c r="L110" i="131"/>
  <c r="M110" i="131"/>
  <c r="P110" i="131"/>
  <c r="I110" i="132"/>
  <c r="J110" i="132"/>
  <c r="K110" i="132"/>
  <c r="L110" i="132"/>
  <c r="M110" i="132"/>
  <c r="P110" i="132"/>
  <c r="I110" i="134"/>
  <c r="J110" i="134"/>
  <c r="K110" i="134"/>
  <c r="L110" i="134"/>
  <c r="M110" i="134"/>
  <c r="P110" i="134"/>
  <c r="I110" i="135"/>
  <c r="J110" i="135"/>
  <c r="K110" i="135"/>
  <c r="L110" i="135"/>
  <c r="M110" i="135"/>
  <c r="P110" i="135"/>
  <c r="S80" i="150"/>
  <c r="R80" i="150"/>
  <c r="I109" i="96"/>
  <c r="J109" i="96"/>
  <c r="K109" i="96"/>
  <c r="L109" i="96"/>
  <c r="M109" i="96"/>
  <c r="P109" i="96"/>
  <c r="I109" i="116"/>
  <c r="J109" i="116"/>
  <c r="K109" i="116"/>
  <c r="L109" i="116"/>
  <c r="M109" i="116"/>
  <c r="P109" i="116"/>
  <c r="I109" i="120"/>
  <c r="J109" i="120"/>
  <c r="K109" i="120"/>
  <c r="L109" i="120"/>
  <c r="M109" i="120"/>
  <c r="P109" i="120"/>
  <c r="I109" i="122"/>
  <c r="J109" i="122"/>
  <c r="K109" i="122"/>
  <c r="L109" i="122"/>
  <c r="M109" i="122"/>
  <c r="P109" i="122"/>
  <c r="I109" i="131"/>
  <c r="J109" i="131"/>
  <c r="K109" i="131"/>
  <c r="L109" i="131"/>
  <c r="M109" i="131"/>
  <c r="P109" i="131"/>
  <c r="I109" i="132"/>
  <c r="J109" i="132"/>
  <c r="K109" i="132"/>
  <c r="L109" i="132"/>
  <c r="M109" i="132"/>
  <c r="P109" i="132"/>
  <c r="I109" i="134"/>
  <c r="J109" i="134"/>
  <c r="K109" i="134"/>
  <c r="L109" i="134"/>
  <c r="M109" i="134"/>
  <c r="P109" i="134"/>
  <c r="I109" i="135"/>
  <c r="J109" i="135"/>
  <c r="K109" i="135"/>
  <c r="L109" i="135"/>
  <c r="M109" i="135"/>
  <c r="P109" i="135"/>
  <c r="S79" i="150"/>
  <c r="R79" i="150"/>
  <c r="I108" i="96"/>
  <c r="J108" i="96"/>
  <c r="K108" i="96"/>
  <c r="L108" i="96"/>
  <c r="M108" i="96"/>
  <c r="P108" i="96"/>
  <c r="I108" i="116"/>
  <c r="J108" i="116"/>
  <c r="K108" i="116"/>
  <c r="L108" i="116"/>
  <c r="M108" i="116"/>
  <c r="P108" i="116"/>
  <c r="I108" i="120"/>
  <c r="J108" i="120"/>
  <c r="K108" i="120"/>
  <c r="L108" i="120"/>
  <c r="M108" i="120"/>
  <c r="P108" i="120"/>
  <c r="I108" i="122"/>
  <c r="J108" i="122"/>
  <c r="K108" i="122"/>
  <c r="L108" i="122"/>
  <c r="M108" i="122"/>
  <c r="P108" i="122"/>
  <c r="I108" i="131"/>
  <c r="J108" i="131"/>
  <c r="K108" i="131"/>
  <c r="L108" i="131"/>
  <c r="M108" i="131"/>
  <c r="P108" i="131"/>
  <c r="I108" i="132"/>
  <c r="J108" i="132"/>
  <c r="K108" i="132"/>
  <c r="L108" i="132"/>
  <c r="M108" i="132"/>
  <c r="P108" i="132"/>
  <c r="I108" i="134"/>
  <c r="J108" i="134"/>
  <c r="K108" i="134"/>
  <c r="L108" i="134"/>
  <c r="M108" i="134"/>
  <c r="P108" i="134"/>
  <c r="I108" i="135"/>
  <c r="J108" i="135"/>
  <c r="K108" i="135"/>
  <c r="L108" i="135"/>
  <c r="M108" i="135"/>
  <c r="P108" i="135"/>
  <c r="S78" i="150"/>
  <c r="R78" i="150"/>
  <c r="I107" i="96"/>
  <c r="J107" i="96"/>
  <c r="K107" i="96"/>
  <c r="L107" i="96"/>
  <c r="M107" i="96"/>
  <c r="P107" i="96"/>
  <c r="I107" i="116"/>
  <c r="J107" i="116"/>
  <c r="K107" i="116"/>
  <c r="L107" i="116"/>
  <c r="M107" i="116"/>
  <c r="P107" i="116"/>
  <c r="I107" i="120"/>
  <c r="J107" i="120"/>
  <c r="K107" i="120"/>
  <c r="L107" i="120"/>
  <c r="M107" i="120"/>
  <c r="P107" i="120"/>
  <c r="I107" i="122"/>
  <c r="J107" i="122"/>
  <c r="K107" i="122"/>
  <c r="L107" i="122"/>
  <c r="M107" i="122"/>
  <c r="P107" i="122"/>
  <c r="I107" i="131"/>
  <c r="J107" i="131"/>
  <c r="K107" i="131"/>
  <c r="L107" i="131"/>
  <c r="M107" i="131"/>
  <c r="P107" i="131"/>
  <c r="I107" i="132"/>
  <c r="J107" i="132"/>
  <c r="K107" i="132"/>
  <c r="L107" i="132"/>
  <c r="M107" i="132"/>
  <c r="P107" i="132"/>
  <c r="I107" i="134"/>
  <c r="J107" i="134"/>
  <c r="K107" i="134"/>
  <c r="L107" i="134"/>
  <c r="M107" i="134"/>
  <c r="P107" i="134"/>
  <c r="I107" i="135"/>
  <c r="J107" i="135"/>
  <c r="K107" i="135"/>
  <c r="L107" i="135"/>
  <c r="M107" i="135"/>
  <c r="P107" i="135"/>
  <c r="S77" i="150"/>
  <c r="R77" i="150"/>
  <c r="I106" i="96"/>
  <c r="J106" i="96"/>
  <c r="K106" i="96"/>
  <c r="L106" i="96"/>
  <c r="M106" i="96"/>
  <c r="P106" i="96"/>
  <c r="I106" i="116"/>
  <c r="J106" i="116"/>
  <c r="K106" i="116"/>
  <c r="L106" i="116"/>
  <c r="M106" i="116"/>
  <c r="P106" i="116"/>
  <c r="I106" i="120"/>
  <c r="J106" i="120"/>
  <c r="K106" i="120"/>
  <c r="L106" i="120"/>
  <c r="M106" i="120"/>
  <c r="P106" i="120"/>
  <c r="I106" i="122"/>
  <c r="J106" i="122"/>
  <c r="K106" i="122"/>
  <c r="L106" i="122"/>
  <c r="M106" i="122"/>
  <c r="P106" i="122"/>
  <c r="I106" i="131"/>
  <c r="J106" i="131"/>
  <c r="K106" i="131"/>
  <c r="L106" i="131"/>
  <c r="M106" i="131"/>
  <c r="P106" i="131"/>
  <c r="I106" i="132"/>
  <c r="J106" i="132"/>
  <c r="K106" i="132"/>
  <c r="L106" i="132"/>
  <c r="M106" i="132"/>
  <c r="P106" i="132"/>
  <c r="I106" i="134"/>
  <c r="J106" i="134"/>
  <c r="K106" i="134"/>
  <c r="L106" i="134"/>
  <c r="M106" i="134"/>
  <c r="P106" i="134"/>
  <c r="I106" i="135"/>
  <c r="J106" i="135"/>
  <c r="K106" i="135"/>
  <c r="L106" i="135"/>
  <c r="M106" i="135"/>
  <c r="P106" i="135"/>
  <c r="S76" i="150"/>
  <c r="R76" i="150"/>
  <c r="I105" i="96"/>
  <c r="J105" i="96"/>
  <c r="K105" i="96"/>
  <c r="L105" i="96"/>
  <c r="M105" i="96"/>
  <c r="P105" i="96"/>
  <c r="I105" i="116"/>
  <c r="J105" i="116"/>
  <c r="K105" i="116"/>
  <c r="L105" i="116"/>
  <c r="M105" i="116"/>
  <c r="P105" i="116"/>
  <c r="I105" i="120"/>
  <c r="J105" i="120"/>
  <c r="K105" i="120"/>
  <c r="L105" i="120"/>
  <c r="M105" i="120"/>
  <c r="P105" i="120"/>
  <c r="I105" i="122"/>
  <c r="J105" i="122"/>
  <c r="K105" i="122"/>
  <c r="L105" i="122"/>
  <c r="M105" i="122"/>
  <c r="P105" i="122"/>
  <c r="I105" i="131"/>
  <c r="J105" i="131"/>
  <c r="K105" i="131"/>
  <c r="L105" i="131"/>
  <c r="M105" i="131"/>
  <c r="P105" i="131"/>
  <c r="I105" i="132"/>
  <c r="J105" i="132"/>
  <c r="K105" i="132"/>
  <c r="L105" i="132"/>
  <c r="M105" i="132"/>
  <c r="P105" i="132"/>
  <c r="I105" i="134"/>
  <c r="J105" i="134"/>
  <c r="K105" i="134"/>
  <c r="L105" i="134"/>
  <c r="M105" i="134"/>
  <c r="P105" i="134"/>
  <c r="I105" i="135"/>
  <c r="J105" i="135"/>
  <c r="K105" i="135"/>
  <c r="L105" i="135"/>
  <c r="M105" i="135"/>
  <c r="P105" i="135"/>
  <c r="S75" i="150"/>
  <c r="R75" i="150"/>
  <c r="I104" i="96"/>
  <c r="J104" i="96"/>
  <c r="K104" i="96"/>
  <c r="L104" i="96"/>
  <c r="M104" i="96"/>
  <c r="P104" i="96"/>
  <c r="I104" i="116"/>
  <c r="J104" i="116"/>
  <c r="K104" i="116"/>
  <c r="L104" i="116"/>
  <c r="M104" i="116"/>
  <c r="P104" i="116"/>
  <c r="I104" i="120"/>
  <c r="J104" i="120"/>
  <c r="K104" i="120"/>
  <c r="L104" i="120"/>
  <c r="M104" i="120"/>
  <c r="P104" i="120"/>
  <c r="I104" i="122"/>
  <c r="J104" i="122"/>
  <c r="K104" i="122"/>
  <c r="L104" i="122"/>
  <c r="M104" i="122"/>
  <c r="P104" i="122"/>
  <c r="I104" i="131"/>
  <c r="J104" i="131"/>
  <c r="K104" i="131"/>
  <c r="L104" i="131"/>
  <c r="M104" i="131"/>
  <c r="P104" i="131"/>
  <c r="I104" i="132"/>
  <c r="J104" i="132"/>
  <c r="K104" i="132"/>
  <c r="L104" i="132"/>
  <c r="M104" i="132"/>
  <c r="P104" i="132"/>
  <c r="I104" i="134"/>
  <c r="J104" i="134"/>
  <c r="K104" i="134"/>
  <c r="L104" i="134"/>
  <c r="M104" i="134"/>
  <c r="P104" i="134"/>
  <c r="I104" i="135"/>
  <c r="J104" i="135"/>
  <c r="K104" i="135"/>
  <c r="L104" i="135"/>
  <c r="M104" i="135"/>
  <c r="P104" i="135"/>
  <c r="S74" i="150"/>
  <c r="R74" i="150"/>
  <c r="I103" i="96"/>
  <c r="J103" i="96"/>
  <c r="K103" i="96"/>
  <c r="L103" i="96"/>
  <c r="M103" i="96"/>
  <c r="P103" i="96"/>
  <c r="I103" i="116"/>
  <c r="J103" i="116"/>
  <c r="K103" i="116"/>
  <c r="L103" i="116"/>
  <c r="M103" i="116"/>
  <c r="P103" i="116"/>
  <c r="I103" i="120"/>
  <c r="J103" i="120"/>
  <c r="K103" i="120"/>
  <c r="L103" i="120"/>
  <c r="M103" i="120"/>
  <c r="P103" i="120"/>
  <c r="I103" i="122"/>
  <c r="J103" i="122"/>
  <c r="K103" i="122"/>
  <c r="L103" i="122"/>
  <c r="M103" i="122"/>
  <c r="P103" i="122"/>
  <c r="I103" i="131"/>
  <c r="J103" i="131"/>
  <c r="K103" i="131"/>
  <c r="L103" i="131"/>
  <c r="M103" i="131"/>
  <c r="P103" i="131"/>
  <c r="I103" i="132"/>
  <c r="J103" i="132"/>
  <c r="K103" i="132"/>
  <c r="L103" i="132"/>
  <c r="M103" i="132"/>
  <c r="P103" i="132"/>
  <c r="I103" i="134"/>
  <c r="J103" i="134"/>
  <c r="K103" i="134"/>
  <c r="L103" i="134"/>
  <c r="M103" i="134"/>
  <c r="P103" i="134"/>
  <c r="I103" i="135"/>
  <c r="J103" i="135"/>
  <c r="K103" i="135"/>
  <c r="L103" i="135"/>
  <c r="M103" i="135"/>
  <c r="P103" i="135"/>
  <c r="S73" i="150"/>
  <c r="R73" i="150"/>
  <c r="I102" i="96"/>
  <c r="J102" i="96"/>
  <c r="K102" i="96"/>
  <c r="L102" i="96"/>
  <c r="M102" i="96"/>
  <c r="P102" i="96"/>
  <c r="I102" i="116"/>
  <c r="J102" i="116"/>
  <c r="K102" i="116"/>
  <c r="L102" i="116"/>
  <c r="M102" i="116"/>
  <c r="P102" i="116"/>
  <c r="I102" i="120"/>
  <c r="J102" i="120"/>
  <c r="K102" i="120"/>
  <c r="L102" i="120"/>
  <c r="M102" i="120"/>
  <c r="P102" i="120"/>
  <c r="I102" i="122"/>
  <c r="J102" i="122"/>
  <c r="K102" i="122"/>
  <c r="L102" i="122"/>
  <c r="M102" i="122"/>
  <c r="P102" i="122"/>
  <c r="I102" i="131"/>
  <c r="J102" i="131"/>
  <c r="K102" i="131"/>
  <c r="L102" i="131"/>
  <c r="M102" i="131"/>
  <c r="P102" i="131"/>
  <c r="I102" i="132"/>
  <c r="J102" i="132"/>
  <c r="K102" i="132"/>
  <c r="L102" i="132"/>
  <c r="M102" i="132"/>
  <c r="P102" i="132"/>
  <c r="I102" i="134"/>
  <c r="J102" i="134"/>
  <c r="K102" i="134"/>
  <c r="L102" i="134"/>
  <c r="M102" i="134"/>
  <c r="P102" i="134"/>
  <c r="I102" i="135"/>
  <c r="J102" i="135"/>
  <c r="K102" i="135"/>
  <c r="L102" i="135"/>
  <c r="M102" i="135"/>
  <c r="P102" i="135"/>
  <c r="S72" i="150"/>
  <c r="R72" i="150"/>
  <c r="I101" i="96"/>
  <c r="J101" i="96"/>
  <c r="K101" i="96"/>
  <c r="L101" i="96"/>
  <c r="M101" i="96"/>
  <c r="P101" i="96"/>
  <c r="I101" i="116"/>
  <c r="J101" i="116"/>
  <c r="K101" i="116"/>
  <c r="L101" i="116"/>
  <c r="M101" i="116"/>
  <c r="P101" i="116"/>
  <c r="I101" i="120"/>
  <c r="J101" i="120"/>
  <c r="K101" i="120"/>
  <c r="L101" i="120"/>
  <c r="M101" i="120"/>
  <c r="P101" i="120"/>
  <c r="I101" i="122"/>
  <c r="J101" i="122"/>
  <c r="K101" i="122"/>
  <c r="L101" i="122"/>
  <c r="M101" i="122"/>
  <c r="P101" i="122"/>
  <c r="I101" i="131"/>
  <c r="J101" i="131"/>
  <c r="K101" i="131"/>
  <c r="L101" i="131"/>
  <c r="M101" i="131"/>
  <c r="P101" i="131"/>
  <c r="I101" i="132"/>
  <c r="J101" i="132"/>
  <c r="K101" i="132"/>
  <c r="L101" i="132"/>
  <c r="M101" i="132"/>
  <c r="P101" i="132"/>
  <c r="I101" i="134"/>
  <c r="J101" i="134"/>
  <c r="K101" i="134"/>
  <c r="L101" i="134"/>
  <c r="M101" i="134"/>
  <c r="P101" i="134"/>
  <c r="I101" i="135"/>
  <c r="J101" i="135"/>
  <c r="K101" i="135"/>
  <c r="L101" i="135"/>
  <c r="M101" i="135"/>
  <c r="P101" i="135"/>
  <c r="S71" i="150"/>
  <c r="R71" i="150"/>
  <c r="I100" i="96"/>
  <c r="J100" i="96"/>
  <c r="K100" i="96"/>
  <c r="L100" i="96"/>
  <c r="M100" i="96"/>
  <c r="P100" i="96"/>
  <c r="I100" i="116"/>
  <c r="J100" i="116"/>
  <c r="K100" i="116"/>
  <c r="L100" i="116"/>
  <c r="M100" i="116"/>
  <c r="P100" i="116"/>
  <c r="I100" i="120"/>
  <c r="J100" i="120"/>
  <c r="K100" i="120"/>
  <c r="L100" i="120"/>
  <c r="M100" i="120"/>
  <c r="P100" i="120"/>
  <c r="I100" i="122"/>
  <c r="J100" i="122"/>
  <c r="K100" i="122"/>
  <c r="L100" i="122"/>
  <c r="M100" i="122"/>
  <c r="P100" i="122"/>
  <c r="I100" i="131"/>
  <c r="J100" i="131"/>
  <c r="K100" i="131"/>
  <c r="L100" i="131"/>
  <c r="M100" i="131"/>
  <c r="P100" i="131"/>
  <c r="I100" i="132"/>
  <c r="J100" i="132"/>
  <c r="K100" i="132"/>
  <c r="L100" i="132"/>
  <c r="M100" i="132"/>
  <c r="P100" i="132"/>
  <c r="I100" i="134"/>
  <c r="J100" i="134"/>
  <c r="K100" i="134"/>
  <c r="L100" i="134"/>
  <c r="M100" i="134"/>
  <c r="P100" i="134"/>
  <c r="I100" i="135"/>
  <c r="J100" i="135"/>
  <c r="K100" i="135"/>
  <c r="L100" i="135"/>
  <c r="M100" i="135"/>
  <c r="P100" i="135"/>
  <c r="S70" i="150"/>
  <c r="R70" i="150"/>
  <c r="I99" i="96"/>
  <c r="J99" i="96"/>
  <c r="K99" i="96"/>
  <c r="L99" i="96"/>
  <c r="M99" i="96"/>
  <c r="P99" i="96"/>
  <c r="I99" i="116"/>
  <c r="J99" i="116"/>
  <c r="K99" i="116"/>
  <c r="L99" i="116"/>
  <c r="M99" i="116"/>
  <c r="P99" i="116"/>
  <c r="I99" i="120"/>
  <c r="J99" i="120"/>
  <c r="K99" i="120"/>
  <c r="L99" i="120"/>
  <c r="M99" i="120"/>
  <c r="P99" i="120"/>
  <c r="I99" i="122"/>
  <c r="J99" i="122"/>
  <c r="K99" i="122"/>
  <c r="L99" i="122"/>
  <c r="M99" i="122"/>
  <c r="P99" i="122"/>
  <c r="I99" i="131"/>
  <c r="J99" i="131"/>
  <c r="K99" i="131"/>
  <c r="L99" i="131"/>
  <c r="M99" i="131"/>
  <c r="P99" i="131"/>
  <c r="I99" i="132"/>
  <c r="J99" i="132"/>
  <c r="K99" i="132"/>
  <c r="L99" i="132"/>
  <c r="M99" i="132"/>
  <c r="P99" i="132"/>
  <c r="I99" i="134"/>
  <c r="J99" i="134"/>
  <c r="K99" i="134"/>
  <c r="L99" i="134"/>
  <c r="M99" i="134"/>
  <c r="P99" i="134"/>
  <c r="I99" i="135"/>
  <c r="J99" i="135"/>
  <c r="K99" i="135"/>
  <c r="L99" i="135"/>
  <c r="M99" i="135"/>
  <c r="P99" i="135"/>
  <c r="S69" i="150"/>
  <c r="R69" i="150"/>
  <c r="I98" i="96"/>
  <c r="J98" i="96"/>
  <c r="K98" i="96"/>
  <c r="L98" i="96"/>
  <c r="M98" i="96"/>
  <c r="P98" i="96"/>
  <c r="I98" i="116"/>
  <c r="J98" i="116"/>
  <c r="K98" i="116"/>
  <c r="L98" i="116"/>
  <c r="M98" i="116"/>
  <c r="P98" i="116"/>
  <c r="I98" i="120"/>
  <c r="J98" i="120"/>
  <c r="K98" i="120"/>
  <c r="L98" i="120"/>
  <c r="M98" i="120"/>
  <c r="P98" i="120"/>
  <c r="I98" i="122"/>
  <c r="J98" i="122"/>
  <c r="K98" i="122"/>
  <c r="L98" i="122"/>
  <c r="M98" i="122"/>
  <c r="P98" i="122"/>
  <c r="I98" i="131"/>
  <c r="J98" i="131"/>
  <c r="K98" i="131"/>
  <c r="L98" i="131"/>
  <c r="M98" i="131"/>
  <c r="P98" i="131"/>
  <c r="I98" i="132"/>
  <c r="J98" i="132"/>
  <c r="K98" i="132"/>
  <c r="L98" i="132"/>
  <c r="M98" i="132"/>
  <c r="P98" i="132"/>
  <c r="I98" i="134"/>
  <c r="J98" i="134"/>
  <c r="K98" i="134"/>
  <c r="L98" i="134"/>
  <c r="M98" i="134"/>
  <c r="P98" i="134"/>
  <c r="I98" i="135"/>
  <c r="J98" i="135"/>
  <c r="K98" i="135"/>
  <c r="L98" i="135"/>
  <c r="M98" i="135"/>
  <c r="P98" i="135"/>
  <c r="S68" i="150"/>
  <c r="R68" i="150"/>
  <c r="I97" i="96"/>
  <c r="J97" i="96"/>
  <c r="K97" i="96"/>
  <c r="L97" i="96"/>
  <c r="M97" i="96"/>
  <c r="P97" i="96"/>
  <c r="I97" i="116"/>
  <c r="J97" i="116"/>
  <c r="K97" i="116"/>
  <c r="L97" i="116"/>
  <c r="M97" i="116"/>
  <c r="P97" i="116"/>
  <c r="I97" i="120"/>
  <c r="J97" i="120"/>
  <c r="K97" i="120"/>
  <c r="L97" i="120"/>
  <c r="M97" i="120"/>
  <c r="P97" i="120"/>
  <c r="I97" i="122"/>
  <c r="J97" i="122"/>
  <c r="K97" i="122"/>
  <c r="L97" i="122"/>
  <c r="M97" i="122"/>
  <c r="P97" i="122"/>
  <c r="I97" i="131"/>
  <c r="J97" i="131"/>
  <c r="K97" i="131"/>
  <c r="L97" i="131"/>
  <c r="M97" i="131"/>
  <c r="P97" i="131"/>
  <c r="I97" i="132"/>
  <c r="J97" i="132"/>
  <c r="K97" i="132"/>
  <c r="L97" i="132"/>
  <c r="M97" i="132"/>
  <c r="P97" i="132"/>
  <c r="I97" i="134"/>
  <c r="J97" i="134"/>
  <c r="K97" i="134"/>
  <c r="L97" i="134"/>
  <c r="M97" i="134"/>
  <c r="P97" i="134"/>
  <c r="I97" i="135"/>
  <c r="J97" i="135"/>
  <c r="K97" i="135"/>
  <c r="L97" i="135"/>
  <c r="M97" i="135"/>
  <c r="P97" i="135"/>
  <c r="S67" i="150"/>
  <c r="R67" i="150"/>
  <c r="I96" i="96"/>
  <c r="J96" i="96"/>
  <c r="K96" i="96"/>
  <c r="L96" i="96"/>
  <c r="M96" i="96"/>
  <c r="P96" i="96"/>
  <c r="I96" i="116"/>
  <c r="J96" i="116"/>
  <c r="K96" i="116"/>
  <c r="L96" i="116"/>
  <c r="M96" i="116"/>
  <c r="P96" i="116"/>
  <c r="I96" i="120"/>
  <c r="J96" i="120"/>
  <c r="K96" i="120"/>
  <c r="L96" i="120"/>
  <c r="M96" i="120"/>
  <c r="P96" i="120"/>
  <c r="I96" i="122"/>
  <c r="J96" i="122"/>
  <c r="K96" i="122"/>
  <c r="L96" i="122"/>
  <c r="M96" i="122"/>
  <c r="P96" i="122"/>
  <c r="I96" i="131"/>
  <c r="J96" i="131"/>
  <c r="K96" i="131"/>
  <c r="L96" i="131"/>
  <c r="M96" i="131"/>
  <c r="P96" i="131"/>
  <c r="I96" i="132"/>
  <c r="J96" i="132"/>
  <c r="K96" i="132"/>
  <c r="L96" i="132"/>
  <c r="M96" i="132"/>
  <c r="P96" i="132"/>
  <c r="I96" i="134"/>
  <c r="J96" i="134"/>
  <c r="K96" i="134"/>
  <c r="L96" i="134"/>
  <c r="M96" i="134"/>
  <c r="P96" i="134"/>
  <c r="I96" i="135"/>
  <c r="J96" i="135"/>
  <c r="K96" i="135"/>
  <c r="L96" i="135"/>
  <c r="M96" i="135"/>
  <c r="P96" i="135"/>
  <c r="S66" i="150"/>
  <c r="R66" i="150"/>
  <c r="I95" i="96"/>
  <c r="J95" i="96"/>
  <c r="K95" i="96"/>
  <c r="L95" i="96"/>
  <c r="M95" i="96"/>
  <c r="P95" i="96"/>
  <c r="I95" i="116"/>
  <c r="J95" i="116"/>
  <c r="K95" i="116"/>
  <c r="L95" i="116"/>
  <c r="M95" i="116"/>
  <c r="P95" i="116"/>
  <c r="I95" i="120"/>
  <c r="J95" i="120"/>
  <c r="K95" i="120"/>
  <c r="L95" i="120"/>
  <c r="M95" i="120"/>
  <c r="P95" i="120"/>
  <c r="I95" i="122"/>
  <c r="J95" i="122"/>
  <c r="K95" i="122"/>
  <c r="L95" i="122"/>
  <c r="M95" i="122"/>
  <c r="P95" i="122"/>
  <c r="I95" i="131"/>
  <c r="J95" i="131"/>
  <c r="K95" i="131"/>
  <c r="L95" i="131"/>
  <c r="M95" i="131"/>
  <c r="P95" i="131"/>
  <c r="I95" i="132"/>
  <c r="J95" i="132"/>
  <c r="K95" i="132"/>
  <c r="L95" i="132"/>
  <c r="M95" i="132"/>
  <c r="P95" i="132"/>
  <c r="I95" i="134"/>
  <c r="J95" i="134"/>
  <c r="K95" i="134"/>
  <c r="L95" i="134"/>
  <c r="M95" i="134"/>
  <c r="P95" i="134"/>
  <c r="I95" i="135"/>
  <c r="J95" i="135"/>
  <c r="K95" i="135"/>
  <c r="L95" i="135"/>
  <c r="M95" i="135"/>
  <c r="P95" i="135"/>
  <c r="S65" i="150"/>
  <c r="R65" i="150"/>
  <c r="I94" i="96"/>
  <c r="J94" i="96"/>
  <c r="K94" i="96"/>
  <c r="L94" i="96"/>
  <c r="M94" i="96"/>
  <c r="P94" i="96"/>
  <c r="I94" i="116"/>
  <c r="J94" i="116"/>
  <c r="K94" i="116"/>
  <c r="L94" i="116"/>
  <c r="M94" i="116"/>
  <c r="P94" i="116"/>
  <c r="I94" i="120"/>
  <c r="J94" i="120"/>
  <c r="K94" i="120"/>
  <c r="L94" i="120"/>
  <c r="M94" i="120"/>
  <c r="P94" i="120"/>
  <c r="I94" i="122"/>
  <c r="J94" i="122"/>
  <c r="K94" i="122"/>
  <c r="L94" i="122"/>
  <c r="M94" i="122"/>
  <c r="P94" i="122"/>
  <c r="I94" i="131"/>
  <c r="J94" i="131"/>
  <c r="K94" i="131"/>
  <c r="L94" i="131"/>
  <c r="M94" i="131"/>
  <c r="P94" i="131"/>
  <c r="I94" i="132"/>
  <c r="J94" i="132"/>
  <c r="K94" i="132"/>
  <c r="L94" i="132"/>
  <c r="M94" i="132"/>
  <c r="P94" i="132"/>
  <c r="I94" i="134"/>
  <c r="J94" i="134"/>
  <c r="K94" i="134"/>
  <c r="L94" i="134"/>
  <c r="M94" i="134"/>
  <c r="P94" i="134"/>
  <c r="I94" i="135"/>
  <c r="J94" i="135"/>
  <c r="K94" i="135"/>
  <c r="L94" i="135"/>
  <c r="M94" i="135"/>
  <c r="P94" i="135"/>
  <c r="S64" i="150"/>
  <c r="R64" i="150"/>
  <c r="I93" i="96"/>
  <c r="J93" i="96"/>
  <c r="K93" i="96"/>
  <c r="L93" i="96"/>
  <c r="M93" i="96"/>
  <c r="P93" i="96"/>
  <c r="I93" i="116"/>
  <c r="J93" i="116"/>
  <c r="K93" i="116"/>
  <c r="L93" i="116"/>
  <c r="M93" i="116"/>
  <c r="P93" i="116"/>
  <c r="I93" i="120"/>
  <c r="J93" i="120"/>
  <c r="K93" i="120"/>
  <c r="L93" i="120"/>
  <c r="M93" i="120"/>
  <c r="P93" i="120"/>
  <c r="I93" i="122"/>
  <c r="J93" i="122"/>
  <c r="K93" i="122"/>
  <c r="L93" i="122"/>
  <c r="M93" i="122"/>
  <c r="P93" i="122"/>
  <c r="I93" i="131"/>
  <c r="J93" i="131"/>
  <c r="K93" i="131"/>
  <c r="L93" i="131"/>
  <c r="M93" i="131"/>
  <c r="P93" i="131"/>
  <c r="I93" i="132"/>
  <c r="J93" i="132"/>
  <c r="K93" i="132"/>
  <c r="L93" i="132"/>
  <c r="M93" i="132"/>
  <c r="P93" i="132"/>
  <c r="I93" i="134"/>
  <c r="J93" i="134"/>
  <c r="K93" i="134"/>
  <c r="L93" i="134"/>
  <c r="M93" i="134"/>
  <c r="P93" i="134"/>
  <c r="I93" i="135"/>
  <c r="J93" i="135"/>
  <c r="K93" i="135"/>
  <c r="L93" i="135"/>
  <c r="M93" i="135"/>
  <c r="P93" i="135"/>
  <c r="S63" i="150"/>
  <c r="R63" i="150"/>
  <c r="I92" i="96"/>
  <c r="J92" i="96"/>
  <c r="K92" i="96"/>
  <c r="L92" i="96"/>
  <c r="M92" i="96"/>
  <c r="P92" i="96"/>
  <c r="I92" i="116"/>
  <c r="J92" i="116"/>
  <c r="K92" i="116"/>
  <c r="L92" i="116"/>
  <c r="M92" i="116"/>
  <c r="P92" i="116"/>
  <c r="I92" i="120"/>
  <c r="J92" i="120"/>
  <c r="K92" i="120"/>
  <c r="L92" i="120"/>
  <c r="M92" i="120"/>
  <c r="P92" i="120"/>
  <c r="I92" i="122"/>
  <c r="J92" i="122"/>
  <c r="K92" i="122"/>
  <c r="L92" i="122"/>
  <c r="M92" i="122"/>
  <c r="P92" i="122"/>
  <c r="I92" i="131"/>
  <c r="J92" i="131"/>
  <c r="K92" i="131"/>
  <c r="L92" i="131"/>
  <c r="M92" i="131"/>
  <c r="P92" i="131"/>
  <c r="I92" i="132"/>
  <c r="J92" i="132"/>
  <c r="K92" i="132"/>
  <c r="L92" i="132"/>
  <c r="M92" i="132"/>
  <c r="P92" i="132"/>
  <c r="I92" i="134"/>
  <c r="J92" i="134"/>
  <c r="K92" i="134"/>
  <c r="L92" i="134"/>
  <c r="M92" i="134"/>
  <c r="P92" i="134"/>
  <c r="I92" i="135"/>
  <c r="J92" i="135"/>
  <c r="K92" i="135"/>
  <c r="L92" i="135"/>
  <c r="M92" i="135"/>
  <c r="P92" i="135"/>
  <c r="S62" i="150"/>
  <c r="R62" i="150"/>
  <c r="I91" i="96"/>
  <c r="J91" i="96"/>
  <c r="K91" i="96"/>
  <c r="L91" i="96"/>
  <c r="M91" i="96"/>
  <c r="P91" i="96"/>
  <c r="I91" i="116"/>
  <c r="J91" i="116"/>
  <c r="K91" i="116"/>
  <c r="L91" i="116"/>
  <c r="M91" i="116"/>
  <c r="P91" i="116"/>
  <c r="I91" i="120"/>
  <c r="J91" i="120"/>
  <c r="K91" i="120"/>
  <c r="L91" i="120"/>
  <c r="M91" i="120"/>
  <c r="P91" i="120"/>
  <c r="I91" i="122"/>
  <c r="J91" i="122"/>
  <c r="K91" i="122"/>
  <c r="L91" i="122"/>
  <c r="M91" i="122"/>
  <c r="P91" i="122"/>
  <c r="I91" i="131"/>
  <c r="J91" i="131"/>
  <c r="K91" i="131"/>
  <c r="L91" i="131"/>
  <c r="M91" i="131"/>
  <c r="P91" i="131"/>
  <c r="I91" i="132"/>
  <c r="J91" i="132"/>
  <c r="K91" i="132"/>
  <c r="L91" i="132"/>
  <c r="M91" i="132"/>
  <c r="P91" i="132"/>
  <c r="I91" i="134"/>
  <c r="J91" i="134"/>
  <c r="K91" i="134"/>
  <c r="L91" i="134"/>
  <c r="M91" i="134"/>
  <c r="P91" i="134"/>
  <c r="I91" i="135"/>
  <c r="J91" i="135"/>
  <c r="K91" i="135"/>
  <c r="L91" i="135"/>
  <c r="M91" i="135"/>
  <c r="P91" i="135"/>
  <c r="S61" i="150"/>
  <c r="R61" i="150"/>
  <c r="I90" i="96"/>
  <c r="J90" i="96"/>
  <c r="K90" i="96"/>
  <c r="L90" i="96"/>
  <c r="M90" i="96"/>
  <c r="P90" i="96"/>
  <c r="I90" i="116"/>
  <c r="J90" i="116"/>
  <c r="K90" i="116"/>
  <c r="L90" i="116"/>
  <c r="M90" i="116"/>
  <c r="P90" i="116"/>
  <c r="I90" i="120"/>
  <c r="J90" i="120"/>
  <c r="K90" i="120"/>
  <c r="L90" i="120"/>
  <c r="M90" i="120"/>
  <c r="P90" i="120"/>
  <c r="I90" i="122"/>
  <c r="J90" i="122"/>
  <c r="K90" i="122"/>
  <c r="L90" i="122"/>
  <c r="M90" i="122"/>
  <c r="P90" i="122"/>
  <c r="I90" i="131"/>
  <c r="J90" i="131"/>
  <c r="K90" i="131"/>
  <c r="L90" i="131"/>
  <c r="M90" i="131"/>
  <c r="P90" i="131"/>
  <c r="I90" i="132"/>
  <c r="J90" i="132"/>
  <c r="K90" i="132"/>
  <c r="L90" i="132"/>
  <c r="M90" i="132"/>
  <c r="P90" i="132"/>
  <c r="I90" i="134"/>
  <c r="J90" i="134"/>
  <c r="K90" i="134"/>
  <c r="L90" i="134"/>
  <c r="M90" i="134"/>
  <c r="P90" i="134"/>
  <c r="I90" i="135"/>
  <c r="J90" i="135"/>
  <c r="K90" i="135"/>
  <c r="L90" i="135"/>
  <c r="M90" i="135"/>
  <c r="P90" i="135"/>
  <c r="S60" i="150"/>
  <c r="R60" i="150"/>
  <c r="I89" i="96"/>
  <c r="J89" i="96"/>
  <c r="K89" i="96"/>
  <c r="L89" i="96"/>
  <c r="M89" i="96"/>
  <c r="P89" i="96"/>
  <c r="I89" i="116"/>
  <c r="J89" i="116"/>
  <c r="K89" i="116"/>
  <c r="L89" i="116"/>
  <c r="M89" i="116"/>
  <c r="P89" i="116"/>
  <c r="I89" i="120"/>
  <c r="J89" i="120"/>
  <c r="K89" i="120"/>
  <c r="L89" i="120"/>
  <c r="M89" i="120"/>
  <c r="P89" i="120"/>
  <c r="I89" i="122"/>
  <c r="J89" i="122"/>
  <c r="K89" i="122"/>
  <c r="L89" i="122"/>
  <c r="M89" i="122"/>
  <c r="P89" i="122"/>
  <c r="I89" i="131"/>
  <c r="J89" i="131"/>
  <c r="K89" i="131"/>
  <c r="L89" i="131"/>
  <c r="M89" i="131"/>
  <c r="P89" i="131"/>
  <c r="I89" i="132"/>
  <c r="J89" i="132"/>
  <c r="K89" i="132"/>
  <c r="L89" i="132"/>
  <c r="M89" i="132"/>
  <c r="P89" i="132"/>
  <c r="I89" i="134"/>
  <c r="J89" i="134"/>
  <c r="K89" i="134"/>
  <c r="L89" i="134"/>
  <c r="M89" i="134"/>
  <c r="P89" i="134"/>
  <c r="I89" i="135"/>
  <c r="J89" i="135"/>
  <c r="K89" i="135"/>
  <c r="L89" i="135"/>
  <c r="M89" i="135"/>
  <c r="P89" i="135"/>
  <c r="S59" i="150"/>
  <c r="R59" i="150"/>
  <c r="I88" i="96"/>
  <c r="J88" i="96"/>
  <c r="K88" i="96"/>
  <c r="L88" i="96"/>
  <c r="M88" i="96"/>
  <c r="P88" i="96"/>
  <c r="I88" i="116"/>
  <c r="J88" i="116"/>
  <c r="K88" i="116"/>
  <c r="L88" i="116"/>
  <c r="M88" i="116"/>
  <c r="P88" i="116"/>
  <c r="I88" i="120"/>
  <c r="J88" i="120"/>
  <c r="K88" i="120"/>
  <c r="L88" i="120"/>
  <c r="M88" i="120"/>
  <c r="P88" i="120"/>
  <c r="I88" i="122"/>
  <c r="J88" i="122"/>
  <c r="K88" i="122"/>
  <c r="L88" i="122"/>
  <c r="M88" i="122"/>
  <c r="P88" i="122"/>
  <c r="I88" i="131"/>
  <c r="J88" i="131"/>
  <c r="K88" i="131"/>
  <c r="L88" i="131"/>
  <c r="M88" i="131"/>
  <c r="P88" i="131"/>
  <c r="I88" i="132"/>
  <c r="J88" i="132"/>
  <c r="K88" i="132"/>
  <c r="L88" i="132"/>
  <c r="M88" i="132"/>
  <c r="P88" i="132"/>
  <c r="I88" i="134"/>
  <c r="J88" i="134"/>
  <c r="K88" i="134"/>
  <c r="L88" i="134"/>
  <c r="M88" i="134"/>
  <c r="P88" i="134"/>
  <c r="I88" i="135"/>
  <c r="J88" i="135"/>
  <c r="K88" i="135"/>
  <c r="L88" i="135"/>
  <c r="M88" i="135"/>
  <c r="P88" i="135"/>
  <c r="S58" i="150"/>
  <c r="R58" i="150"/>
  <c r="I87" i="96"/>
  <c r="J87" i="96"/>
  <c r="K87" i="96"/>
  <c r="L87" i="96"/>
  <c r="M87" i="96"/>
  <c r="P87" i="96"/>
  <c r="I87" i="116"/>
  <c r="J87" i="116"/>
  <c r="K87" i="116"/>
  <c r="L87" i="116"/>
  <c r="M87" i="116"/>
  <c r="P87" i="116"/>
  <c r="I87" i="120"/>
  <c r="J87" i="120"/>
  <c r="K87" i="120"/>
  <c r="L87" i="120"/>
  <c r="M87" i="120"/>
  <c r="P87" i="120"/>
  <c r="I87" i="122"/>
  <c r="J87" i="122"/>
  <c r="K87" i="122"/>
  <c r="L87" i="122"/>
  <c r="M87" i="122"/>
  <c r="P87" i="122"/>
  <c r="I87" i="131"/>
  <c r="J87" i="131"/>
  <c r="K87" i="131"/>
  <c r="L87" i="131"/>
  <c r="M87" i="131"/>
  <c r="P87" i="131"/>
  <c r="I87" i="132"/>
  <c r="J87" i="132"/>
  <c r="K87" i="132"/>
  <c r="L87" i="132"/>
  <c r="M87" i="132"/>
  <c r="P87" i="132"/>
  <c r="I87" i="134"/>
  <c r="J87" i="134"/>
  <c r="K87" i="134"/>
  <c r="L87" i="134"/>
  <c r="M87" i="134"/>
  <c r="P87" i="134"/>
  <c r="I87" i="135"/>
  <c r="J87" i="135"/>
  <c r="K87" i="135"/>
  <c r="L87" i="135"/>
  <c r="M87" i="135"/>
  <c r="P87" i="135"/>
  <c r="S57" i="150"/>
  <c r="R57" i="150"/>
  <c r="I86" i="96"/>
  <c r="J86" i="96"/>
  <c r="K86" i="96"/>
  <c r="L86" i="96"/>
  <c r="M86" i="96"/>
  <c r="P86" i="96"/>
  <c r="I86" i="116"/>
  <c r="J86" i="116"/>
  <c r="K86" i="116"/>
  <c r="L86" i="116"/>
  <c r="M86" i="116"/>
  <c r="P86" i="116"/>
  <c r="I86" i="120"/>
  <c r="J86" i="120"/>
  <c r="K86" i="120"/>
  <c r="L86" i="120"/>
  <c r="M86" i="120"/>
  <c r="P86" i="120"/>
  <c r="I86" i="122"/>
  <c r="J86" i="122"/>
  <c r="K86" i="122"/>
  <c r="L86" i="122"/>
  <c r="M86" i="122"/>
  <c r="P86" i="122"/>
  <c r="I86" i="131"/>
  <c r="J86" i="131"/>
  <c r="K86" i="131"/>
  <c r="L86" i="131"/>
  <c r="M86" i="131"/>
  <c r="P86" i="131"/>
  <c r="I86" i="132"/>
  <c r="J86" i="132"/>
  <c r="K86" i="132"/>
  <c r="L86" i="132"/>
  <c r="M86" i="132"/>
  <c r="P86" i="132"/>
  <c r="I86" i="134"/>
  <c r="J86" i="134"/>
  <c r="K86" i="134"/>
  <c r="L86" i="134"/>
  <c r="M86" i="134"/>
  <c r="P86" i="134"/>
  <c r="I86" i="135"/>
  <c r="J86" i="135"/>
  <c r="K86" i="135"/>
  <c r="L86" i="135"/>
  <c r="M86" i="135"/>
  <c r="P86" i="135"/>
  <c r="S56" i="150"/>
  <c r="R56" i="150"/>
  <c r="I85" i="96"/>
  <c r="J85" i="96"/>
  <c r="K85" i="96"/>
  <c r="L85" i="96"/>
  <c r="M85" i="96"/>
  <c r="P85" i="96"/>
  <c r="I85" i="116"/>
  <c r="J85" i="116"/>
  <c r="K85" i="116"/>
  <c r="L85" i="116"/>
  <c r="M85" i="116"/>
  <c r="P85" i="116"/>
  <c r="I85" i="120"/>
  <c r="J85" i="120"/>
  <c r="K85" i="120"/>
  <c r="L85" i="120"/>
  <c r="M85" i="120"/>
  <c r="P85" i="120"/>
  <c r="I85" i="122"/>
  <c r="J85" i="122"/>
  <c r="K85" i="122"/>
  <c r="L85" i="122"/>
  <c r="M85" i="122"/>
  <c r="P85" i="122"/>
  <c r="I85" i="131"/>
  <c r="J85" i="131"/>
  <c r="K85" i="131"/>
  <c r="L85" i="131"/>
  <c r="M85" i="131"/>
  <c r="P85" i="131"/>
  <c r="I85" i="132"/>
  <c r="J85" i="132"/>
  <c r="K85" i="132"/>
  <c r="L85" i="132"/>
  <c r="M85" i="132"/>
  <c r="P85" i="132"/>
  <c r="I85" i="134"/>
  <c r="J85" i="134"/>
  <c r="K85" i="134"/>
  <c r="L85" i="134"/>
  <c r="M85" i="134"/>
  <c r="P85" i="134"/>
  <c r="I85" i="135"/>
  <c r="J85" i="135"/>
  <c r="K85" i="135"/>
  <c r="L85" i="135"/>
  <c r="M85" i="135"/>
  <c r="P85" i="135"/>
  <c r="S55" i="150"/>
  <c r="R55" i="150"/>
  <c r="I84" i="96"/>
  <c r="J84" i="96"/>
  <c r="K84" i="96"/>
  <c r="L84" i="96"/>
  <c r="M84" i="96"/>
  <c r="P84" i="96"/>
  <c r="I84" i="116"/>
  <c r="J84" i="116"/>
  <c r="K84" i="116"/>
  <c r="L84" i="116"/>
  <c r="M84" i="116"/>
  <c r="P84" i="116"/>
  <c r="I84" i="120"/>
  <c r="J84" i="120"/>
  <c r="K84" i="120"/>
  <c r="L84" i="120"/>
  <c r="M84" i="120"/>
  <c r="P84" i="120"/>
  <c r="I84" i="122"/>
  <c r="J84" i="122"/>
  <c r="K84" i="122"/>
  <c r="L84" i="122"/>
  <c r="M84" i="122"/>
  <c r="P84" i="122"/>
  <c r="I84" i="131"/>
  <c r="J84" i="131"/>
  <c r="K84" i="131"/>
  <c r="L84" i="131"/>
  <c r="M84" i="131"/>
  <c r="P84" i="131"/>
  <c r="I84" i="132"/>
  <c r="J84" i="132"/>
  <c r="K84" i="132"/>
  <c r="L84" i="132"/>
  <c r="M84" i="132"/>
  <c r="P84" i="132"/>
  <c r="I84" i="134"/>
  <c r="J84" i="134"/>
  <c r="K84" i="134"/>
  <c r="L84" i="134"/>
  <c r="M84" i="134"/>
  <c r="P84" i="134"/>
  <c r="I84" i="135"/>
  <c r="J84" i="135"/>
  <c r="K84" i="135"/>
  <c r="L84" i="135"/>
  <c r="M84" i="135"/>
  <c r="P84" i="135"/>
  <c r="S54" i="150"/>
  <c r="R54" i="150"/>
  <c r="I83" i="96"/>
  <c r="J83" i="96"/>
  <c r="K83" i="96"/>
  <c r="L83" i="96"/>
  <c r="M83" i="96"/>
  <c r="P83" i="96"/>
  <c r="I83" i="116"/>
  <c r="J83" i="116"/>
  <c r="K83" i="116"/>
  <c r="L83" i="116"/>
  <c r="M83" i="116"/>
  <c r="P83" i="116"/>
  <c r="I83" i="120"/>
  <c r="J83" i="120"/>
  <c r="K83" i="120"/>
  <c r="L83" i="120"/>
  <c r="M83" i="120"/>
  <c r="P83" i="120"/>
  <c r="I83" i="122"/>
  <c r="J83" i="122"/>
  <c r="K83" i="122"/>
  <c r="L83" i="122"/>
  <c r="M83" i="122"/>
  <c r="P83" i="122"/>
  <c r="I83" i="131"/>
  <c r="J83" i="131"/>
  <c r="K83" i="131"/>
  <c r="L83" i="131"/>
  <c r="M83" i="131"/>
  <c r="P83" i="131"/>
  <c r="I83" i="132"/>
  <c r="J83" i="132"/>
  <c r="K83" i="132"/>
  <c r="L83" i="132"/>
  <c r="M83" i="132"/>
  <c r="P83" i="132"/>
  <c r="I83" i="134"/>
  <c r="J83" i="134"/>
  <c r="K83" i="134"/>
  <c r="L83" i="134"/>
  <c r="M83" i="134"/>
  <c r="P83" i="134"/>
  <c r="I83" i="135"/>
  <c r="J83" i="135"/>
  <c r="K83" i="135"/>
  <c r="L83" i="135"/>
  <c r="M83" i="135"/>
  <c r="P83" i="135"/>
  <c r="S53" i="150"/>
  <c r="R53" i="150"/>
  <c r="I82" i="96"/>
  <c r="J82" i="96"/>
  <c r="K82" i="96"/>
  <c r="L82" i="96"/>
  <c r="M82" i="96"/>
  <c r="P82" i="96"/>
  <c r="I82" i="116"/>
  <c r="J82" i="116"/>
  <c r="K82" i="116"/>
  <c r="L82" i="116"/>
  <c r="M82" i="116"/>
  <c r="P82" i="116"/>
  <c r="I82" i="120"/>
  <c r="J82" i="120"/>
  <c r="K82" i="120"/>
  <c r="L82" i="120"/>
  <c r="M82" i="120"/>
  <c r="P82" i="120"/>
  <c r="I82" i="122"/>
  <c r="J82" i="122"/>
  <c r="K82" i="122"/>
  <c r="L82" i="122"/>
  <c r="M82" i="122"/>
  <c r="P82" i="122"/>
  <c r="I82" i="131"/>
  <c r="J82" i="131"/>
  <c r="K82" i="131"/>
  <c r="L82" i="131"/>
  <c r="M82" i="131"/>
  <c r="P82" i="131"/>
  <c r="I82" i="132"/>
  <c r="J82" i="132"/>
  <c r="K82" i="132"/>
  <c r="L82" i="132"/>
  <c r="M82" i="132"/>
  <c r="P82" i="132"/>
  <c r="I82" i="134"/>
  <c r="J82" i="134"/>
  <c r="K82" i="134"/>
  <c r="L82" i="134"/>
  <c r="M82" i="134"/>
  <c r="P82" i="134"/>
  <c r="I82" i="135"/>
  <c r="J82" i="135"/>
  <c r="K82" i="135"/>
  <c r="L82" i="135"/>
  <c r="M82" i="135"/>
  <c r="P82" i="135"/>
  <c r="S52" i="150"/>
  <c r="R52" i="150"/>
  <c r="I81" i="96"/>
  <c r="J81" i="96"/>
  <c r="K81" i="96"/>
  <c r="L81" i="96"/>
  <c r="M81" i="96"/>
  <c r="P81" i="96"/>
  <c r="I81" i="116"/>
  <c r="J81" i="116"/>
  <c r="K81" i="116"/>
  <c r="L81" i="116"/>
  <c r="M81" i="116"/>
  <c r="P81" i="116"/>
  <c r="I81" i="120"/>
  <c r="J81" i="120"/>
  <c r="K81" i="120"/>
  <c r="L81" i="120"/>
  <c r="M81" i="120"/>
  <c r="P81" i="120"/>
  <c r="I81" i="122"/>
  <c r="J81" i="122"/>
  <c r="K81" i="122"/>
  <c r="L81" i="122"/>
  <c r="M81" i="122"/>
  <c r="P81" i="122"/>
  <c r="I81" i="131"/>
  <c r="J81" i="131"/>
  <c r="K81" i="131"/>
  <c r="L81" i="131"/>
  <c r="M81" i="131"/>
  <c r="P81" i="131"/>
  <c r="I81" i="132"/>
  <c r="J81" i="132"/>
  <c r="K81" i="132"/>
  <c r="L81" i="132"/>
  <c r="M81" i="132"/>
  <c r="P81" i="132"/>
  <c r="I81" i="134"/>
  <c r="J81" i="134"/>
  <c r="K81" i="134"/>
  <c r="L81" i="134"/>
  <c r="M81" i="134"/>
  <c r="P81" i="134"/>
  <c r="I81" i="135"/>
  <c r="J81" i="135"/>
  <c r="K81" i="135"/>
  <c r="L81" i="135"/>
  <c r="M81" i="135"/>
  <c r="P81" i="135"/>
  <c r="S51" i="150"/>
  <c r="R51" i="150"/>
  <c r="I80" i="96"/>
  <c r="J80" i="96"/>
  <c r="K80" i="96"/>
  <c r="L80" i="96"/>
  <c r="M80" i="96"/>
  <c r="P80" i="96"/>
  <c r="I80" i="116"/>
  <c r="J80" i="116"/>
  <c r="K80" i="116"/>
  <c r="L80" i="116"/>
  <c r="M80" i="116"/>
  <c r="P80" i="116"/>
  <c r="I80" i="120"/>
  <c r="J80" i="120"/>
  <c r="K80" i="120"/>
  <c r="L80" i="120"/>
  <c r="M80" i="120"/>
  <c r="P80" i="120"/>
  <c r="I80" i="122"/>
  <c r="J80" i="122"/>
  <c r="K80" i="122"/>
  <c r="L80" i="122"/>
  <c r="M80" i="122"/>
  <c r="P80" i="122"/>
  <c r="I80" i="131"/>
  <c r="J80" i="131"/>
  <c r="K80" i="131"/>
  <c r="L80" i="131"/>
  <c r="M80" i="131"/>
  <c r="P80" i="131"/>
  <c r="I80" i="132"/>
  <c r="J80" i="132"/>
  <c r="K80" i="132"/>
  <c r="L80" i="132"/>
  <c r="M80" i="132"/>
  <c r="P80" i="132"/>
  <c r="I80" i="134"/>
  <c r="J80" i="134"/>
  <c r="K80" i="134"/>
  <c r="L80" i="134"/>
  <c r="M80" i="134"/>
  <c r="P80" i="134"/>
  <c r="I80" i="135"/>
  <c r="J80" i="135"/>
  <c r="K80" i="135"/>
  <c r="L80" i="135"/>
  <c r="M80" i="135"/>
  <c r="P80" i="135"/>
  <c r="S50" i="150"/>
  <c r="R50" i="150"/>
  <c r="I79" i="96"/>
  <c r="J79" i="96"/>
  <c r="K79" i="96"/>
  <c r="L79" i="96"/>
  <c r="M79" i="96"/>
  <c r="P79" i="96"/>
  <c r="I79" i="116"/>
  <c r="J79" i="116"/>
  <c r="K79" i="116"/>
  <c r="L79" i="116"/>
  <c r="M79" i="116"/>
  <c r="P79" i="116"/>
  <c r="I79" i="120"/>
  <c r="J79" i="120"/>
  <c r="K79" i="120"/>
  <c r="L79" i="120"/>
  <c r="M79" i="120"/>
  <c r="P79" i="120"/>
  <c r="I79" i="122"/>
  <c r="J79" i="122"/>
  <c r="K79" i="122"/>
  <c r="L79" i="122"/>
  <c r="M79" i="122"/>
  <c r="P79" i="122"/>
  <c r="I79" i="131"/>
  <c r="J79" i="131"/>
  <c r="K79" i="131"/>
  <c r="L79" i="131"/>
  <c r="M79" i="131"/>
  <c r="P79" i="131"/>
  <c r="I79" i="132"/>
  <c r="J79" i="132"/>
  <c r="K79" i="132"/>
  <c r="L79" i="132"/>
  <c r="M79" i="132"/>
  <c r="P79" i="132"/>
  <c r="I79" i="134"/>
  <c r="J79" i="134"/>
  <c r="K79" i="134"/>
  <c r="L79" i="134"/>
  <c r="M79" i="134"/>
  <c r="P79" i="134"/>
  <c r="I79" i="135"/>
  <c r="J79" i="135"/>
  <c r="K79" i="135"/>
  <c r="L79" i="135"/>
  <c r="M79" i="135"/>
  <c r="P79" i="135"/>
  <c r="S49" i="150"/>
  <c r="R49" i="150"/>
  <c r="I78" i="96"/>
  <c r="J78" i="96"/>
  <c r="K78" i="96"/>
  <c r="L78" i="96"/>
  <c r="M78" i="96"/>
  <c r="P78" i="96"/>
  <c r="I78" i="116"/>
  <c r="J78" i="116"/>
  <c r="K78" i="116"/>
  <c r="L78" i="116"/>
  <c r="M78" i="116"/>
  <c r="P78" i="116"/>
  <c r="I78" i="120"/>
  <c r="J78" i="120"/>
  <c r="K78" i="120"/>
  <c r="L78" i="120"/>
  <c r="M78" i="120"/>
  <c r="P78" i="120"/>
  <c r="I78" i="122"/>
  <c r="J78" i="122"/>
  <c r="K78" i="122"/>
  <c r="L78" i="122"/>
  <c r="M78" i="122"/>
  <c r="P78" i="122"/>
  <c r="I78" i="131"/>
  <c r="J78" i="131"/>
  <c r="K78" i="131"/>
  <c r="L78" i="131"/>
  <c r="M78" i="131"/>
  <c r="P78" i="131"/>
  <c r="I78" i="132"/>
  <c r="J78" i="132"/>
  <c r="K78" i="132"/>
  <c r="L78" i="132"/>
  <c r="M78" i="132"/>
  <c r="P78" i="132"/>
  <c r="I78" i="134"/>
  <c r="J78" i="134"/>
  <c r="K78" i="134"/>
  <c r="L78" i="134"/>
  <c r="M78" i="134"/>
  <c r="P78" i="134"/>
  <c r="I78" i="135"/>
  <c r="J78" i="135"/>
  <c r="K78" i="135"/>
  <c r="L78" i="135"/>
  <c r="M78" i="135"/>
  <c r="P78" i="135"/>
  <c r="S48" i="150"/>
  <c r="R48" i="150"/>
  <c r="I77" i="96"/>
  <c r="J77" i="96"/>
  <c r="K77" i="96"/>
  <c r="L77" i="96"/>
  <c r="M77" i="96"/>
  <c r="P77" i="96"/>
  <c r="I77" i="116"/>
  <c r="J77" i="116"/>
  <c r="K77" i="116"/>
  <c r="L77" i="116"/>
  <c r="M77" i="116"/>
  <c r="P77" i="116"/>
  <c r="I77" i="120"/>
  <c r="J77" i="120"/>
  <c r="K77" i="120"/>
  <c r="L77" i="120"/>
  <c r="M77" i="120"/>
  <c r="P77" i="120"/>
  <c r="I77" i="122"/>
  <c r="J77" i="122"/>
  <c r="K77" i="122"/>
  <c r="L77" i="122"/>
  <c r="M77" i="122"/>
  <c r="P77" i="122"/>
  <c r="I77" i="131"/>
  <c r="J77" i="131"/>
  <c r="K77" i="131"/>
  <c r="L77" i="131"/>
  <c r="M77" i="131"/>
  <c r="P77" i="131"/>
  <c r="I77" i="132"/>
  <c r="J77" i="132"/>
  <c r="K77" i="132"/>
  <c r="L77" i="132"/>
  <c r="M77" i="132"/>
  <c r="P77" i="132"/>
  <c r="I77" i="134"/>
  <c r="J77" i="134"/>
  <c r="K77" i="134"/>
  <c r="L77" i="134"/>
  <c r="M77" i="134"/>
  <c r="P77" i="134"/>
  <c r="I77" i="135"/>
  <c r="J77" i="135"/>
  <c r="K77" i="135"/>
  <c r="L77" i="135"/>
  <c r="M77" i="135"/>
  <c r="P77" i="135"/>
  <c r="S47" i="150"/>
  <c r="R47" i="150"/>
  <c r="I76" i="96"/>
  <c r="J76" i="96"/>
  <c r="K76" i="96"/>
  <c r="L76" i="96"/>
  <c r="M76" i="96"/>
  <c r="P76" i="96"/>
  <c r="I76" i="116"/>
  <c r="J76" i="116"/>
  <c r="K76" i="116"/>
  <c r="L76" i="116"/>
  <c r="M76" i="116"/>
  <c r="P76" i="116"/>
  <c r="I76" i="120"/>
  <c r="J76" i="120"/>
  <c r="K76" i="120"/>
  <c r="L76" i="120"/>
  <c r="M76" i="120"/>
  <c r="P76" i="120"/>
  <c r="I76" i="122"/>
  <c r="J76" i="122"/>
  <c r="K76" i="122"/>
  <c r="L76" i="122"/>
  <c r="M76" i="122"/>
  <c r="P76" i="122"/>
  <c r="I76" i="131"/>
  <c r="J76" i="131"/>
  <c r="K76" i="131"/>
  <c r="L76" i="131"/>
  <c r="M76" i="131"/>
  <c r="P76" i="131"/>
  <c r="I76" i="132"/>
  <c r="J76" i="132"/>
  <c r="K76" i="132"/>
  <c r="L76" i="132"/>
  <c r="M76" i="132"/>
  <c r="P76" i="132"/>
  <c r="I76" i="134"/>
  <c r="J76" i="134"/>
  <c r="K76" i="134"/>
  <c r="L76" i="134"/>
  <c r="M76" i="134"/>
  <c r="P76" i="134"/>
  <c r="I76" i="135"/>
  <c r="J76" i="135"/>
  <c r="K76" i="135"/>
  <c r="L76" i="135"/>
  <c r="M76" i="135"/>
  <c r="P76" i="135"/>
  <c r="S46" i="150"/>
  <c r="R46" i="150"/>
  <c r="I75" i="96"/>
  <c r="J75" i="96"/>
  <c r="K75" i="96"/>
  <c r="L75" i="96"/>
  <c r="M75" i="96"/>
  <c r="P75" i="96"/>
  <c r="I75" i="116"/>
  <c r="J75" i="116"/>
  <c r="K75" i="116"/>
  <c r="L75" i="116"/>
  <c r="M75" i="116"/>
  <c r="P75" i="116"/>
  <c r="I75" i="120"/>
  <c r="J75" i="120"/>
  <c r="K75" i="120"/>
  <c r="L75" i="120"/>
  <c r="M75" i="120"/>
  <c r="P75" i="120"/>
  <c r="I75" i="122"/>
  <c r="J75" i="122"/>
  <c r="K75" i="122"/>
  <c r="L75" i="122"/>
  <c r="M75" i="122"/>
  <c r="P75" i="122"/>
  <c r="I75" i="131"/>
  <c r="J75" i="131"/>
  <c r="K75" i="131"/>
  <c r="L75" i="131"/>
  <c r="M75" i="131"/>
  <c r="P75" i="131"/>
  <c r="I75" i="132"/>
  <c r="J75" i="132"/>
  <c r="K75" i="132"/>
  <c r="L75" i="132"/>
  <c r="M75" i="132"/>
  <c r="P75" i="132"/>
  <c r="I75" i="134"/>
  <c r="J75" i="134"/>
  <c r="K75" i="134"/>
  <c r="L75" i="134"/>
  <c r="M75" i="134"/>
  <c r="P75" i="134"/>
  <c r="I75" i="135"/>
  <c r="J75" i="135"/>
  <c r="K75" i="135"/>
  <c r="L75" i="135"/>
  <c r="M75" i="135"/>
  <c r="P75" i="135"/>
  <c r="S45" i="150"/>
  <c r="R45" i="150"/>
  <c r="I74" i="96"/>
  <c r="J74" i="96"/>
  <c r="K74" i="96"/>
  <c r="L74" i="96"/>
  <c r="M74" i="96"/>
  <c r="P74" i="96"/>
  <c r="I74" i="116"/>
  <c r="J74" i="116"/>
  <c r="K74" i="116"/>
  <c r="L74" i="116"/>
  <c r="M74" i="116"/>
  <c r="P74" i="116"/>
  <c r="I74" i="120"/>
  <c r="J74" i="120"/>
  <c r="K74" i="120"/>
  <c r="L74" i="120"/>
  <c r="M74" i="120"/>
  <c r="P74" i="120"/>
  <c r="I74" i="122"/>
  <c r="J74" i="122"/>
  <c r="K74" i="122"/>
  <c r="L74" i="122"/>
  <c r="M74" i="122"/>
  <c r="P74" i="122"/>
  <c r="I74" i="131"/>
  <c r="J74" i="131"/>
  <c r="K74" i="131"/>
  <c r="L74" i="131"/>
  <c r="M74" i="131"/>
  <c r="P74" i="131"/>
  <c r="I74" i="132"/>
  <c r="J74" i="132"/>
  <c r="K74" i="132"/>
  <c r="L74" i="132"/>
  <c r="M74" i="132"/>
  <c r="P74" i="132"/>
  <c r="I74" i="134"/>
  <c r="J74" i="134"/>
  <c r="K74" i="134"/>
  <c r="L74" i="134"/>
  <c r="M74" i="134"/>
  <c r="P74" i="134"/>
  <c r="I74" i="135"/>
  <c r="J74" i="135"/>
  <c r="K74" i="135"/>
  <c r="L74" i="135"/>
  <c r="M74" i="135"/>
  <c r="P74" i="135"/>
  <c r="S44" i="150"/>
  <c r="R44" i="150"/>
  <c r="I73" i="96"/>
  <c r="J73" i="96"/>
  <c r="K73" i="96"/>
  <c r="L73" i="96"/>
  <c r="M73" i="96"/>
  <c r="P73" i="96"/>
  <c r="I73" i="116"/>
  <c r="J73" i="116"/>
  <c r="K73" i="116"/>
  <c r="L73" i="116"/>
  <c r="M73" i="116"/>
  <c r="P73" i="116"/>
  <c r="I73" i="120"/>
  <c r="J73" i="120"/>
  <c r="K73" i="120"/>
  <c r="L73" i="120"/>
  <c r="M73" i="120"/>
  <c r="P73" i="120"/>
  <c r="I73" i="122"/>
  <c r="J73" i="122"/>
  <c r="K73" i="122"/>
  <c r="L73" i="122"/>
  <c r="M73" i="122"/>
  <c r="P73" i="122"/>
  <c r="I73" i="131"/>
  <c r="J73" i="131"/>
  <c r="K73" i="131"/>
  <c r="L73" i="131"/>
  <c r="M73" i="131"/>
  <c r="P73" i="131"/>
  <c r="I73" i="132"/>
  <c r="J73" i="132"/>
  <c r="K73" i="132"/>
  <c r="L73" i="132"/>
  <c r="M73" i="132"/>
  <c r="P73" i="132"/>
  <c r="I73" i="134"/>
  <c r="J73" i="134"/>
  <c r="K73" i="134"/>
  <c r="L73" i="134"/>
  <c r="M73" i="134"/>
  <c r="P73" i="134"/>
  <c r="I73" i="135"/>
  <c r="J73" i="135"/>
  <c r="K73" i="135"/>
  <c r="L73" i="135"/>
  <c r="M73" i="135"/>
  <c r="P73" i="135"/>
  <c r="S43" i="150"/>
  <c r="R43" i="150"/>
  <c r="I72" i="96"/>
  <c r="J72" i="96"/>
  <c r="K72" i="96"/>
  <c r="L72" i="96"/>
  <c r="M72" i="96"/>
  <c r="P72" i="96"/>
  <c r="I72" i="116"/>
  <c r="J72" i="116"/>
  <c r="K72" i="116"/>
  <c r="L72" i="116"/>
  <c r="M72" i="116"/>
  <c r="P72" i="116"/>
  <c r="I72" i="120"/>
  <c r="J72" i="120"/>
  <c r="K72" i="120"/>
  <c r="L72" i="120"/>
  <c r="M72" i="120"/>
  <c r="P72" i="120"/>
  <c r="I72" i="122"/>
  <c r="J72" i="122"/>
  <c r="K72" i="122"/>
  <c r="L72" i="122"/>
  <c r="M72" i="122"/>
  <c r="P72" i="122"/>
  <c r="I72" i="131"/>
  <c r="J72" i="131"/>
  <c r="K72" i="131"/>
  <c r="L72" i="131"/>
  <c r="M72" i="131"/>
  <c r="P72" i="131"/>
  <c r="I72" i="132"/>
  <c r="J72" i="132"/>
  <c r="K72" i="132"/>
  <c r="L72" i="132"/>
  <c r="M72" i="132"/>
  <c r="P72" i="132"/>
  <c r="I72" i="134"/>
  <c r="J72" i="134"/>
  <c r="K72" i="134"/>
  <c r="L72" i="134"/>
  <c r="M72" i="134"/>
  <c r="P72" i="134"/>
  <c r="I72" i="135"/>
  <c r="J72" i="135"/>
  <c r="K72" i="135"/>
  <c r="L72" i="135"/>
  <c r="M72" i="135"/>
  <c r="P72" i="135"/>
  <c r="S42" i="150"/>
  <c r="R42" i="150"/>
  <c r="I71" i="96"/>
  <c r="J71" i="96"/>
  <c r="K71" i="96"/>
  <c r="L71" i="96"/>
  <c r="M71" i="96"/>
  <c r="P71" i="96"/>
  <c r="I71" i="116"/>
  <c r="J71" i="116"/>
  <c r="K71" i="116"/>
  <c r="L71" i="116"/>
  <c r="M71" i="116"/>
  <c r="P71" i="116"/>
  <c r="I71" i="120"/>
  <c r="J71" i="120"/>
  <c r="K71" i="120"/>
  <c r="L71" i="120"/>
  <c r="M71" i="120"/>
  <c r="P71" i="120"/>
  <c r="I71" i="122"/>
  <c r="J71" i="122"/>
  <c r="K71" i="122"/>
  <c r="L71" i="122"/>
  <c r="M71" i="122"/>
  <c r="P71" i="122"/>
  <c r="I71" i="131"/>
  <c r="J71" i="131"/>
  <c r="K71" i="131"/>
  <c r="L71" i="131"/>
  <c r="M71" i="131"/>
  <c r="P71" i="131"/>
  <c r="I71" i="132"/>
  <c r="J71" i="132"/>
  <c r="K71" i="132"/>
  <c r="L71" i="132"/>
  <c r="M71" i="132"/>
  <c r="P71" i="132"/>
  <c r="I71" i="134"/>
  <c r="J71" i="134"/>
  <c r="K71" i="134"/>
  <c r="L71" i="134"/>
  <c r="M71" i="134"/>
  <c r="P71" i="134"/>
  <c r="I71" i="135"/>
  <c r="J71" i="135"/>
  <c r="K71" i="135"/>
  <c r="L71" i="135"/>
  <c r="M71" i="135"/>
  <c r="P71" i="135"/>
  <c r="S41" i="150"/>
  <c r="R41" i="150"/>
  <c r="I70" i="96"/>
  <c r="J70" i="96"/>
  <c r="K70" i="96"/>
  <c r="L70" i="96"/>
  <c r="M70" i="96"/>
  <c r="P70" i="96"/>
  <c r="I70" i="116"/>
  <c r="J70" i="116"/>
  <c r="K70" i="116"/>
  <c r="L70" i="116"/>
  <c r="M70" i="116"/>
  <c r="P70" i="116"/>
  <c r="I70" i="120"/>
  <c r="J70" i="120"/>
  <c r="K70" i="120"/>
  <c r="L70" i="120"/>
  <c r="M70" i="120"/>
  <c r="P70" i="120"/>
  <c r="I70" i="122"/>
  <c r="J70" i="122"/>
  <c r="K70" i="122"/>
  <c r="L70" i="122"/>
  <c r="M70" i="122"/>
  <c r="P70" i="122"/>
  <c r="I70" i="131"/>
  <c r="J70" i="131"/>
  <c r="K70" i="131"/>
  <c r="L70" i="131"/>
  <c r="M70" i="131"/>
  <c r="P70" i="131"/>
  <c r="I70" i="132"/>
  <c r="J70" i="132"/>
  <c r="K70" i="132"/>
  <c r="L70" i="132"/>
  <c r="M70" i="132"/>
  <c r="P70" i="132"/>
  <c r="I70" i="134"/>
  <c r="J70" i="134"/>
  <c r="K70" i="134"/>
  <c r="L70" i="134"/>
  <c r="M70" i="134"/>
  <c r="P70" i="134"/>
  <c r="I70" i="135"/>
  <c r="J70" i="135"/>
  <c r="K70" i="135"/>
  <c r="L70" i="135"/>
  <c r="M70" i="135"/>
  <c r="P70" i="135"/>
  <c r="S40" i="150"/>
  <c r="R40" i="150"/>
  <c r="I69" i="96"/>
  <c r="J69" i="96"/>
  <c r="K69" i="96"/>
  <c r="L69" i="96"/>
  <c r="M69" i="96"/>
  <c r="P69" i="96"/>
  <c r="I69" i="116"/>
  <c r="J69" i="116"/>
  <c r="K69" i="116"/>
  <c r="L69" i="116"/>
  <c r="M69" i="116"/>
  <c r="P69" i="116"/>
  <c r="I69" i="120"/>
  <c r="J69" i="120"/>
  <c r="K69" i="120"/>
  <c r="L69" i="120"/>
  <c r="M69" i="120"/>
  <c r="P69" i="120"/>
  <c r="I69" i="122"/>
  <c r="J69" i="122"/>
  <c r="K69" i="122"/>
  <c r="L69" i="122"/>
  <c r="M69" i="122"/>
  <c r="P69" i="122"/>
  <c r="I69" i="131"/>
  <c r="J69" i="131"/>
  <c r="K69" i="131"/>
  <c r="L69" i="131"/>
  <c r="M69" i="131"/>
  <c r="P69" i="131"/>
  <c r="I69" i="132"/>
  <c r="J69" i="132"/>
  <c r="K69" i="132"/>
  <c r="L69" i="132"/>
  <c r="M69" i="132"/>
  <c r="P69" i="132"/>
  <c r="I69" i="134"/>
  <c r="J69" i="134"/>
  <c r="K69" i="134"/>
  <c r="L69" i="134"/>
  <c r="M69" i="134"/>
  <c r="P69" i="134"/>
  <c r="I69" i="135"/>
  <c r="J69" i="135"/>
  <c r="K69" i="135"/>
  <c r="L69" i="135"/>
  <c r="M69" i="135"/>
  <c r="P69" i="135"/>
  <c r="S39" i="150"/>
  <c r="R39" i="150"/>
  <c r="I68" i="96"/>
  <c r="J68" i="96"/>
  <c r="K68" i="96"/>
  <c r="L68" i="96"/>
  <c r="M68" i="96"/>
  <c r="P68" i="96"/>
  <c r="I68" i="116"/>
  <c r="J68" i="116"/>
  <c r="K68" i="116"/>
  <c r="L68" i="116"/>
  <c r="M68" i="116"/>
  <c r="P68" i="116"/>
  <c r="I68" i="120"/>
  <c r="J68" i="120"/>
  <c r="K68" i="120"/>
  <c r="L68" i="120"/>
  <c r="M68" i="120"/>
  <c r="P68" i="120"/>
  <c r="I68" i="122"/>
  <c r="J68" i="122"/>
  <c r="K68" i="122"/>
  <c r="L68" i="122"/>
  <c r="M68" i="122"/>
  <c r="P68" i="122"/>
  <c r="I68" i="131"/>
  <c r="J68" i="131"/>
  <c r="K68" i="131"/>
  <c r="L68" i="131"/>
  <c r="M68" i="131"/>
  <c r="P68" i="131"/>
  <c r="I68" i="132"/>
  <c r="J68" i="132"/>
  <c r="K68" i="132"/>
  <c r="L68" i="132"/>
  <c r="M68" i="132"/>
  <c r="P68" i="132"/>
  <c r="I68" i="134"/>
  <c r="J68" i="134"/>
  <c r="K68" i="134"/>
  <c r="L68" i="134"/>
  <c r="M68" i="134"/>
  <c r="P68" i="134"/>
  <c r="I68" i="135"/>
  <c r="J68" i="135"/>
  <c r="K68" i="135"/>
  <c r="L68" i="135"/>
  <c r="M68" i="135"/>
  <c r="P68" i="135"/>
  <c r="S38" i="150"/>
  <c r="R38" i="150"/>
  <c r="I67" i="96"/>
  <c r="J67" i="96"/>
  <c r="K67" i="96"/>
  <c r="L67" i="96"/>
  <c r="M67" i="96"/>
  <c r="P67" i="96"/>
  <c r="I67" i="116"/>
  <c r="J67" i="116"/>
  <c r="K67" i="116"/>
  <c r="L67" i="116"/>
  <c r="M67" i="116"/>
  <c r="P67" i="116"/>
  <c r="I67" i="120"/>
  <c r="J67" i="120"/>
  <c r="K67" i="120"/>
  <c r="L67" i="120"/>
  <c r="M67" i="120"/>
  <c r="P67" i="120"/>
  <c r="I67" i="122"/>
  <c r="J67" i="122"/>
  <c r="K67" i="122"/>
  <c r="L67" i="122"/>
  <c r="M67" i="122"/>
  <c r="P67" i="122"/>
  <c r="I67" i="131"/>
  <c r="J67" i="131"/>
  <c r="K67" i="131"/>
  <c r="L67" i="131"/>
  <c r="M67" i="131"/>
  <c r="P67" i="131"/>
  <c r="I67" i="132"/>
  <c r="J67" i="132"/>
  <c r="K67" i="132"/>
  <c r="L67" i="132"/>
  <c r="M67" i="132"/>
  <c r="P67" i="132"/>
  <c r="I67" i="134"/>
  <c r="J67" i="134"/>
  <c r="K67" i="134"/>
  <c r="L67" i="134"/>
  <c r="M67" i="134"/>
  <c r="P67" i="134"/>
  <c r="I67" i="135"/>
  <c r="J67" i="135"/>
  <c r="K67" i="135"/>
  <c r="L67" i="135"/>
  <c r="M67" i="135"/>
  <c r="P67" i="135"/>
  <c r="S37" i="150"/>
  <c r="R37" i="150"/>
  <c r="I66" i="96"/>
  <c r="J66" i="96"/>
  <c r="K66" i="96"/>
  <c r="L66" i="96"/>
  <c r="M66" i="96"/>
  <c r="P66" i="96"/>
  <c r="I66" i="116"/>
  <c r="J66" i="116"/>
  <c r="K66" i="116"/>
  <c r="L66" i="116"/>
  <c r="M66" i="116"/>
  <c r="P66" i="116"/>
  <c r="I66" i="120"/>
  <c r="J66" i="120"/>
  <c r="K66" i="120"/>
  <c r="L66" i="120"/>
  <c r="M66" i="120"/>
  <c r="P66" i="120"/>
  <c r="I66" i="122"/>
  <c r="J66" i="122"/>
  <c r="K66" i="122"/>
  <c r="L66" i="122"/>
  <c r="M66" i="122"/>
  <c r="P66" i="122"/>
  <c r="I66" i="131"/>
  <c r="J66" i="131"/>
  <c r="K66" i="131"/>
  <c r="L66" i="131"/>
  <c r="M66" i="131"/>
  <c r="P66" i="131"/>
  <c r="I66" i="132"/>
  <c r="J66" i="132"/>
  <c r="K66" i="132"/>
  <c r="L66" i="132"/>
  <c r="M66" i="132"/>
  <c r="P66" i="132"/>
  <c r="I66" i="134"/>
  <c r="J66" i="134"/>
  <c r="K66" i="134"/>
  <c r="L66" i="134"/>
  <c r="M66" i="134"/>
  <c r="P66" i="134"/>
  <c r="I66" i="135"/>
  <c r="J66" i="135"/>
  <c r="K66" i="135"/>
  <c r="L66" i="135"/>
  <c r="M66" i="135"/>
  <c r="P66" i="135"/>
  <c r="S36" i="150"/>
  <c r="R36" i="150"/>
  <c r="I65" i="96"/>
  <c r="J65" i="96"/>
  <c r="K65" i="96"/>
  <c r="L65" i="96"/>
  <c r="M65" i="96"/>
  <c r="P65" i="96"/>
  <c r="I65" i="116"/>
  <c r="J65" i="116"/>
  <c r="K65" i="116"/>
  <c r="L65" i="116"/>
  <c r="M65" i="116"/>
  <c r="P65" i="116"/>
  <c r="I65" i="120"/>
  <c r="J65" i="120"/>
  <c r="K65" i="120"/>
  <c r="L65" i="120"/>
  <c r="M65" i="120"/>
  <c r="P65" i="120"/>
  <c r="I65" i="122"/>
  <c r="J65" i="122"/>
  <c r="K65" i="122"/>
  <c r="L65" i="122"/>
  <c r="M65" i="122"/>
  <c r="P65" i="122"/>
  <c r="I65" i="131"/>
  <c r="J65" i="131"/>
  <c r="K65" i="131"/>
  <c r="L65" i="131"/>
  <c r="M65" i="131"/>
  <c r="P65" i="131"/>
  <c r="I65" i="132"/>
  <c r="J65" i="132"/>
  <c r="K65" i="132"/>
  <c r="L65" i="132"/>
  <c r="M65" i="132"/>
  <c r="P65" i="132"/>
  <c r="I65" i="134"/>
  <c r="J65" i="134"/>
  <c r="K65" i="134"/>
  <c r="L65" i="134"/>
  <c r="M65" i="134"/>
  <c r="P65" i="134"/>
  <c r="I65" i="135"/>
  <c r="J65" i="135"/>
  <c r="K65" i="135"/>
  <c r="L65" i="135"/>
  <c r="M65" i="135"/>
  <c r="P65" i="135"/>
  <c r="S35" i="150"/>
  <c r="R35" i="150"/>
  <c r="I64" i="96"/>
  <c r="J64" i="96"/>
  <c r="K64" i="96"/>
  <c r="L64" i="96"/>
  <c r="M64" i="96"/>
  <c r="P64" i="96"/>
  <c r="I64" i="116"/>
  <c r="J64" i="116"/>
  <c r="K64" i="116"/>
  <c r="L64" i="116"/>
  <c r="M64" i="116"/>
  <c r="P64" i="116"/>
  <c r="I64" i="120"/>
  <c r="J64" i="120"/>
  <c r="K64" i="120"/>
  <c r="L64" i="120"/>
  <c r="M64" i="120"/>
  <c r="P64" i="120"/>
  <c r="I64" i="122"/>
  <c r="J64" i="122"/>
  <c r="K64" i="122"/>
  <c r="L64" i="122"/>
  <c r="M64" i="122"/>
  <c r="P64" i="122"/>
  <c r="I64" i="131"/>
  <c r="J64" i="131"/>
  <c r="K64" i="131"/>
  <c r="L64" i="131"/>
  <c r="M64" i="131"/>
  <c r="P64" i="131"/>
  <c r="I64" i="132"/>
  <c r="J64" i="132"/>
  <c r="K64" i="132"/>
  <c r="L64" i="132"/>
  <c r="M64" i="132"/>
  <c r="P64" i="132"/>
  <c r="I64" i="134"/>
  <c r="J64" i="134"/>
  <c r="K64" i="134"/>
  <c r="L64" i="134"/>
  <c r="M64" i="134"/>
  <c r="P64" i="134"/>
  <c r="I64" i="135"/>
  <c r="J64" i="135"/>
  <c r="K64" i="135"/>
  <c r="L64" i="135"/>
  <c r="M64" i="135"/>
  <c r="P64" i="135"/>
  <c r="S34" i="150"/>
  <c r="R34" i="150"/>
  <c r="I63" i="96"/>
  <c r="J63" i="96"/>
  <c r="K63" i="96"/>
  <c r="L63" i="96"/>
  <c r="M63" i="96"/>
  <c r="P63" i="96"/>
  <c r="I63" i="116"/>
  <c r="J63" i="116"/>
  <c r="K63" i="116"/>
  <c r="L63" i="116"/>
  <c r="M63" i="116"/>
  <c r="P63" i="116"/>
  <c r="I63" i="120"/>
  <c r="J63" i="120"/>
  <c r="K63" i="120"/>
  <c r="L63" i="120"/>
  <c r="M63" i="120"/>
  <c r="P63" i="120"/>
  <c r="I63" i="122"/>
  <c r="J63" i="122"/>
  <c r="K63" i="122"/>
  <c r="L63" i="122"/>
  <c r="M63" i="122"/>
  <c r="P63" i="122"/>
  <c r="I63" i="131"/>
  <c r="J63" i="131"/>
  <c r="K63" i="131"/>
  <c r="L63" i="131"/>
  <c r="M63" i="131"/>
  <c r="P63" i="131"/>
  <c r="I63" i="132"/>
  <c r="J63" i="132"/>
  <c r="K63" i="132"/>
  <c r="L63" i="132"/>
  <c r="M63" i="132"/>
  <c r="P63" i="132"/>
  <c r="I63" i="134"/>
  <c r="J63" i="134"/>
  <c r="K63" i="134"/>
  <c r="L63" i="134"/>
  <c r="M63" i="134"/>
  <c r="P63" i="134"/>
  <c r="I63" i="135"/>
  <c r="J63" i="135"/>
  <c r="K63" i="135"/>
  <c r="L63" i="135"/>
  <c r="M63" i="135"/>
  <c r="P63" i="135"/>
  <c r="S33" i="150"/>
  <c r="R33" i="150"/>
  <c r="I62" i="96"/>
  <c r="J62" i="96"/>
  <c r="K62" i="96"/>
  <c r="L62" i="96"/>
  <c r="M62" i="96"/>
  <c r="P62" i="96"/>
  <c r="I62" i="116"/>
  <c r="J62" i="116"/>
  <c r="K62" i="116"/>
  <c r="L62" i="116"/>
  <c r="M62" i="116"/>
  <c r="P62" i="116"/>
  <c r="I62" i="120"/>
  <c r="J62" i="120"/>
  <c r="K62" i="120"/>
  <c r="L62" i="120"/>
  <c r="M62" i="120"/>
  <c r="P62" i="120"/>
  <c r="I62" i="122"/>
  <c r="J62" i="122"/>
  <c r="K62" i="122"/>
  <c r="L62" i="122"/>
  <c r="M62" i="122"/>
  <c r="P62" i="122"/>
  <c r="I62" i="131"/>
  <c r="J62" i="131"/>
  <c r="K62" i="131"/>
  <c r="L62" i="131"/>
  <c r="M62" i="131"/>
  <c r="P62" i="131"/>
  <c r="I62" i="132"/>
  <c r="J62" i="132"/>
  <c r="K62" i="132"/>
  <c r="L62" i="132"/>
  <c r="M62" i="132"/>
  <c r="P62" i="132"/>
  <c r="I62" i="134"/>
  <c r="J62" i="134"/>
  <c r="K62" i="134"/>
  <c r="L62" i="134"/>
  <c r="M62" i="134"/>
  <c r="P62" i="134"/>
  <c r="I62" i="135"/>
  <c r="J62" i="135"/>
  <c r="K62" i="135"/>
  <c r="L62" i="135"/>
  <c r="M62" i="135"/>
  <c r="P62" i="135"/>
  <c r="S32" i="150"/>
  <c r="R32" i="150"/>
  <c r="I61" i="96"/>
  <c r="J61" i="96"/>
  <c r="K61" i="96"/>
  <c r="L61" i="96"/>
  <c r="M61" i="96"/>
  <c r="P61" i="96"/>
  <c r="I61" i="116"/>
  <c r="J61" i="116"/>
  <c r="K61" i="116"/>
  <c r="L61" i="116"/>
  <c r="M61" i="116"/>
  <c r="P61" i="116"/>
  <c r="I61" i="120"/>
  <c r="J61" i="120"/>
  <c r="K61" i="120"/>
  <c r="L61" i="120"/>
  <c r="M61" i="120"/>
  <c r="P61" i="120"/>
  <c r="I61" i="122"/>
  <c r="J61" i="122"/>
  <c r="K61" i="122"/>
  <c r="L61" i="122"/>
  <c r="M61" i="122"/>
  <c r="P61" i="122"/>
  <c r="I61" i="131"/>
  <c r="J61" i="131"/>
  <c r="K61" i="131"/>
  <c r="L61" i="131"/>
  <c r="M61" i="131"/>
  <c r="P61" i="131"/>
  <c r="I61" i="132"/>
  <c r="J61" i="132"/>
  <c r="K61" i="132"/>
  <c r="L61" i="132"/>
  <c r="M61" i="132"/>
  <c r="P61" i="132"/>
  <c r="I61" i="134"/>
  <c r="J61" i="134"/>
  <c r="K61" i="134"/>
  <c r="L61" i="134"/>
  <c r="M61" i="134"/>
  <c r="P61" i="134"/>
  <c r="I61" i="135"/>
  <c r="J61" i="135"/>
  <c r="K61" i="135"/>
  <c r="L61" i="135"/>
  <c r="M61" i="135"/>
  <c r="P61" i="135"/>
  <c r="S31" i="150"/>
  <c r="R31" i="150"/>
  <c r="I60" i="96"/>
  <c r="J60" i="96"/>
  <c r="K60" i="96"/>
  <c r="L60" i="96"/>
  <c r="M60" i="96"/>
  <c r="P60" i="96"/>
  <c r="I60" i="116"/>
  <c r="J60" i="116"/>
  <c r="K60" i="116"/>
  <c r="L60" i="116"/>
  <c r="M60" i="116"/>
  <c r="P60" i="116"/>
  <c r="I60" i="120"/>
  <c r="J60" i="120"/>
  <c r="K60" i="120"/>
  <c r="L60" i="120"/>
  <c r="M60" i="120"/>
  <c r="P60" i="120"/>
  <c r="I60" i="122"/>
  <c r="J60" i="122"/>
  <c r="K60" i="122"/>
  <c r="L60" i="122"/>
  <c r="M60" i="122"/>
  <c r="P60" i="122"/>
  <c r="I60" i="131"/>
  <c r="J60" i="131"/>
  <c r="K60" i="131"/>
  <c r="L60" i="131"/>
  <c r="M60" i="131"/>
  <c r="P60" i="131"/>
  <c r="I60" i="132"/>
  <c r="J60" i="132"/>
  <c r="K60" i="132"/>
  <c r="L60" i="132"/>
  <c r="M60" i="132"/>
  <c r="P60" i="132"/>
  <c r="I60" i="134"/>
  <c r="J60" i="134"/>
  <c r="K60" i="134"/>
  <c r="L60" i="134"/>
  <c r="M60" i="134"/>
  <c r="P60" i="134"/>
  <c r="I60" i="135"/>
  <c r="J60" i="135"/>
  <c r="K60" i="135"/>
  <c r="L60" i="135"/>
  <c r="M60" i="135"/>
  <c r="P60" i="135"/>
  <c r="S30" i="150"/>
  <c r="R30" i="150"/>
  <c r="I59" i="96"/>
  <c r="J59" i="96"/>
  <c r="K59" i="96"/>
  <c r="L59" i="96"/>
  <c r="M59" i="96"/>
  <c r="P59" i="96"/>
  <c r="I59" i="116"/>
  <c r="J59" i="116"/>
  <c r="K59" i="116"/>
  <c r="L59" i="116"/>
  <c r="M59" i="116"/>
  <c r="P59" i="116"/>
  <c r="I59" i="120"/>
  <c r="J59" i="120"/>
  <c r="K59" i="120"/>
  <c r="L59" i="120"/>
  <c r="M59" i="120"/>
  <c r="P59" i="120"/>
  <c r="I59" i="122"/>
  <c r="J59" i="122"/>
  <c r="K59" i="122"/>
  <c r="L59" i="122"/>
  <c r="M59" i="122"/>
  <c r="P59" i="122"/>
  <c r="I59" i="131"/>
  <c r="J59" i="131"/>
  <c r="K59" i="131"/>
  <c r="L59" i="131"/>
  <c r="M59" i="131"/>
  <c r="P59" i="131"/>
  <c r="I59" i="132"/>
  <c r="J59" i="132"/>
  <c r="K59" i="132"/>
  <c r="L59" i="132"/>
  <c r="M59" i="132"/>
  <c r="P59" i="132"/>
  <c r="I59" i="134"/>
  <c r="J59" i="134"/>
  <c r="K59" i="134"/>
  <c r="L59" i="134"/>
  <c r="M59" i="134"/>
  <c r="P59" i="134"/>
  <c r="I59" i="135"/>
  <c r="J59" i="135"/>
  <c r="K59" i="135"/>
  <c r="L59" i="135"/>
  <c r="M59" i="135"/>
  <c r="P59" i="135"/>
  <c r="S29" i="150"/>
  <c r="R29" i="150"/>
  <c r="I58" i="96"/>
  <c r="J58" i="96"/>
  <c r="K58" i="96"/>
  <c r="L58" i="96"/>
  <c r="M58" i="96"/>
  <c r="P58" i="96"/>
  <c r="I58" i="116"/>
  <c r="J58" i="116"/>
  <c r="K58" i="116"/>
  <c r="L58" i="116"/>
  <c r="M58" i="116"/>
  <c r="P58" i="116"/>
  <c r="I58" i="120"/>
  <c r="J58" i="120"/>
  <c r="K58" i="120"/>
  <c r="L58" i="120"/>
  <c r="M58" i="120"/>
  <c r="P58" i="120"/>
  <c r="I58" i="122"/>
  <c r="J58" i="122"/>
  <c r="K58" i="122"/>
  <c r="L58" i="122"/>
  <c r="M58" i="122"/>
  <c r="P58" i="122"/>
  <c r="I58" i="131"/>
  <c r="J58" i="131"/>
  <c r="K58" i="131"/>
  <c r="L58" i="131"/>
  <c r="M58" i="131"/>
  <c r="P58" i="131"/>
  <c r="I58" i="132"/>
  <c r="J58" i="132"/>
  <c r="K58" i="132"/>
  <c r="L58" i="132"/>
  <c r="M58" i="132"/>
  <c r="P58" i="132"/>
  <c r="I58" i="134"/>
  <c r="J58" i="134"/>
  <c r="K58" i="134"/>
  <c r="L58" i="134"/>
  <c r="M58" i="134"/>
  <c r="P58" i="134"/>
  <c r="I58" i="135"/>
  <c r="J58" i="135"/>
  <c r="K58" i="135"/>
  <c r="L58" i="135"/>
  <c r="M58" i="135"/>
  <c r="P58" i="135"/>
  <c r="S28" i="150"/>
  <c r="R28" i="150"/>
  <c r="I57" i="96"/>
  <c r="J57" i="96"/>
  <c r="K57" i="96"/>
  <c r="L57" i="96"/>
  <c r="M57" i="96"/>
  <c r="P57" i="96"/>
  <c r="I57" i="116"/>
  <c r="J57" i="116"/>
  <c r="K57" i="116"/>
  <c r="L57" i="116"/>
  <c r="M57" i="116"/>
  <c r="P57" i="116"/>
  <c r="I57" i="120"/>
  <c r="J57" i="120"/>
  <c r="K57" i="120"/>
  <c r="L57" i="120"/>
  <c r="M57" i="120"/>
  <c r="P57" i="120"/>
  <c r="I57" i="122"/>
  <c r="J57" i="122"/>
  <c r="K57" i="122"/>
  <c r="L57" i="122"/>
  <c r="M57" i="122"/>
  <c r="P57" i="122"/>
  <c r="I57" i="131"/>
  <c r="J57" i="131"/>
  <c r="K57" i="131"/>
  <c r="L57" i="131"/>
  <c r="M57" i="131"/>
  <c r="P57" i="131"/>
  <c r="I57" i="132"/>
  <c r="J57" i="132"/>
  <c r="K57" i="132"/>
  <c r="L57" i="132"/>
  <c r="M57" i="132"/>
  <c r="P57" i="132"/>
  <c r="I57" i="134"/>
  <c r="J57" i="134"/>
  <c r="K57" i="134"/>
  <c r="L57" i="134"/>
  <c r="M57" i="134"/>
  <c r="P57" i="134"/>
  <c r="I57" i="135"/>
  <c r="J57" i="135"/>
  <c r="K57" i="135"/>
  <c r="L57" i="135"/>
  <c r="M57" i="135"/>
  <c r="P57" i="135"/>
  <c r="S27" i="150"/>
  <c r="R27" i="150"/>
  <c r="I56" i="96"/>
  <c r="J56" i="96"/>
  <c r="K56" i="96"/>
  <c r="L56" i="96"/>
  <c r="M56" i="96"/>
  <c r="P56" i="96"/>
  <c r="I56" i="116"/>
  <c r="J56" i="116"/>
  <c r="K56" i="116"/>
  <c r="L56" i="116"/>
  <c r="M56" i="116"/>
  <c r="P56" i="116"/>
  <c r="I56" i="120"/>
  <c r="J56" i="120"/>
  <c r="K56" i="120"/>
  <c r="L56" i="120"/>
  <c r="M56" i="120"/>
  <c r="P56" i="120"/>
  <c r="I56" i="122"/>
  <c r="J56" i="122"/>
  <c r="K56" i="122"/>
  <c r="L56" i="122"/>
  <c r="M56" i="122"/>
  <c r="P56" i="122"/>
  <c r="I56" i="131"/>
  <c r="J56" i="131"/>
  <c r="K56" i="131"/>
  <c r="L56" i="131"/>
  <c r="M56" i="131"/>
  <c r="P56" i="131"/>
  <c r="I56" i="132"/>
  <c r="J56" i="132"/>
  <c r="K56" i="132"/>
  <c r="L56" i="132"/>
  <c r="M56" i="132"/>
  <c r="P56" i="132"/>
  <c r="I56" i="134"/>
  <c r="J56" i="134"/>
  <c r="K56" i="134"/>
  <c r="L56" i="134"/>
  <c r="M56" i="134"/>
  <c r="P56" i="134"/>
  <c r="I56" i="135"/>
  <c r="J56" i="135"/>
  <c r="K56" i="135"/>
  <c r="L56" i="135"/>
  <c r="M56" i="135"/>
  <c r="P56" i="135"/>
  <c r="S26" i="150"/>
  <c r="R26" i="150"/>
  <c r="I55" i="96"/>
  <c r="J55" i="96"/>
  <c r="K55" i="96"/>
  <c r="L55" i="96"/>
  <c r="M55" i="96"/>
  <c r="P55" i="96"/>
  <c r="I55" i="116"/>
  <c r="J55" i="116"/>
  <c r="K55" i="116"/>
  <c r="L55" i="116"/>
  <c r="M55" i="116"/>
  <c r="P55" i="116"/>
  <c r="I55" i="120"/>
  <c r="J55" i="120"/>
  <c r="K55" i="120"/>
  <c r="L55" i="120"/>
  <c r="M55" i="120"/>
  <c r="P55" i="120"/>
  <c r="I55" i="122"/>
  <c r="J55" i="122"/>
  <c r="K55" i="122"/>
  <c r="L55" i="122"/>
  <c r="M55" i="122"/>
  <c r="P55" i="122"/>
  <c r="I55" i="131"/>
  <c r="J55" i="131"/>
  <c r="K55" i="131"/>
  <c r="L55" i="131"/>
  <c r="M55" i="131"/>
  <c r="P55" i="131"/>
  <c r="I55" i="132"/>
  <c r="J55" i="132"/>
  <c r="K55" i="132"/>
  <c r="L55" i="132"/>
  <c r="M55" i="132"/>
  <c r="P55" i="132"/>
  <c r="I55" i="134"/>
  <c r="J55" i="134"/>
  <c r="K55" i="134"/>
  <c r="L55" i="134"/>
  <c r="M55" i="134"/>
  <c r="P55" i="134"/>
  <c r="I55" i="135"/>
  <c r="J55" i="135"/>
  <c r="K55" i="135"/>
  <c r="L55" i="135"/>
  <c r="M55" i="135"/>
  <c r="P55" i="135"/>
  <c r="S25" i="150"/>
  <c r="R25" i="150"/>
  <c r="I54" i="96"/>
  <c r="J54" i="96"/>
  <c r="K54" i="96"/>
  <c r="L54" i="96"/>
  <c r="M54" i="96"/>
  <c r="P54" i="96"/>
  <c r="I54" i="116"/>
  <c r="J54" i="116"/>
  <c r="K54" i="116"/>
  <c r="L54" i="116"/>
  <c r="M54" i="116"/>
  <c r="P54" i="116"/>
  <c r="I54" i="120"/>
  <c r="J54" i="120"/>
  <c r="K54" i="120"/>
  <c r="L54" i="120"/>
  <c r="M54" i="120"/>
  <c r="P54" i="120"/>
  <c r="I54" i="122"/>
  <c r="J54" i="122"/>
  <c r="K54" i="122"/>
  <c r="L54" i="122"/>
  <c r="M54" i="122"/>
  <c r="P54" i="122"/>
  <c r="I54" i="131"/>
  <c r="J54" i="131"/>
  <c r="K54" i="131"/>
  <c r="L54" i="131"/>
  <c r="M54" i="131"/>
  <c r="P54" i="131"/>
  <c r="I54" i="132"/>
  <c r="J54" i="132"/>
  <c r="K54" i="132"/>
  <c r="L54" i="132"/>
  <c r="M54" i="132"/>
  <c r="P54" i="132"/>
  <c r="I54" i="134"/>
  <c r="J54" i="134"/>
  <c r="K54" i="134"/>
  <c r="L54" i="134"/>
  <c r="M54" i="134"/>
  <c r="P54" i="134"/>
  <c r="I54" i="135"/>
  <c r="J54" i="135"/>
  <c r="K54" i="135"/>
  <c r="L54" i="135"/>
  <c r="M54" i="135"/>
  <c r="P54" i="135"/>
  <c r="S24" i="150"/>
  <c r="R24" i="150"/>
  <c r="I53" i="96"/>
  <c r="J53" i="96"/>
  <c r="K53" i="96"/>
  <c r="L53" i="96"/>
  <c r="M53" i="96"/>
  <c r="P53" i="96"/>
  <c r="I53" i="116"/>
  <c r="J53" i="116"/>
  <c r="K53" i="116"/>
  <c r="L53" i="116"/>
  <c r="M53" i="116"/>
  <c r="P53" i="116"/>
  <c r="I53" i="120"/>
  <c r="J53" i="120"/>
  <c r="K53" i="120"/>
  <c r="L53" i="120"/>
  <c r="M53" i="120"/>
  <c r="P53" i="120"/>
  <c r="I53" i="122"/>
  <c r="J53" i="122"/>
  <c r="K53" i="122"/>
  <c r="L53" i="122"/>
  <c r="M53" i="122"/>
  <c r="P53" i="122"/>
  <c r="I53" i="131"/>
  <c r="J53" i="131"/>
  <c r="K53" i="131"/>
  <c r="L53" i="131"/>
  <c r="M53" i="131"/>
  <c r="P53" i="131"/>
  <c r="I53" i="132"/>
  <c r="J53" i="132"/>
  <c r="K53" i="132"/>
  <c r="L53" i="132"/>
  <c r="M53" i="132"/>
  <c r="P53" i="132"/>
  <c r="I53" i="134"/>
  <c r="J53" i="134"/>
  <c r="K53" i="134"/>
  <c r="L53" i="134"/>
  <c r="M53" i="134"/>
  <c r="P53" i="134"/>
  <c r="I53" i="135"/>
  <c r="J53" i="135"/>
  <c r="K53" i="135"/>
  <c r="L53" i="135"/>
  <c r="M53" i="135"/>
  <c r="P53" i="135"/>
  <c r="S23" i="150"/>
  <c r="R23" i="150"/>
  <c r="I52" i="96"/>
  <c r="J52" i="96"/>
  <c r="K52" i="96"/>
  <c r="L52" i="96"/>
  <c r="M52" i="96"/>
  <c r="P52" i="96"/>
  <c r="I52" i="116"/>
  <c r="J52" i="116"/>
  <c r="K52" i="116"/>
  <c r="L52" i="116"/>
  <c r="M52" i="116"/>
  <c r="P52" i="116"/>
  <c r="I52" i="120"/>
  <c r="J52" i="120"/>
  <c r="K52" i="120"/>
  <c r="L52" i="120"/>
  <c r="M52" i="120"/>
  <c r="P52" i="120"/>
  <c r="I52" i="122"/>
  <c r="J52" i="122"/>
  <c r="K52" i="122"/>
  <c r="L52" i="122"/>
  <c r="M52" i="122"/>
  <c r="P52" i="122"/>
  <c r="I52" i="131"/>
  <c r="J52" i="131"/>
  <c r="K52" i="131"/>
  <c r="L52" i="131"/>
  <c r="M52" i="131"/>
  <c r="P52" i="131"/>
  <c r="I52" i="132"/>
  <c r="J52" i="132"/>
  <c r="K52" i="132"/>
  <c r="L52" i="132"/>
  <c r="M52" i="132"/>
  <c r="P52" i="132"/>
  <c r="I52" i="134"/>
  <c r="J52" i="134"/>
  <c r="K52" i="134"/>
  <c r="L52" i="134"/>
  <c r="M52" i="134"/>
  <c r="P52" i="134"/>
  <c r="I52" i="135"/>
  <c r="J52" i="135"/>
  <c r="K52" i="135"/>
  <c r="L52" i="135"/>
  <c r="M52" i="135"/>
  <c r="P52" i="135"/>
  <c r="S22" i="150"/>
  <c r="R22" i="150"/>
  <c r="I51" i="96"/>
  <c r="J51" i="96"/>
  <c r="K51" i="96"/>
  <c r="L51" i="96"/>
  <c r="M51" i="96"/>
  <c r="P51" i="96"/>
  <c r="I51" i="116"/>
  <c r="J51" i="116"/>
  <c r="K51" i="116"/>
  <c r="L51" i="116"/>
  <c r="M51" i="116"/>
  <c r="P51" i="116"/>
  <c r="I51" i="120"/>
  <c r="J51" i="120"/>
  <c r="K51" i="120"/>
  <c r="L51" i="120"/>
  <c r="M51" i="120"/>
  <c r="P51" i="120"/>
  <c r="I51" i="122"/>
  <c r="J51" i="122"/>
  <c r="K51" i="122"/>
  <c r="L51" i="122"/>
  <c r="M51" i="122"/>
  <c r="P51" i="122"/>
  <c r="I51" i="131"/>
  <c r="J51" i="131"/>
  <c r="K51" i="131"/>
  <c r="L51" i="131"/>
  <c r="M51" i="131"/>
  <c r="P51" i="131"/>
  <c r="I51" i="132"/>
  <c r="J51" i="132"/>
  <c r="K51" i="132"/>
  <c r="L51" i="132"/>
  <c r="M51" i="132"/>
  <c r="P51" i="132"/>
  <c r="I51" i="134"/>
  <c r="J51" i="134"/>
  <c r="K51" i="134"/>
  <c r="L51" i="134"/>
  <c r="M51" i="134"/>
  <c r="P51" i="134"/>
  <c r="I51" i="135"/>
  <c r="J51" i="135"/>
  <c r="K51" i="135"/>
  <c r="L51" i="135"/>
  <c r="M51" i="135"/>
  <c r="P51" i="135"/>
  <c r="S21" i="150"/>
  <c r="R21" i="150"/>
  <c r="I50" i="96"/>
  <c r="J50" i="96"/>
  <c r="K50" i="96"/>
  <c r="L50" i="96"/>
  <c r="M50" i="96"/>
  <c r="P50" i="96"/>
  <c r="I50" i="116"/>
  <c r="J50" i="116"/>
  <c r="K50" i="116"/>
  <c r="L50" i="116"/>
  <c r="M50" i="116"/>
  <c r="P50" i="116"/>
  <c r="I50" i="120"/>
  <c r="J50" i="120"/>
  <c r="K50" i="120"/>
  <c r="L50" i="120"/>
  <c r="M50" i="120"/>
  <c r="P50" i="120"/>
  <c r="I50" i="122"/>
  <c r="J50" i="122"/>
  <c r="K50" i="122"/>
  <c r="L50" i="122"/>
  <c r="M50" i="122"/>
  <c r="P50" i="122"/>
  <c r="I50" i="131"/>
  <c r="J50" i="131"/>
  <c r="K50" i="131"/>
  <c r="L50" i="131"/>
  <c r="M50" i="131"/>
  <c r="P50" i="131"/>
  <c r="I50" i="132"/>
  <c r="J50" i="132"/>
  <c r="K50" i="132"/>
  <c r="L50" i="132"/>
  <c r="M50" i="132"/>
  <c r="P50" i="132"/>
  <c r="I50" i="134"/>
  <c r="J50" i="134"/>
  <c r="K50" i="134"/>
  <c r="L50" i="134"/>
  <c r="M50" i="134"/>
  <c r="P50" i="134"/>
  <c r="I50" i="135"/>
  <c r="J50" i="135"/>
  <c r="K50" i="135"/>
  <c r="L50" i="135"/>
  <c r="M50" i="135"/>
  <c r="P50" i="135"/>
  <c r="S20" i="150"/>
  <c r="R20" i="150"/>
  <c r="I49" i="96"/>
  <c r="J49" i="96"/>
  <c r="K49" i="96"/>
  <c r="L49" i="96"/>
  <c r="M49" i="96"/>
  <c r="P49" i="96"/>
  <c r="I49" i="116"/>
  <c r="J49" i="116"/>
  <c r="K49" i="116"/>
  <c r="L49" i="116"/>
  <c r="M49" i="116"/>
  <c r="P49" i="116"/>
  <c r="I49" i="120"/>
  <c r="J49" i="120"/>
  <c r="K49" i="120"/>
  <c r="L49" i="120"/>
  <c r="M49" i="120"/>
  <c r="P49" i="120"/>
  <c r="I49" i="122"/>
  <c r="J49" i="122"/>
  <c r="K49" i="122"/>
  <c r="L49" i="122"/>
  <c r="M49" i="122"/>
  <c r="P49" i="122"/>
  <c r="I49" i="131"/>
  <c r="J49" i="131"/>
  <c r="K49" i="131"/>
  <c r="L49" i="131"/>
  <c r="M49" i="131"/>
  <c r="P49" i="131"/>
  <c r="I49" i="132"/>
  <c r="J49" i="132"/>
  <c r="K49" i="132"/>
  <c r="L49" i="132"/>
  <c r="M49" i="132"/>
  <c r="P49" i="132"/>
  <c r="I49" i="134"/>
  <c r="J49" i="134"/>
  <c r="K49" i="134"/>
  <c r="L49" i="134"/>
  <c r="M49" i="134"/>
  <c r="P49" i="134"/>
  <c r="I49" i="135"/>
  <c r="J49" i="135"/>
  <c r="K49" i="135"/>
  <c r="L49" i="135"/>
  <c r="M49" i="135"/>
  <c r="P49" i="135"/>
  <c r="S19" i="150"/>
  <c r="R19" i="150"/>
  <c r="I48" i="96"/>
  <c r="J48" i="96"/>
  <c r="K48" i="96"/>
  <c r="L48" i="96"/>
  <c r="M48" i="96"/>
  <c r="P48" i="96"/>
  <c r="I48" i="116"/>
  <c r="J48" i="116"/>
  <c r="K48" i="116"/>
  <c r="L48" i="116"/>
  <c r="M48" i="116"/>
  <c r="P48" i="116"/>
  <c r="I48" i="120"/>
  <c r="J48" i="120"/>
  <c r="K48" i="120"/>
  <c r="L48" i="120"/>
  <c r="M48" i="120"/>
  <c r="P48" i="120"/>
  <c r="I48" i="122"/>
  <c r="J48" i="122"/>
  <c r="K48" i="122"/>
  <c r="L48" i="122"/>
  <c r="M48" i="122"/>
  <c r="P48" i="122"/>
  <c r="I48" i="131"/>
  <c r="J48" i="131"/>
  <c r="K48" i="131"/>
  <c r="L48" i="131"/>
  <c r="M48" i="131"/>
  <c r="P48" i="131"/>
  <c r="I48" i="132"/>
  <c r="J48" i="132"/>
  <c r="K48" i="132"/>
  <c r="L48" i="132"/>
  <c r="M48" i="132"/>
  <c r="P48" i="132"/>
  <c r="I48" i="134"/>
  <c r="J48" i="134"/>
  <c r="K48" i="134"/>
  <c r="L48" i="134"/>
  <c r="M48" i="134"/>
  <c r="P48" i="134"/>
  <c r="I48" i="135"/>
  <c r="J48" i="135"/>
  <c r="K48" i="135"/>
  <c r="L48" i="135"/>
  <c r="M48" i="135"/>
  <c r="P48" i="135"/>
  <c r="S18" i="150"/>
  <c r="R18" i="150"/>
  <c r="I47" i="96"/>
  <c r="J47" i="96"/>
  <c r="K47" i="96"/>
  <c r="L47" i="96"/>
  <c r="M47" i="96"/>
  <c r="P47" i="96"/>
  <c r="I47" i="116"/>
  <c r="J47" i="116"/>
  <c r="K47" i="116"/>
  <c r="L47" i="116"/>
  <c r="M47" i="116"/>
  <c r="P47" i="116"/>
  <c r="I47" i="120"/>
  <c r="J47" i="120"/>
  <c r="K47" i="120"/>
  <c r="L47" i="120"/>
  <c r="M47" i="120"/>
  <c r="P47" i="120"/>
  <c r="I47" i="122"/>
  <c r="J47" i="122"/>
  <c r="K47" i="122"/>
  <c r="L47" i="122"/>
  <c r="M47" i="122"/>
  <c r="P47" i="122"/>
  <c r="I47" i="131"/>
  <c r="J47" i="131"/>
  <c r="K47" i="131"/>
  <c r="L47" i="131"/>
  <c r="M47" i="131"/>
  <c r="P47" i="131"/>
  <c r="I47" i="132"/>
  <c r="J47" i="132"/>
  <c r="K47" i="132"/>
  <c r="L47" i="132"/>
  <c r="M47" i="132"/>
  <c r="P47" i="132"/>
  <c r="I47" i="134"/>
  <c r="J47" i="134"/>
  <c r="K47" i="134"/>
  <c r="L47" i="134"/>
  <c r="M47" i="134"/>
  <c r="P47" i="134"/>
  <c r="I47" i="135"/>
  <c r="J47" i="135"/>
  <c r="K47" i="135"/>
  <c r="L47" i="135"/>
  <c r="M47" i="135"/>
  <c r="P47" i="135"/>
  <c r="S17" i="150"/>
  <c r="R17" i="150"/>
  <c r="I46" i="96"/>
  <c r="J46" i="96"/>
  <c r="K46" i="96"/>
  <c r="L46" i="96"/>
  <c r="M46" i="96"/>
  <c r="P46" i="96"/>
  <c r="I46" i="116"/>
  <c r="J46" i="116"/>
  <c r="K46" i="116"/>
  <c r="L46" i="116"/>
  <c r="M46" i="116"/>
  <c r="P46" i="116"/>
  <c r="I46" i="120"/>
  <c r="J46" i="120"/>
  <c r="K46" i="120"/>
  <c r="L46" i="120"/>
  <c r="M46" i="120"/>
  <c r="P46" i="120"/>
  <c r="I46" i="122"/>
  <c r="J46" i="122"/>
  <c r="K46" i="122"/>
  <c r="L46" i="122"/>
  <c r="M46" i="122"/>
  <c r="P46" i="122"/>
  <c r="I46" i="131"/>
  <c r="J46" i="131"/>
  <c r="K46" i="131"/>
  <c r="L46" i="131"/>
  <c r="M46" i="131"/>
  <c r="P46" i="131"/>
  <c r="I46" i="132"/>
  <c r="J46" i="132"/>
  <c r="K46" i="132"/>
  <c r="L46" i="132"/>
  <c r="M46" i="132"/>
  <c r="P46" i="132"/>
  <c r="I46" i="134"/>
  <c r="J46" i="134"/>
  <c r="K46" i="134"/>
  <c r="L46" i="134"/>
  <c r="M46" i="134"/>
  <c r="P46" i="134"/>
  <c r="I46" i="135"/>
  <c r="J46" i="135"/>
  <c r="K46" i="135"/>
  <c r="L46" i="135"/>
  <c r="M46" i="135"/>
  <c r="P46" i="135"/>
  <c r="S16" i="150"/>
  <c r="R16" i="150"/>
  <c r="P45" i="96"/>
  <c r="P45" i="116"/>
  <c r="P45" i="120"/>
  <c r="P45" i="122"/>
  <c r="P45" i="131"/>
  <c r="P45" i="132"/>
  <c r="P45" i="134"/>
  <c r="P45" i="135"/>
  <c r="S15" i="150"/>
  <c r="R15" i="150"/>
  <c r="P44" i="96"/>
  <c r="P44" i="116"/>
  <c r="P44" i="120"/>
  <c r="P44" i="122"/>
  <c r="P44" i="131"/>
  <c r="P44" i="132"/>
  <c r="P44" i="134"/>
  <c r="P44" i="135"/>
  <c r="S14" i="150"/>
  <c r="R14" i="150"/>
  <c r="P43" i="96"/>
  <c r="P43" i="116"/>
  <c r="P43" i="120"/>
  <c r="P43" i="122"/>
  <c r="P43" i="131"/>
  <c r="P43" i="132"/>
  <c r="P43" i="134"/>
  <c r="P43" i="135"/>
  <c r="S13" i="150"/>
  <c r="R13" i="150"/>
  <c r="P42" i="96"/>
  <c r="P42" i="116"/>
  <c r="P42" i="120"/>
  <c r="P42" i="122"/>
  <c r="P42" i="131"/>
  <c r="P42" i="132"/>
  <c r="P42" i="134"/>
  <c r="P42" i="135"/>
  <c r="S12" i="150"/>
  <c r="R12" i="150"/>
  <c r="P41" i="96"/>
  <c r="P41" i="116"/>
  <c r="P41" i="120"/>
  <c r="P41" i="122"/>
  <c r="P41" i="131"/>
  <c r="P41" i="132"/>
  <c r="P41" i="134"/>
  <c r="P41" i="135"/>
  <c r="S11" i="150"/>
  <c r="R11" i="150"/>
  <c r="P40" i="96"/>
  <c r="P40" i="116"/>
  <c r="P40" i="120"/>
  <c r="P40" i="122"/>
  <c r="P40" i="131"/>
  <c r="P40" i="132"/>
  <c r="P40" i="134"/>
  <c r="P40" i="135"/>
  <c r="S10" i="150"/>
  <c r="R10" i="150"/>
  <c r="P39" i="96"/>
  <c r="P39" i="116"/>
  <c r="P39" i="120"/>
  <c r="P39" i="122"/>
  <c r="P39" i="131"/>
  <c r="P39" i="132"/>
  <c r="P39" i="134"/>
  <c r="P39" i="135"/>
  <c r="S9" i="150"/>
  <c r="R9" i="150"/>
  <c r="P38" i="96"/>
  <c r="P38" i="116"/>
  <c r="P38" i="120"/>
  <c r="P38" i="122"/>
  <c r="P38" i="131"/>
  <c r="P38" i="132"/>
  <c r="P38" i="134"/>
  <c r="P38" i="135"/>
  <c r="S8" i="150"/>
  <c r="R8" i="150"/>
  <c r="M37" i="96"/>
  <c r="P37" i="96"/>
  <c r="M37" i="116"/>
  <c r="P37" i="116"/>
  <c r="M37" i="120"/>
  <c r="P37" i="120"/>
  <c r="M37" i="122"/>
  <c r="P37" i="122"/>
  <c r="M37" i="131"/>
  <c r="P37" i="131"/>
  <c r="M37" i="132"/>
  <c r="P37" i="132"/>
  <c r="M37" i="134"/>
  <c r="P37" i="134"/>
  <c r="M37" i="135"/>
  <c r="P37" i="135"/>
  <c r="S7" i="150"/>
  <c r="R7" i="150"/>
  <c r="M36" i="96"/>
  <c r="P36" i="96"/>
  <c r="M36" i="116"/>
  <c r="P36" i="116"/>
  <c r="M36" i="120"/>
  <c r="P36" i="120"/>
  <c r="M36" i="122"/>
  <c r="P36" i="122"/>
  <c r="M36" i="131"/>
  <c r="P36" i="131"/>
  <c r="M36" i="132"/>
  <c r="P36" i="132"/>
  <c r="M36" i="134"/>
  <c r="P36" i="134"/>
  <c r="M36" i="135"/>
  <c r="P36" i="135"/>
  <c r="S6" i="150"/>
  <c r="R6" i="150"/>
  <c r="I7" i="96"/>
  <c r="J7" i="96"/>
  <c r="K7" i="96"/>
  <c r="L7" i="96"/>
  <c r="M7" i="96"/>
  <c r="P7" i="96"/>
  <c r="I7" i="116"/>
  <c r="J7" i="116"/>
  <c r="K7" i="116"/>
  <c r="L7" i="116"/>
  <c r="M7" i="116"/>
  <c r="P7" i="116"/>
  <c r="I7" i="120"/>
  <c r="J7" i="120"/>
  <c r="K7" i="120"/>
  <c r="L7" i="120"/>
  <c r="M7" i="120"/>
  <c r="P7" i="120"/>
  <c r="Y7" i="39"/>
  <c r="I8" i="96"/>
  <c r="J8" i="96"/>
  <c r="K8" i="96"/>
  <c r="L8" i="96"/>
  <c r="M8" i="96"/>
  <c r="P8" i="96"/>
  <c r="I8" i="116"/>
  <c r="J8" i="116"/>
  <c r="K8" i="116"/>
  <c r="L8" i="116"/>
  <c r="M8" i="116"/>
  <c r="P8" i="116"/>
  <c r="I8" i="120"/>
  <c r="J8" i="120"/>
  <c r="K8" i="120"/>
  <c r="L8" i="120"/>
  <c r="M8" i="120"/>
  <c r="P8" i="120"/>
  <c r="Y8" i="39"/>
  <c r="I9" i="96"/>
  <c r="J9" i="96"/>
  <c r="K9" i="96"/>
  <c r="L9" i="96"/>
  <c r="M9" i="96"/>
  <c r="P9" i="96"/>
  <c r="I9" i="116"/>
  <c r="J9" i="116"/>
  <c r="K9" i="116"/>
  <c r="L9" i="116"/>
  <c r="M9" i="116"/>
  <c r="P9" i="116"/>
  <c r="I9" i="120"/>
  <c r="J9" i="120"/>
  <c r="K9" i="120"/>
  <c r="L9" i="120"/>
  <c r="M9" i="120"/>
  <c r="P9" i="120"/>
  <c r="Y9" i="39"/>
  <c r="I10" i="96"/>
  <c r="J10" i="96"/>
  <c r="K10" i="96"/>
  <c r="L10" i="96"/>
  <c r="M10" i="96"/>
  <c r="P10" i="96"/>
  <c r="I10" i="116"/>
  <c r="J10" i="116"/>
  <c r="K10" i="116"/>
  <c r="L10" i="116"/>
  <c r="M10" i="116"/>
  <c r="P10" i="116"/>
  <c r="I10" i="120"/>
  <c r="J10" i="120"/>
  <c r="K10" i="120"/>
  <c r="L10" i="120"/>
  <c r="M10" i="120"/>
  <c r="P10" i="120"/>
  <c r="Y10" i="39"/>
  <c r="I11" i="96"/>
  <c r="J11" i="96"/>
  <c r="K11" i="96"/>
  <c r="L11" i="96"/>
  <c r="M11" i="96"/>
  <c r="P11" i="96"/>
  <c r="I11" i="116"/>
  <c r="J11" i="116"/>
  <c r="K11" i="116"/>
  <c r="L11" i="116"/>
  <c r="M11" i="116"/>
  <c r="P11" i="116"/>
  <c r="I11" i="120"/>
  <c r="J11" i="120"/>
  <c r="K11" i="120"/>
  <c r="L11" i="120"/>
  <c r="M11" i="120"/>
  <c r="P11" i="120"/>
  <c r="Y11" i="39"/>
  <c r="I12" i="96"/>
  <c r="J12" i="96"/>
  <c r="K12" i="96"/>
  <c r="L12" i="96"/>
  <c r="M12" i="96"/>
  <c r="P12" i="96"/>
  <c r="I12" i="116"/>
  <c r="J12" i="116"/>
  <c r="K12" i="116"/>
  <c r="L12" i="116"/>
  <c r="M12" i="116"/>
  <c r="P12" i="116"/>
  <c r="I12" i="120"/>
  <c r="J12" i="120"/>
  <c r="K12" i="120"/>
  <c r="L12" i="120"/>
  <c r="M12" i="120"/>
  <c r="P12" i="120"/>
  <c r="Y12" i="39"/>
  <c r="I13" i="96"/>
  <c r="J13" i="96"/>
  <c r="K13" i="96"/>
  <c r="L13" i="96"/>
  <c r="M13" i="96"/>
  <c r="P13" i="96"/>
  <c r="I13" i="116"/>
  <c r="J13" i="116"/>
  <c r="K13" i="116"/>
  <c r="L13" i="116"/>
  <c r="M13" i="116"/>
  <c r="P13" i="116"/>
  <c r="I13" i="120"/>
  <c r="J13" i="120"/>
  <c r="K13" i="120"/>
  <c r="L13" i="120"/>
  <c r="M13" i="120"/>
  <c r="P13" i="120"/>
  <c r="Y13" i="39"/>
  <c r="I14" i="96"/>
  <c r="J14" i="96"/>
  <c r="K14" i="96"/>
  <c r="L14" i="96"/>
  <c r="M14" i="96"/>
  <c r="P14" i="96"/>
  <c r="I14" i="116"/>
  <c r="J14" i="116"/>
  <c r="K14" i="116"/>
  <c r="L14" i="116"/>
  <c r="M14" i="116"/>
  <c r="P14" i="116"/>
  <c r="I14" i="120"/>
  <c r="J14" i="120"/>
  <c r="K14" i="120"/>
  <c r="L14" i="120"/>
  <c r="M14" i="120"/>
  <c r="P14" i="120"/>
  <c r="Y14" i="39"/>
  <c r="I15" i="96"/>
  <c r="J15" i="96"/>
  <c r="K15" i="96"/>
  <c r="L15" i="96"/>
  <c r="M15" i="96"/>
  <c r="P15" i="96"/>
  <c r="I15" i="116"/>
  <c r="J15" i="116"/>
  <c r="K15" i="116"/>
  <c r="L15" i="116"/>
  <c r="M15" i="116"/>
  <c r="P15" i="116"/>
  <c r="I15" i="120"/>
  <c r="J15" i="120"/>
  <c r="K15" i="120"/>
  <c r="L15" i="120"/>
  <c r="M15" i="120"/>
  <c r="P15" i="120"/>
  <c r="Y15" i="39"/>
  <c r="I16" i="96"/>
  <c r="J16" i="96"/>
  <c r="K16" i="96"/>
  <c r="L16" i="96"/>
  <c r="M16" i="96"/>
  <c r="P16" i="96"/>
  <c r="I16" i="116"/>
  <c r="J16" i="116"/>
  <c r="K16" i="116"/>
  <c r="L16" i="116"/>
  <c r="M16" i="116"/>
  <c r="P16" i="116"/>
  <c r="I16" i="120"/>
  <c r="J16" i="120"/>
  <c r="K16" i="120"/>
  <c r="L16" i="120"/>
  <c r="M16" i="120"/>
  <c r="P16" i="120"/>
  <c r="Y16" i="39"/>
  <c r="I17" i="96"/>
  <c r="J17" i="96"/>
  <c r="K17" i="96"/>
  <c r="L17" i="96"/>
  <c r="M17" i="96"/>
  <c r="P17" i="96"/>
  <c r="I17" i="116"/>
  <c r="J17" i="116"/>
  <c r="K17" i="116"/>
  <c r="L17" i="116"/>
  <c r="M17" i="116"/>
  <c r="P17" i="116"/>
  <c r="I17" i="120"/>
  <c r="J17" i="120"/>
  <c r="K17" i="120"/>
  <c r="L17" i="120"/>
  <c r="M17" i="120"/>
  <c r="P17" i="120"/>
  <c r="Y17" i="39"/>
  <c r="I18" i="96"/>
  <c r="J18" i="96"/>
  <c r="K18" i="96"/>
  <c r="L18" i="96"/>
  <c r="M18" i="96"/>
  <c r="P18" i="96"/>
  <c r="I18" i="116"/>
  <c r="J18" i="116"/>
  <c r="K18" i="116"/>
  <c r="L18" i="116"/>
  <c r="M18" i="116"/>
  <c r="P18" i="116"/>
  <c r="I18" i="120"/>
  <c r="J18" i="120"/>
  <c r="K18" i="120"/>
  <c r="L18" i="120"/>
  <c r="M18" i="120"/>
  <c r="P18" i="120"/>
  <c r="Y18" i="39"/>
  <c r="I19" i="96"/>
  <c r="J19" i="96"/>
  <c r="K19" i="96"/>
  <c r="L19" i="96"/>
  <c r="M19" i="96"/>
  <c r="P19" i="96"/>
  <c r="I19" i="116"/>
  <c r="J19" i="116"/>
  <c r="K19" i="116"/>
  <c r="L19" i="116"/>
  <c r="M19" i="116"/>
  <c r="P19" i="116"/>
  <c r="I19" i="120"/>
  <c r="J19" i="120"/>
  <c r="K19" i="120"/>
  <c r="L19" i="120"/>
  <c r="M19" i="120"/>
  <c r="P19" i="120"/>
  <c r="Y19" i="39"/>
  <c r="I20" i="96"/>
  <c r="J20" i="96"/>
  <c r="K20" i="96"/>
  <c r="L20" i="96"/>
  <c r="M20" i="96"/>
  <c r="P20" i="96"/>
  <c r="I20" i="116"/>
  <c r="J20" i="116"/>
  <c r="K20" i="116"/>
  <c r="L20" i="116"/>
  <c r="M20" i="116"/>
  <c r="P20" i="116"/>
  <c r="I20" i="120"/>
  <c r="J20" i="120"/>
  <c r="K20" i="120"/>
  <c r="L20" i="120"/>
  <c r="M20" i="120"/>
  <c r="P20" i="120"/>
  <c r="Y20" i="39"/>
  <c r="I21" i="96"/>
  <c r="J21" i="96"/>
  <c r="K21" i="96"/>
  <c r="L21" i="96"/>
  <c r="M21" i="96"/>
  <c r="P21" i="96"/>
  <c r="I21" i="116"/>
  <c r="J21" i="116"/>
  <c r="K21" i="116"/>
  <c r="L21" i="116"/>
  <c r="M21" i="116"/>
  <c r="P21" i="116"/>
  <c r="I21" i="120"/>
  <c r="J21" i="120"/>
  <c r="K21" i="120"/>
  <c r="L21" i="120"/>
  <c r="M21" i="120"/>
  <c r="P21" i="120"/>
  <c r="Y21" i="39"/>
  <c r="I22" i="96"/>
  <c r="J22" i="96"/>
  <c r="K22" i="96"/>
  <c r="L22" i="96"/>
  <c r="M22" i="96"/>
  <c r="P22" i="96"/>
  <c r="I22" i="116"/>
  <c r="J22" i="116"/>
  <c r="K22" i="116"/>
  <c r="L22" i="116"/>
  <c r="M22" i="116"/>
  <c r="P22" i="116"/>
  <c r="I22" i="120"/>
  <c r="J22" i="120"/>
  <c r="K22" i="120"/>
  <c r="L22" i="120"/>
  <c r="M22" i="120"/>
  <c r="P22" i="120"/>
  <c r="Y22" i="39"/>
  <c r="I23" i="96"/>
  <c r="J23" i="96"/>
  <c r="K23" i="96"/>
  <c r="L23" i="96"/>
  <c r="M23" i="96"/>
  <c r="P23" i="96"/>
  <c r="I23" i="116"/>
  <c r="J23" i="116"/>
  <c r="K23" i="116"/>
  <c r="L23" i="116"/>
  <c r="M23" i="116"/>
  <c r="P23" i="116"/>
  <c r="I23" i="120"/>
  <c r="J23" i="120"/>
  <c r="K23" i="120"/>
  <c r="L23" i="120"/>
  <c r="M23" i="120"/>
  <c r="P23" i="120"/>
  <c r="Y23" i="39"/>
  <c r="I24" i="96"/>
  <c r="J24" i="96"/>
  <c r="K24" i="96"/>
  <c r="L24" i="96"/>
  <c r="M24" i="96"/>
  <c r="P24" i="96"/>
  <c r="I24" i="116"/>
  <c r="J24" i="116"/>
  <c r="K24" i="116"/>
  <c r="L24" i="116"/>
  <c r="M24" i="116"/>
  <c r="P24" i="116"/>
  <c r="I24" i="120"/>
  <c r="J24" i="120"/>
  <c r="K24" i="120"/>
  <c r="L24" i="120"/>
  <c r="M24" i="120"/>
  <c r="P24" i="120"/>
  <c r="Y24" i="39"/>
  <c r="I25" i="96"/>
  <c r="J25" i="96"/>
  <c r="K25" i="96"/>
  <c r="L25" i="96"/>
  <c r="M25" i="96"/>
  <c r="P25" i="96"/>
  <c r="I25" i="116"/>
  <c r="J25" i="116"/>
  <c r="K25" i="116"/>
  <c r="L25" i="116"/>
  <c r="M25" i="116"/>
  <c r="P25" i="116"/>
  <c r="I25" i="120"/>
  <c r="J25" i="120"/>
  <c r="K25" i="120"/>
  <c r="L25" i="120"/>
  <c r="M25" i="120"/>
  <c r="P25" i="120"/>
  <c r="Y25" i="39"/>
  <c r="M26" i="96"/>
  <c r="P26" i="96"/>
  <c r="M26" i="116"/>
  <c r="P26" i="116"/>
  <c r="M26" i="120"/>
  <c r="P26" i="120"/>
  <c r="Y26" i="39"/>
  <c r="M27" i="96"/>
  <c r="P27" i="96"/>
  <c r="M27" i="116"/>
  <c r="P27" i="116"/>
  <c r="M27" i="120"/>
  <c r="P27" i="120"/>
  <c r="Y27" i="39"/>
  <c r="M28" i="96"/>
  <c r="P28" i="96"/>
  <c r="M28" i="116"/>
  <c r="P28" i="116"/>
  <c r="M28" i="120"/>
  <c r="P28" i="120"/>
  <c r="Y28" i="39"/>
  <c r="M29" i="96"/>
  <c r="P29" i="96"/>
  <c r="M29" i="116"/>
  <c r="P29" i="116"/>
  <c r="M29" i="120"/>
  <c r="P29" i="120"/>
  <c r="Y29" i="39"/>
  <c r="M30" i="96"/>
  <c r="P30" i="96"/>
  <c r="M30" i="116"/>
  <c r="P30" i="116"/>
  <c r="M30" i="120"/>
  <c r="P30" i="120"/>
  <c r="Y30" i="39"/>
  <c r="M31" i="96"/>
  <c r="P31" i="96"/>
  <c r="M31" i="116"/>
  <c r="P31" i="116"/>
  <c r="M31" i="120"/>
  <c r="P31" i="120"/>
  <c r="Y31" i="39"/>
  <c r="M32" i="96"/>
  <c r="P32" i="96"/>
  <c r="M32" i="116"/>
  <c r="P32" i="116"/>
  <c r="M32" i="120"/>
  <c r="P32" i="120"/>
  <c r="Y32" i="39"/>
  <c r="M33" i="96"/>
  <c r="P33" i="96"/>
  <c r="M33" i="116"/>
  <c r="P33" i="116"/>
  <c r="M33" i="120"/>
  <c r="P33" i="120"/>
  <c r="Y33" i="39"/>
  <c r="M34" i="96"/>
  <c r="P34" i="96"/>
  <c r="M34" i="116"/>
  <c r="P34" i="116"/>
  <c r="M34" i="120"/>
  <c r="P34" i="120"/>
  <c r="Y34" i="39"/>
  <c r="M35" i="96"/>
  <c r="P35" i="96"/>
  <c r="M35" i="116"/>
  <c r="P35" i="116"/>
  <c r="M35" i="120"/>
  <c r="P35" i="120"/>
  <c r="Y35" i="39"/>
  <c r="Y36" i="39"/>
  <c r="Y37" i="39"/>
  <c r="Y38" i="39"/>
  <c r="Y39" i="39"/>
  <c r="Y40" i="39"/>
  <c r="Y41" i="39"/>
  <c r="Y42" i="39"/>
  <c r="Y43" i="39"/>
  <c r="Y44" i="39"/>
  <c r="Y45" i="39"/>
  <c r="Y46" i="39"/>
  <c r="Y47" i="39"/>
  <c r="Y48" i="39"/>
  <c r="Y49" i="39"/>
  <c r="Y50" i="39"/>
  <c r="Y51" i="39"/>
  <c r="Y52" i="39"/>
  <c r="Y53" i="39"/>
  <c r="Y54" i="39"/>
  <c r="Y55" i="39"/>
  <c r="Y56" i="39"/>
  <c r="Y57" i="39"/>
  <c r="Y58" i="39"/>
  <c r="Y59" i="39"/>
  <c r="Y60" i="39"/>
  <c r="Y61" i="39"/>
  <c r="Y62" i="39"/>
  <c r="Y63" i="39"/>
  <c r="Y64" i="39"/>
  <c r="Y65" i="39"/>
  <c r="Y66" i="39"/>
  <c r="Y67" i="39"/>
  <c r="Y68" i="39"/>
  <c r="Y69" i="39"/>
  <c r="Y70" i="39"/>
  <c r="Y71" i="39"/>
  <c r="Y72" i="39"/>
  <c r="Y73" i="39"/>
  <c r="Y74" i="39"/>
  <c r="Y75" i="39"/>
  <c r="Y76" i="39"/>
  <c r="Y77" i="39"/>
  <c r="Y78" i="39"/>
  <c r="Y79" i="39"/>
  <c r="Y80" i="39"/>
  <c r="Y81" i="39"/>
  <c r="Y82" i="39"/>
  <c r="Y83" i="39"/>
  <c r="Y84" i="39"/>
  <c r="Y85" i="39"/>
  <c r="Y86" i="39"/>
  <c r="Y87" i="39"/>
  <c r="Y88" i="39"/>
  <c r="Y89" i="39"/>
  <c r="Y90" i="39"/>
  <c r="Y91" i="39"/>
  <c r="Y92" i="39"/>
  <c r="Y93" i="39"/>
  <c r="Y94" i="39"/>
  <c r="Y95" i="39"/>
  <c r="Y96" i="39"/>
  <c r="Y97" i="39"/>
  <c r="Y98" i="39"/>
  <c r="Y99" i="39"/>
  <c r="Y100" i="39"/>
  <c r="Y101" i="39"/>
  <c r="Y102" i="39"/>
  <c r="Y103" i="39"/>
  <c r="Y104" i="39"/>
  <c r="Y105" i="39"/>
  <c r="Y106" i="39"/>
  <c r="Y107" i="39"/>
  <c r="Y108" i="39"/>
  <c r="Y109" i="39"/>
  <c r="Y110" i="39"/>
  <c r="Y111" i="39"/>
  <c r="Y112" i="39"/>
  <c r="Y113" i="39"/>
  <c r="Y114" i="39"/>
  <c r="Y115" i="39"/>
  <c r="Y116" i="39"/>
  <c r="Y117" i="39"/>
  <c r="Y118" i="39"/>
  <c r="Y119" i="39"/>
  <c r="Y120" i="39"/>
  <c r="Y121" i="39"/>
  <c r="Y122" i="39"/>
  <c r="Y123" i="39"/>
  <c r="Y124" i="39"/>
  <c r="Y125" i="39"/>
  <c r="Y126" i="39"/>
  <c r="Y127" i="39"/>
  <c r="Y128" i="39"/>
  <c r="Y129" i="39"/>
  <c r="Y130" i="39"/>
  <c r="Y131" i="39"/>
  <c r="Y132" i="39"/>
  <c r="Y133" i="39"/>
  <c r="Y134" i="39"/>
  <c r="Y135" i="39"/>
  <c r="Y136" i="39"/>
  <c r="Y137" i="39"/>
  <c r="Y138" i="39"/>
  <c r="Y139" i="39"/>
  <c r="Y140" i="39"/>
  <c r="Y141" i="39"/>
  <c r="Y142" i="39"/>
  <c r="Y143" i="39"/>
  <c r="Y144" i="39"/>
  <c r="Y145" i="39"/>
  <c r="Y146" i="39"/>
  <c r="M147" i="96"/>
  <c r="P147" i="96"/>
  <c r="M147" i="116"/>
  <c r="P147" i="116"/>
  <c r="M147" i="120"/>
  <c r="P147" i="120"/>
  <c r="Y147" i="39"/>
  <c r="M148" i="96"/>
  <c r="P148" i="96"/>
  <c r="M148" i="116"/>
  <c r="P148" i="116"/>
  <c r="M148" i="120"/>
  <c r="P148" i="120"/>
  <c r="Y148" i="39"/>
  <c r="M149" i="96"/>
  <c r="P149" i="96"/>
  <c r="Y149" i="39"/>
  <c r="M150" i="96"/>
  <c r="P150" i="96"/>
  <c r="Y150" i="39"/>
  <c r="M151" i="96"/>
  <c r="P151" i="96"/>
  <c r="Y151" i="39"/>
  <c r="I152" i="96"/>
  <c r="J152" i="96"/>
  <c r="K152" i="96"/>
  <c r="L152" i="96"/>
  <c r="M152" i="96"/>
  <c r="P152" i="96"/>
  <c r="I152" i="122"/>
  <c r="J152" i="122"/>
  <c r="K152" i="122"/>
  <c r="L152" i="122"/>
  <c r="M152" i="122"/>
  <c r="P152" i="122"/>
  <c r="Y152" i="39"/>
  <c r="I6" i="96"/>
  <c r="J6" i="96"/>
  <c r="K6" i="96"/>
  <c r="L6" i="96"/>
  <c r="M6" i="96"/>
  <c r="P6" i="96"/>
  <c r="I6" i="116"/>
  <c r="J6" i="116"/>
  <c r="K6" i="116"/>
  <c r="L6" i="116"/>
  <c r="M6" i="116"/>
  <c r="P6" i="116"/>
  <c r="I6" i="120"/>
  <c r="J6" i="120"/>
  <c r="K6" i="120"/>
  <c r="L6" i="120"/>
  <c r="M6" i="120"/>
  <c r="P6" i="120"/>
  <c r="Y6" i="39"/>
  <c r="M147" i="135"/>
  <c r="P147" i="135"/>
  <c r="M148" i="135"/>
  <c r="P148" i="135"/>
  <c r="M149" i="135"/>
  <c r="P149" i="135"/>
  <c r="M150" i="135"/>
  <c r="P150" i="135"/>
  <c r="M151" i="135"/>
  <c r="P151" i="135"/>
  <c r="I152" i="135"/>
  <c r="J152" i="135"/>
  <c r="K152" i="135"/>
  <c r="L152" i="135"/>
  <c r="M152" i="135"/>
  <c r="P152" i="135"/>
  <c r="I7" i="135"/>
  <c r="J7" i="135"/>
  <c r="K7" i="135"/>
  <c r="L7" i="135"/>
  <c r="M7" i="135"/>
  <c r="P7" i="135"/>
  <c r="I8" i="135"/>
  <c r="J8" i="135"/>
  <c r="K8" i="135"/>
  <c r="L8" i="135"/>
  <c r="M8" i="135"/>
  <c r="P8" i="135"/>
  <c r="I9" i="135"/>
  <c r="J9" i="135"/>
  <c r="K9" i="135"/>
  <c r="L9" i="135"/>
  <c r="M9" i="135"/>
  <c r="P9" i="135"/>
  <c r="I10" i="135"/>
  <c r="J10" i="135"/>
  <c r="K10" i="135"/>
  <c r="L10" i="135"/>
  <c r="M10" i="135"/>
  <c r="P10" i="135"/>
  <c r="I11" i="135"/>
  <c r="J11" i="135"/>
  <c r="K11" i="135"/>
  <c r="L11" i="135"/>
  <c r="M11" i="135"/>
  <c r="P11" i="135"/>
  <c r="I12" i="135"/>
  <c r="J12" i="135"/>
  <c r="K12" i="135"/>
  <c r="L12" i="135"/>
  <c r="M12" i="135"/>
  <c r="P12" i="135"/>
  <c r="I13" i="135"/>
  <c r="J13" i="135"/>
  <c r="K13" i="135"/>
  <c r="L13" i="135"/>
  <c r="M13" i="135"/>
  <c r="P13" i="135"/>
  <c r="I14" i="135"/>
  <c r="J14" i="135"/>
  <c r="K14" i="135"/>
  <c r="L14" i="135"/>
  <c r="M14" i="135"/>
  <c r="P14" i="135"/>
  <c r="I15" i="135"/>
  <c r="J15" i="135"/>
  <c r="K15" i="135"/>
  <c r="L15" i="135"/>
  <c r="M15" i="135"/>
  <c r="P15" i="135"/>
  <c r="I16" i="135"/>
  <c r="J16" i="135"/>
  <c r="K16" i="135"/>
  <c r="L16" i="135"/>
  <c r="M16" i="135"/>
  <c r="P16" i="135"/>
  <c r="I17" i="135"/>
  <c r="J17" i="135"/>
  <c r="K17" i="135"/>
  <c r="L17" i="135"/>
  <c r="M17" i="135"/>
  <c r="P17" i="135"/>
  <c r="I18" i="135"/>
  <c r="J18" i="135"/>
  <c r="K18" i="135"/>
  <c r="L18" i="135"/>
  <c r="M18" i="135"/>
  <c r="P18" i="135"/>
  <c r="I19" i="135"/>
  <c r="J19" i="135"/>
  <c r="K19" i="135"/>
  <c r="L19" i="135"/>
  <c r="M19" i="135"/>
  <c r="P19" i="135"/>
  <c r="I20" i="135"/>
  <c r="J20" i="135"/>
  <c r="K20" i="135"/>
  <c r="L20" i="135"/>
  <c r="M20" i="135"/>
  <c r="P20" i="135"/>
  <c r="I21" i="135"/>
  <c r="J21" i="135"/>
  <c r="K21" i="135"/>
  <c r="L21" i="135"/>
  <c r="M21" i="135"/>
  <c r="P21" i="135"/>
  <c r="I22" i="135"/>
  <c r="J22" i="135"/>
  <c r="K22" i="135"/>
  <c r="L22" i="135"/>
  <c r="M22" i="135"/>
  <c r="P22" i="135"/>
  <c r="I23" i="135"/>
  <c r="J23" i="135"/>
  <c r="K23" i="135"/>
  <c r="L23" i="135"/>
  <c r="M23" i="135"/>
  <c r="P23" i="135"/>
  <c r="I24" i="135"/>
  <c r="J24" i="135"/>
  <c r="K24" i="135"/>
  <c r="L24" i="135"/>
  <c r="M24" i="135"/>
  <c r="P24" i="135"/>
  <c r="I25" i="135"/>
  <c r="J25" i="135"/>
  <c r="K25" i="135"/>
  <c r="L25" i="135"/>
  <c r="M25" i="135"/>
  <c r="P25" i="135"/>
  <c r="M26" i="135"/>
  <c r="P26" i="135"/>
  <c r="M27" i="135"/>
  <c r="P27" i="135"/>
  <c r="M28" i="135"/>
  <c r="P28" i="135"/>
  <c r="M29" i="135"/>
  <c r="P29" i="135"/>
  <c r="M30" i="135"/>
  <c r="P30" i="135"/>
  <c r="M31" i="135"/>
  <c r="P31" i="135"/>
  <c r="M32" i="135"/>
  <c r="P32" i="135"/>
  <c r="M33" i="135"/>
  <c r="P33" i="135"/>
  <c r="M34" i="135"/>
  <c r="P34" i="135"/>
  <c r="M35" i="135"/>
  <c r="P35" i="135"/>
  <c r="I6" i="135"/>
  <c r="J6" i="135"/>
  <c r="K6" i="135"/>
  <c r="L6" i="135"/>
  <c r="M6" i="135"/>
  <c r="P6" i="135"/>
  <c r="I153" i="134"/>
  <c r="J153" i="134"/>
  <c r="K153" i="134"/>
  <c r="L153" i="134"/>
  <c r="M153" i="134"/>
  <c r="P153" i="134"/>
  <c r="I154" i="134"/>
  <c r="J154" i="134"/>
  <c r="K154" i="134"/>
  <c r="L154" i="134"/>
  <c r="M154" i="134"/>
  <c r="P154" i="134"/>
  <c r="I155" i="134"/>
  <c r="J155" i="134"/>
  <c r="K155" i="134"/>
  <c r="L155" i="134"/>
  <c r="M155" i="134"/>
  <c r="P155" i="134"/>
  <c r="I156" i="134"/>
  <c r="J156" i="134"/>
  <c r="K156" i="134"/>
  <c r="L156" i="134"/>
  <c r="M156" i="134"/>
  <c r="P156" i="134"/>
  <c r="I157" i="134"/>
  <c r="J157" i="134"/>
  <c r="K157" i="134"/>
  <c r="L157" i="134"/>
  <c r="M157" i="134"/>
  <c r="P157" i="134"/>
  <c r="I158" i="134"/>
  <c r="J158" i="134"/>
  <c r="K158" i="134"/>
  <c r="L158" i="134"/>
  <c r="M158" i="134"/>
  <c r="P158" i="134"/>
  <c r="I159" i="134"/>
  <c r="J159" i="134"/>
  <c r="K159" i="134"/>
  <c r="L159" i="134"/>
  <c r="M159" i="134"/>
  <c r="P159" i="134"/>
  <c r="I160" i="134"/>
  <c r="J160" i="134"/>
  <c r="K160" i="134"/>
  <c r="L160" i="134"/>
  <c r="M160" i="134"/>
  <c r="P160" i="134"/>
  <c r="I161" i="134"/>
  <c r="J161" i="134"/>
  <c r="K161" i="134"/>
  <c r="L161" i="134"/>
  <c r="M161" i="134"/>
  <c r="P161" i="134"/>
  <c r="I162" i="134"/>
  <c r="J162" i="134"/>
  <c r="K162" i="134"/>
  <c r="L162" i="134"/>
  <c r="M162" i="134"/>
  <c r="P162" i="134"/>
  <c r="I163" i="134"/>
  <c r="J163" i="134"/>
  <c r="K163" i="134"/>
  <c r="L163" i="134"/>
  <c r="M163" i="134"/>
  <c r="P163" i="134"/>
  <c r="I164" i="134"/>
  <c r="J164" i="134"/>
  <c r="K164" i="134"/>
  <c r="L164" i="134"/>
  <c r="M164" i="134"/>
  <c r="P164" i="134"/>
  <c r="I165" i="134"/>
  <c r="J165" i="134"/>
  <c r="K165" i="134"/>
  <c r="L165" i="134"/>
  <c r="M165" i="134"/>
  <c r="P165" i="134"/>
  <c r="I166" i="134"/>
  <c r="J166" i="134"/>
  <c r="K166" i="134"/>
  <c r="L166" i="134"/>
  <c r="M166" i="134"/>
  <c r="P166" i="134"/>
  <c r="I167" i="134"/>
  <c r="J167" i="134"/>
  <c r="K167" i="134"/>
  <c r="L167" i="134"/>
  <c r="M167" i="134"/>
  <c r="P167" i="134"/>
  <c r="I168" i="134"/>
  <c r="J168" i="134"/>
  <c r="K168" i="134"/>
  <c r="L168" i="134"/>
  <c r="M168" i="134"/>
  <c r="P168" i="134"/>
  <c r="I169" i="134"/>
  <c r="J169" i="134"/>
  <c r="K169" i="134"/>
  <c r="L169" i="134"/>
  <c r="M169" i="134"/>
  <c r="P169" i="134"/>
  <c r="I170" i="134"/>
  <c r="J170" i="134"/>
  <c r="K170" i="134"/>
  <c r="L170" i="134"/>
  <c r="M170" i="134"/>
  <c r="P170" i="134"/>
  <c r="I153" i="122"/>
  <c r="J153" i="122"/>
  <c r="K153" i="122"/>
  <c r="L153" i="122"/>
  <c r="M153" i="122"/>
  <c r="P153" i="122"/>
  <c r="I154" i="122"/>
  <c r="J154" i="122"/>
  <c r="K154" i="122"/>
  <c r="L154" i="122"/>
  <c r="M154" i="122"/>
  <c r="P154" i="122"/>
  <c r="I155" i="122"/>
  <c r="J155" i="122"/>
  <c r="K155" i="122"/>
  <c r="L155" i="122"/>
  <c r="M155" i="122"/>
  <c r="P155" i="122"/>
  <c r="I156" i="122"/>
  <c r="J156" i="122"/>
  <c r="K156" i="122"/>
  <c r="L156" i="122"/>
  <c r="M156" i="122"/>
  <c r="P156" i="122"/>
  <c r="I157" i="122"/>
  <c r="J157" i="122"/>
  <c r="K157" i="122"/>
  <c r="L157" i="122"/>
  <c r="M157" i="122"/>
  <c r="P157" i="122"/>
  <c r="I158" i="122"/>
  <c r="J158" i="122"/>
  <c r="K158" i="122"/>
  <c r="L158" i="122"/>
  <c r="M158" i="122"/>
  <c r="P158" i="122"/>
  <c r="I159" i="122"/>
  <c r="J159" i="122"/>
  <c r="K159" i="122"/>
  <c r="L159" i="122"/>
  <c r="M159" i="122"/>
  <c r="P159" i="122"/>
  <c r="I160" i="122"/>
  <c r="J160" i="122"/>
  <c r="K160" i="122"/>
  <c r="L160" i="122"/>
  <c r="M160" i="122"/>
  <c r="P160" i="122"/>
  <c r="I161" i="122"/>
  <c r="J161" i="122"/>
  <c r="K161" i="122"/>
  <c r="L161" i="122"/>
  <c r="M161" i="122"/>
  <c r="P161" i="122"/>
  <c r="I162" i="122"/>
  <c r="J162" i="122"/>
  <c r="K162" i="122"/>
  <c r="L162" i="122"/>
  <c r="M162" i="122"/>
  <c r="P162" i="122"/>
  <c r="I163" i="122"/>
  <c r="J163" i="122"/>
  <c r="K163" i="122"/>
  <c r="L163" i="122"/>
  <c r="M163" i="122"/>
  <c r="P163" i="122"/>
  <c r="I164" i="122"/>
  <c r="J164" i="122"/>
  <c r="K164" i="122"/>
  <c r="L164" i="122"/>
  <c r="M164" i="122"/>
  <c r="P164" i="122"/>
  <c r="I165" i="122"/>
  <c r="J165" i="122"/>
  <c r="K165" i="122"/>
  <c r="L165" i="122"/>
  <c r="M165" i="122"/>
  <c r="P165" i="122"/>
  <c r="I166" i="122"/>
  <c r="J166" i="122"/>
  <c r="K166" i="122"/>
  <c r="L166" i="122"/>
  <c r="M166" i="122"/>
  <c r="P166" i="122"/>
  <c r="I167" i="122"/>
  <c r="J167" i="122"/>
  <c r="K167" i="122"/>
  <c r="L167" i="122"/>
  <c r="M167" i="122"/>
  <c r="P167" i="122"/>
  <c r="I168" i="122"/>
  <c r="J168" i="122"/>
  <c r="K168" i="122"/>
  <c r="L168" i="122"/>
  <c r="M168" i="122"/>
  <c r="P168" i="122"/>
  <c r="I169" i="122"/>
  <c r="J169" i="122"/>
  <c r="K169" i="122"/>
  <c r="L169" i="122"/>
  <c r="M169" i="122"/>
  <c r="P169" i="122"/>
  <c r="I170" i="122"/>
  <c r="J170" i="122"/>
  <c r="K170" i="122"/>
  <c r="L170" i="122"/>
  <c r="M170" i="122"/>
  <c r="P170" i="122"/>
  <c r="I171" i="122"/>
  <c r="J171" i="122"/>
  <c r="K171" i="122"/>
  <c r="L171" i="122"/>
  <c r="M171" i="122"/>
  <c r="P171" i="122"/>
  <c r="I172" i="122"/>
  <c r="J172" i="122"/>
  <c r="K172" i="122"/>
  <c r="L172" i="122"/>
  <c r="M172" i="122"/>
  <c r="P172" i="122"/>
  <c r="I173" i="122"/>
  <c r="J173" i="122"/>
  <c r="K173" i="122"/>
  <c r="L173" i="122"/>
  <c r="M173" i="122"/>
  <c r="P173" i="122"/>
  <c r="I174" i="122"/>
  <c r="J174" i="122"/>
  <c r="K174" i="122"/>
  <c r="L174" i="122"/>
  <c r="M174" i="122"/>
  <c r="P174" i="122"/>
  <c r="I175" i="122"/>
  <c r="J175" i="122"/>
  <c r="K175" i="122"/>
  <c r="L175" i="122"/>
  <c r="M175" i="122"/>
  <c r="P175" i="122"/>
  <c r="I176" i="122"/>
  <c r="J176" i="122"/>
  <c r="K176" i="122"/>
  <c r="L176" i="122"/>
  <c r="M176" i="122"/>
  <c r="P176" i="122"/>
  <c r="I177" i="122"/>
  <c r="J177" i="122"/>
  <c r="K177" i="122"/>
  <c r="L177" i="122"/>
  <c r="M177" i="122"/>
  <c r="P177" i="122"/>
  <c r="I178" i="122"/>
  <c r="J178" i="122"/>
  <c r="K178" i="122"/>
  <c r="L178" i="122"/>
  <c r="M178" i="122"/>
  <c r="P178" i="122"/>
  <c r="I179" i="122"/>
  <c r="J179" i="122"/>
  <c r="K179" i="122"/>
  <c r="L179" i="122"/>
  <c r="M179" i="122"/>
  <c r="P179" i="122"/>
  <c r="I180" i="122"/>
  <c r="J180" i="122"/>
  <c r="K180" i="122"/>
  <c r="L180" i="122"/>
  <c r="M180" i="122"/>
  <c r="P180" i="122"/>
  <c r="I181" i="122"/>
  <c r="J181" i="122"/>
  <c r="K181" i="122"/>
  <c r="L181" i="122"/>
  <c r="M181" i="122"/>
  <c r="P181" i="122"/>
  <c r="I182" i="122"/>
  <c r="J182" i="122"/>
  <c r="K182" i="122"/>
  <c r="L182" i="122"/>
  <c r="M182" i="122"/>
  <c r="P182" i="122"/>
  <c r="I183" i="122"/>
  <c r="J183" i="122"/>
  <c r="K183" i="122"/>
  <c r="L183" i="122"/>
  <c r="M183" i="122"/>
  <c r="P183" i="122"/>
  <c r="I184" i="122"/>
  <c r="J184" i="122"/>
  <c r="K184" i="122"/>
  <c r="L184" i="122"/>
  <c r="M184" i="122"/>
  <c r="P184" i="122"/>
  <c r="I185" i="122"/>
  <c r="J185" i="122"/>
  <c r="K185" i="122"/>
  <c r="L185" i="122"/>
  <c r="M185" i="122"/>
  <c r="P185" i="122"/>
  <c r="I186" i="122"/>
  <c r="J186" i="122"/>
  <c r="K186" i="122"/>
  <c r="L186" i="122"/>
  <c r="M186" i="122"/>
  <c r="P186" i="122"/>
  <c r="I187" i="122"/>
  <c r="J187" i="122"/>
  <c r="K187" i="122"/>
  <c r="L187" i="122"/>
  <c r="M187" i="122"/>
  <c r="P187" i="122"/>
  <c r="I188" i="122"/>
  <c r="J188" i="122"/>
  <c r="K188" i="122"/>
  <c r="L188" i="122"/>
  <c r="M188" i="122"/>
  <c r="P188" i="122"/>
  <c r="I189" i="122"/>
  <c r="J189" i="122"/>
  <c r="K189" i="122"/>
  <c r="L189" i="122"/>
  <c r="M189" i="122"/>
  <c r="P189" i="122"/>
  <c r="I190" i="122"/>
  <c r="J190" i="122"/>
  <c r="K190" i="122"/>
  <c r="L190" i="122"/>
  <c r="M190" i="122"/>
  <c r="P190" i="122"/>
  <c r="I191" i="122"/>
  <c r="J191" i="122"/>
  <c r="K191" i="122"/>
  <c r="L191" i="122"/>
  <c r="M191" i="122"/>
  <c r="P191" i="122"/>
  <c r="I152" i="120"/>
  <c r="J152" i="120"/>
  <c r="K152" i="120"/>
  <c r="L152" i="120"/>
  <c r="I153" i="120"/>
  <c r="J153" i="120"/>
  <c r="K153" i="120"/>
  <c r="L153" i="120"/>
  <c r="I154" i="120"/>
  <c r="J154" i="120"/>
  <c r="K154" i="120"/>
  <c r="L154" i="120"/>
  <c r="I155" i="120"/>
  <c r="J155" i="120"/>
  <c r="K155" i="120"/>
  <c r="L155" i="120"/>
  <c r="I156" i="120"/>
  <c r="J156" i="120"/>
  <c r="K156" i="120"/>
  <c r="L156" i="120"/>
  <c r="I157" i="120"/>
  <c r="J157" i="120"/>
  <c r="K157" i="120"/>
  <c r="L157" i="120"/>
  <c r="I158" i="120"/>
  <c r="J158" i="120"/>
  <c r="K158" i="120"/>
  <c r="L158" i="120"/>
  <c r="I159" i="120"/>
  <c r="J159" i="120"/>
  <c r="K159" i="120"/>
  <c r="L159" i="120"/>
  <c r="I160" i="120"/>
  <c r="J160" i="120"/>
  <c r="K160" i="120"/>
  <c r="L160" i="120"/>
  <c r="I161" i="120"/>
  <c r="J161" i="120"/>
  <c r="K161" i="120"/>
  <c r="L161" i="120"/>
  <c r="I162" i="120"/>
  <c r="J162" i="120"/>
  <c r="K162" i="120"/>
  <c r="L162" i="120"/>
  <c r="I163" i="120"/>
  <c r="J163" i="120"/>
  <c r="K163" i="120"/>
  <c r="L163" i="120"/>
  <c r="I164" i="120"/>
  <c r="J164" i="120"/>
  <c r="K164" i="120"/>
  <c r="L164" i="120"/>
  <c r="I165" i="120"/>
  <c r="J165" i="120"/>
  <c r="K165" i="120"/>
  <c r="L165" i="120"/>
  <c r="I166" i="120"/>
  <c r="J166" i="120"/>
  <c r="K166" i="120"/>
  <c r="L166" i="120"/>
  <c r="I167" i="120"/>
  <c r="J167" i="120"/>
  <c r="K167" i="120"/>
  <c r="L167" i="120"/>
  <c r="I168" i="120"/>
  <c r="J168" i="120"/>
  <c r="K168" i="120"/>
  <c r="L168" i="120"/>
  <c r="I169" i="120"/>
  <c r="J169" i="120"/>
  <c r="K169" i="120"/>
  <c r="L169" i="120"/>
  <c r="I170" i="120"/>
  <c r="J170" i="120"/>
  <c r="K170" i="120"/>
  <c r="L170" i="120"/>
  <c r="I171" i="120"/>
  <c r="J171" i="120"/>
  <c r="K171" i="120"/>
  <c r="L171" i="120"/>
  <c r="I172" i="120"/>
  <c r="J172" i="120"/>
  <c r="K172" i="120"/>
  <c r="L172" i="120"/>
  <c r="I173" i="120"/>
  <c r="J173" i="120"/>
  <c r="K173" i="120"/>
  <c r="L173" i="120"/>
  <c r="I174" i="120"/>
  <c r="J174" i="120"/>
  <c r="K174" i="120"/>
  <c r="L174" i="120"/>
  <c r="I175" i="120"/>
  <c r="J175" i="120"/>
  <c r="K175" i="120"/>
  <c r="L175" i="120"/>
  <c r="I176" i="120"/>
  <c r="J176" i="120"/>
  <c r="K176" i="120"/>
  <c r="L176" i="120"/>
  <c r="I177" i="120"/>
  <c r="J177" i="120"/>
  <c r="K177" i="120"/>
  <c r="L177" i="120"/>
  <c r="I178" i="120"/>
  <c r="J178" i="120"/>
  <c r="K178" i="120"/>
  <c r="L178" i="120"/>
  <c r="I179" i="120"/>
  <c r="J179" i="120"/>
  <c r="K179" i="120"/>
  <c r="L179" i="120"/>
  <c r="I180" i="120"/>
  <c r="J180" i="120"/>
  <c r="K180" i="120"/>
  <c r="L180" i="120"/>
  <c r="I181" i="120"/>
  <c r="J181" i="120"/>
  <c r="K181" i="120"/>
  <c r="L181" i="120"/>
  <c r="I182" i="120"/>
  <c r="J182" i="120"/>
  <c r="K182" i="120"/>
  <c r="L182" i="120"/>
  <c r="I183" i="120"/>
  <c r="J183" i="120"/>
  <c r="K183" i="120"/>
  <c r="L183" i="120"/>
  <c r="I184" i="120"/>
  <c r="J184" i="120"/>
  <c r="K184" i="120"/>
  <c r="L184" i="120"/>
  <c r="I185" i="120"/>
  <c r="J185" i="120"/>
  <c r="K185" i="120"/>
  <c r="L185" i="120"/>
  <c r="I186" i="120"/>
  <c r="J186" i="120"/>
  <c r="K186" i="120"/>
  <c r="L186" i="120"/>
  <c r="I187" i="120"/>
  <c r="J187" i="120"/>
  <c r="K187" i="120"/>
  <c r="L187" i="120"/>
  <c r="I188" i="120"/>
  <c r="J188" i="120"/>
  <c r="K188" i="120"/>
  <c r="L188" i="120"/>
  <c r="I189" i="120"/>
  <c r="J189" i="120"/>
  <c r="K189" i="120"/>
  <c r="L189" i="120"/>
  <c r="I153" i="96"/>
  <c r="J153" i="96"/>
  <c r="K153" i="96"/>
  <c r="L153" i="96"/>
  <c r="M153" i="96"/>
  <c r="P153" i="96"/>
  <c r="I154" i="96"/>
  <c r="J154" i="96"/>
  <c r="K154" i="96"/>
  <c r="L154" i="96"/>
  <c r="M154" i="96"/>
  <c r="P154" i="96"/>
  <c r="I155" i="96"/>
  <c r="J155" i="96"/>
  <c r="K155" i="96"/>
  <c r="L155" i="96"/>
  <c r="M155" i="96"/>
  <c r="P155" i="96"/>
  <c r="I156" i="96"/>
  <c r="J156" i="96"/>
  <c r="K156" i="96"/>
  <c r="L156" i="96"/>
  <c r="M156" i="96"/>
  <c r="P156" i="96"/>
  <c r="I157" i="96"/>
  <c r="J157" i="96"/>
  <c r="K157" i="96"/>
  <c r="L157" i="96"/>
  <c r="M157" i="96"/>
  <c r="P157" i="96"/>
  <c r="I158" i="96"/>
  <c r="J158" i="96"/>
  <c r="K158" i="96"/>
  <c r="L158" i="96"/>
  <c r="M158" i="96"/>
  <c r="P158" i="96"/>
  <c r="I159" i="96"/>
  <c r="J159" i="96"/>
  <c r="K159" i="96"/>
  <c r="L159" i="96"/>
  <c r="M159" i="96"/>
  <c r="P159" i="96"/>
  <c r="I160" i="96"/>
  <c r="J160" i="96"/>
  <c r="K160" i="96"/>
  <c r="L160" i="96"/>
  <c r="M160" i="96"/>
  <c r="P160" i="96"/>
  <c r="I161" i="96"/>
  <c r="J161" i="96"/>
  <c r="K161" i="96"/>
  <c r="L161" i="96"/>
  <c r="M161" i="96"/>
  <c r="P161" i="96"/>
  <c r="I162" i="96"/>
  <c r="J162" i="96"/>
  <c r="K162" i="96"/>
  <c r="L162" i="96"/>
  <c r="M162" i="96"/>
  <c r="P162" i="96"/>
  <c r="I163" i="96"/>
  <c r="J163" i="96"/>
  <c r="K163" i="96"/>
  <c r="L163" i="96"/>
  <c r="M163" i="96"/>
  <c r="P163" i="96"/>
  <c r="I164" i="96"/>
  <c r="J164" i="96"/>
  <c r="K164" i="96"/>
  <c r="L164" i="96"/>
  <c r="M164" i="96"/>
  <c r="P164" i="96"/>
  <c r="I165" i="96"/>
  <c r="J165" i="96"/>
  <c r="K165" i="96"/>
  <c r="L165" i="96"/>
  <c r="M165" i="96"/>
  <c r="P165" i="96"/>
  <c r="I166" i="96"/>
  <c r="J166" i="96"/>
  <c r="K166" i="96"/>
  <c r="L166" i="96"/>
  <c r="M166" i="96"/>
  <c r="P166" i="96"/>
  <c r="I167" i="96"/>
  <c r="J167" i="96"/>
  <c r="K167" i="96"/>
  <c r="L167" i="96"/>
  <c r="M167" i="96"/>
  <c r="P167" i="96"/>
  <c r="I168" i="96"/>
  <c r="J168" i="96"/>
  <c r="K168" i="96"/>
  <c r="L168" i="96"/>
  <c r="M168" i="96"/>
  <c r="P168" i="96"/>
  <c r="I169" i="96"/>
  <c r="J169" i="96"/>
  <c r="K169" i="96"/>
  <c r="L169" i="96"/>
  <c r="M169" i="96"/>
  <c r="P169" i="96"/>
  <c r="I170" i="96"/>
  <c r="J170" i="96"/>
  <c r="K170" i="96"/>
  <c r="L170" i="96"/>
  <c r="M170" i="96"/>
  <c r="P170" i="96"/>
  <c r="I171" i="96"/>
  <c r="J171" i="96"/>
  <c r="K171" i="96"/>
  <c r="L171" i="96"/>
  <c r="M171" i="96"/>
  <c r="P171" i="96"/>
  <c r="I172" i="96"/>
  <c r="J172" i="96"/>
  <c r="K172" i="96"/>
  <c r="L172" i="96"/>
  <c r="M172" i="96"/>
  <c r="P172" i="96"/>
  <c r="I173" i="96"/>
  <c r="J173" i="96"/>
  <c r="K173" i="96"/>
  <c r="L173" i="96"/>
  <c r="M173" i="96"/>
  <c r="P173" i="96"/>
  <c r="I174" i="96"/>
  <c r="J174" i="96"/>
  <c r="K174" i="96"/>
  <c r="L174" i="96"/>
  <c r="M174" i="96"/>
  <c r="P174" i="96"/>
  <c r="I175" i="96"/>
  <c r="J175" i="96"/>
  <c r="K175" i="96"/>
  <c r="L175" i="96"/>
  <c r="M175" i="96"/>
  <c r="P175" i="96"/>
  <c r="I176" i="96"/>
  <c r="J176" i="96"/>
  <c r="K176" i="96"/>
  <c r="L176" i="96"/>
  <c r="M176" i="96"/>
  <c r="P176" i="96"/>
  <c r="I177" i="96"/>
  <c r="J177" i="96"/>
  <c r="K177" i="96"/>
  <c r="L177" i="96"/>
  <c r="M177" i="96"/>
  <c r="P177" i="96"/>
  <c r="I178" i="96"/>
  <c r="J178" i="96"/>
  <c r="K178" i="96"/>
  <c r="L178" i="96"/>
  <c r="M178" i="96"/>
  <c r="P178" i="96"/>
  <c r="I179" i="96"/>
  <c r="J179" i="96"/>
  <c r="K179" i="96"/>
  <c r="L179" i="96"/>
  <c r="M179" i="96"/>
  <c r="P179" i="96"/>
  <c r="I180" i="96"/>
  <c r="J180" i="96"/>
  <c r="K180" i="96"/>
  <c r="L180" i="96"/>
  <c r="M180" i="96"/>
  <c r="P180" i="96"/>
  <c r="I181" i="96"/>
  <c r="J181" i="96"/>
  <c r="K181" i="96"/>
  <c r="L181" i="96"/>
  <c r="M181" i="96"/>
  <c r="P181" i="96"/>
  <c r="I182" i="96"/>
  <c r="J182" i="96"/>
  <c r="K182" i="96"/>
  <c r="L182" i="96"/>
  <c r="M182" i="96"/>
  <c r="P182" i="96"/>
  <c r="I183" i="96"/>
  <c r="J183" i="96"/>
  <c r="K183" i="96"/>
  <c r="L183" i="96"/>
  <c r="M183" i="96"/>
  <c r="P183" i="96"/>
  <c r="I184" i="96"/>
  <c r="J184" i="96"/>
  <c r="K184" i="96"/>
  <c r="L184" i="96"/>
  <c r="M184" i="96"/>
  <c r="P184" i="96"/>
  <c r="I185" i="96"/>
  <c r="J185" i="96"/>
  <c r="K185" i="96"/>
  <c r="L185" i="96"/>
  <c r="M185" i="96"/>
  <c r="P185" i="96"/>
  <c r="I186" i="96"/>
  <c r="J186" i="96"/>
  <c r="K186" i="96"/>
  <c r="L186" i="96"/>
  <c r="M186" i="96"/>
  <c r="P186" i="96"/>
  <c r="I187" i="96"/>
  <c r="J187" i="96"/>
  <c r="K187" i="96"/>
  <c r="L187" i="96"/>
  <c r="M187" i="96"/>
  <c r="P187" i="96"/>
  <c r="I188" i="96"/>
  <c r="J188" i="96"/>
  <c r="K188" i="96"/>
  <c r="L188" i="96"/>
  <c r="M188" i="96"/>
  <c r="P188" i="96"/>
  <c r="I189" i="96"/>
  <c r="J189" i="96"/>
  <c r="K189" i="96"/>
  <c r="L189" i="96"/>
  <c r="M189" i="96"/>
  <c r="P189" i="96"/>
  <c r="I152" i="116"/>
  <c r="J152" i="116"/>
  <c r="K152" i="116"/>
  <c r="L152" i="116"/>
  <c r="I153" i="116"/>
  <c r="J153" i="116"/>
  <c r="K153" i="116"/>
  <c r="L153" i="116"/>
  <c r="I154" i="116"/>
  <c r="J154" i="116"/>
  <c r="K154" i="116"/>
  <c r="L154" i="116"/>
  <c r="I155" i="116"/>
  <c r="J155" i="116"/>
  <c r="K155" i="116"/>
  <c r="L155" i="116"/>
  <c r="I156" i="116"/>
  <c r="J156" i="116"/>
  <c r="K156" i="116"/>
  <c r="L156" i="116"/>
  <c r="I157" i="116"/>
  <c r="J157" i="116"/>
  <c r="K157" i="116"/>
  <c r="L157" i="116"/>
  <c r="I158" i="116"/>
  <c r="J158" i="116"/>
  <c r="K158" i="116"/>
  <c r="L158" i="116"/>
  <c r="I159" i="116"/>
  <c r="J159" i="116"/>
  <c r="K159" i="116"/>
  <c r="L159" i="116"/>
  <c r="I160" i="116"/>
  <c r="J160" i="116"/>
  <c r="K160" i="116"/>
  <c r="L160" i="116"/>
  <c r="I161" i="116"/>
  <c r="J161" i="116"/>
  <c r="K161" i="116"/>
  <c r="L161" i="116"/>
  <c r="I162" i="116"/>
  <c r="J162" i="116"/>
  <c r="K162" i="116"/>
  <c r="L162" i="116"/>
  <c r="I163" i="116"/>
  <c r="J163" i="116"/>
  <c r="K163" i="116"/>
  <c r="L163" i="116"/>
  <c r="I164" i="116"/>
  <c r="J164" i="116"/>
  <c r="K164" i="116"/>
  <c r="L164" i="116"/>
  <c r="I165" i="116"/>
  <c r="J165" i="116"/>
  <c r="K165" i="116"/>
  <c r="L165" i="116"/>
  <c r="I166" i="116"/>
  <c r="J166" i="116"/>
  <c r="K166" i="116"/>
  <c r="L166" i="116"/>
  <c r="I167" i="116"/>
  <c r="J167" i="116"/>
  <c r="K167" i="116"/>
  <c r="L167" i="116"/>
  <c r="I168" i="116"/>
  <c r="J168" i="116"/>
  <c r="K168" i="116"/>
  <c r="L168" i="116"/>
  <c r="I169" i="116"/>
  <c r="J169" i="116"/>
  <c r="K169" i="116"/>
  <c r="L169" i="116"/>
  <c r="I170" i="116"/>
  <c r="J170" i="116"/>
  <c r="K170" i="116"/>
  <c r="L170" i="116"/>
  <c r="I171" i="116"/>
  <c r="J171" i="116"/>
  <c r="K171" i="116"/>
  <c r="L171" i="116"/>
  <c r="I172" i="116"/>
  <c r="J172" i="116"/>
  <c r="K172" i="116"/>
  <c r="L172" i="116"/>
  <c r="I173" i="116"/>
  <c r="J173" i="116"/>
  <c r="K173" i="116"/>
  <c r="L173" i="116"/>
  <c r="I174" i="116"/>
  <c r="J174" i="116"/>
  <c r="K174" i="116"/>
  <c r="L174" i="116"/>
  <c r="I175" i="116"/>
  <c r="J175" i="116"/>
  <c r="K175" i="116"/>
  <c r="L175" i="116"/>
  <c r="I176" i="116"/>
  <c r="J176" i="116"/>
  <c r="K176" i="116"/>
  <c r="L176" i="116"/>
  <c r="I177" i="116"/>
  <c r="J177" i="116"/>
  <c r="K177" i="116"/>
  <c r="L177" i="116"/>
  <c r="I178" i="116"/>
  <c r="J178" i="116"/>
  <c r="K178" i="116"/>
  <c r="L178" i="116"/>
  <c r="I179" i="116"/>
  <c r="J179" i="116"/>
  <c r="K179" i="116"/>
  <c r="L179" i="116"/>
  <c r="I180" i="116"/>
  <c r="J180" i="116"/>
  <c r="K180" i="116"/>
  <c r="L180" i="116"/>
  <c r="I181" i="116"/>
  <c r="J181" i="116"/>
  <c r="K181" i="116"/>
  <c r="L181" i="116"/>
  <c r="I182" i="116"/>
  <c r="J182" i="116"/>
  <c r="K182" i="116"/>
  <c r="L182" i="116"/>
  <c r="I183" i="116"/>
  <c r="J183" i="116"/>
  <c r="K183" i="116"/>
  <c r="L183" i="116"/>
  <c r="I184" i="116"/>
  <c r="J184" i="116"/>
  <c r="K184" i="116"/>
  <c r="L184" i="116"/>
  <c r="I185" i="116"/>
  <c r="J185" i="116"/>
  <c r="K185" i="116"/>
  <c r="L185" i="116"/>
  <c r="I186" i="116"/>
  <c r="J186" i="116"/>
  <c r="K186" i="116"/>
  <c r="L186" i="116"/>
  <c r="I187" i="116"/>
  <c r="J187" i="116"/>
  <c r="K187" i="116"/>
  <c r="L187" i="116"/>
  <c r="I188" i="116"/>
  <c r="J188" i="116"/>
  <c r="K188" i="116"/>
  <c r="L188" i="116"/>
  <c r="I189" i="116"/>
  <c r="J189" i="116"/>
  <c r="K189" i="116"/>
  <c r="L189" i="116"/>
  <c r="I190" i="116"/>
  <c r="J190" i="116"/>
  <c r="K190" i="116"/>
  <c r="L190" i="116"/>
  <c r="I191" i="116"/>
  <c r="J191" i="116"/>
  <c r="K191" i="116"/>
  <c r="L191" i="116"/>
  <c r="I192" i="116"/>
  <c r="J192" i="116"/>
  <c r="K192" i="116"/>
  <c r="L192" i="116"/>
  <c r="I153" i="111"/>
  <c r="J153" i="111"/>
  <c r="K153" i="111"/>
  <c r="L153" i="111"/>
  <c r="I154" i="111"/>
  <c r="J154" i="111"/>
  <c r="K154" i="111"/>
  <c r="L154" i="111"/>
  <c r="I155" i="111"/>
  <c r="J155" i="111"/>
  <c r="K155" i="111"/>
  <c r="L155" i="111"/>
  <c r="I156" i="111"/>
  <c r="J156" i="111"/>
  <c r="K156" i="111"/>
  <c r="L156" i="111"/>
  <c r="I157" i="111"/>
  <c r="J157" i="111"/>
  <c r="K157" i="111"/>
  <c r="L157" i="111"/>
  <c r="I158" i="111"/>
  <c r="J158" i="111"/>
  <c r="K158" i="111"/>
  <c r="L158" i="111"/>
  <c r="I159" i="111"/>
  <c r="J159" i="111"/>
  <c r="K159" i="111"/>
  <c r="L159" i="111"/>
  <c r="I160" i="111"/>
  <c r="J160" i="111"/>
  <c r="K160" i="111"/>
  <c r="L160" i="111"/>
  <c r="I161" i="111"/>
  <c r="J161" i="111"/>
  <c r="K161" i="111"/>
  <c r="L161" i="111"/>
  <c r="I162" i="111"/>
  <c r="J162" i="111"/>
  <c r="K162" i="111"/>
  <c r="L162" i="111"/>
  <c r="I163" i="111"/>
  <c r="J163" i="111"/>
  <c r="K163" i="111"/>
  <c r="L163" i="111"/>
  <c r="I164" i="111"/>
  <c r="J164" i="111"/>
  <c r="K164" i="111"/>
  <c r="L164" i="111"/>
  <c r="I165" i="111"/>
  <c r="J165" i="111"/>
  <c r="K165" i="111"/>
  <c r="L165" i="111"/>
  <c r="I166" i="111"/>
  <c r="J166" i="111"/>
  <c r="K166" i="111"/>
  <c r="L166" i="111"/>
  <c r="I167" i="111"/>
  <c r="J167" i="111"/>
  <c r="K167" i="111"/>
  <c r="L167" i="111"/>
  <c r="I168" i="111"/>
  <c r="J168" i="111"/>
  <c r="K168" i="111"/>
  <c r="L168" i="111"/>
  <c r="I169" i="111"/>
  <c r="J169" i="111"/>
  <c r="K169" i="111"/>
  <c r="L169" i="111"/>
  <c r="I170" i="111"/>
  <c r="J170" i="111"/>
  <c r="K170" i="111"/>
  <c r="L170" i="111"/>
  <c r="I171" i="111"/>
  <c r="J171" i="111"/>
  <c r="K171" i="111"/>
  <c r="L171" i="111"/>
  <c r="I172" i="111"/>
  <c r="J172" i="111"/>
  <c r="K172" i="111"/>
  <c r="L172" i="111"/>
  <c r="I173" i="111"/>
  <c r="J173" i="111"/>
  <c r="K173" i="111"/>
  <c r="L173" i="111"/>
  <c r="I174" i="111"/>
  <c r="J174" i="111"/>
  <c r="K174" i="111"/>
  <c r="L174" i="111"/>
  <c r="I175" i="111"/>
  <c r="J175" i="111"/>
  <c r="K175" i="111"/>
  <c r="L175" i="111"/>
  <c r="I176" i="111"/>
  <c r="J176" i="111"/>
  <c r="K176" i="111"/>
  <c r="L176" i="111"/>
  <c r="I177" i="111"/>
  <c r="J177" i="111"/>
  <c r="K177" i="111"/>
  <c r="L177" i="111"/>
  <c r="I178" i="111"/>
  <c r="J178" i="111"/>
  <c r="K178" i="111"/>
  <c r="L178" i="111"/>
  <c r="I179" i="111"/>
  <c r="J179" i="111"/>
  <c r="K179" i="111"/>
  <c r="L179" i="111"/>
  <c r="I180" i="111"/>
  <c r="J180" i="111"/>
  <c r="K180" i="111"/>
  <c r="L180" i="111"/>
  <c r="I181" i="111"/>
  <c r="J181" i="111"/>
  <c r="K181" i="111"/>
  <c r="L181" i="111"/>
  <c r="I182" i="111"/>
  <c r="J182" i="111"/>
  <c r="K182" i="111"/>
  <c r="L182" i="111"/>
  <c r="I183" i="111"/>
  <c r="J183" i="111"/>
  <c r="K183" i="111"/>
  <c r="L183" i="111"/>
  <c r="I184" i="111"/>
  <c r="J184" i="111"/>
  <c r="K184" i="111"/>
  <c r="L184" i="111"/>
  <c r="I185" i="111"/>
  <c r="J185" i="111"/>
  <c r="K185" i="111"/>
  <c r="L185" i="111"/>
  <c r="I186" i="111"/>
  <c r="J186" i="111"/>
  <c r="K186" i="111"/>
  <c r="L186" i="111"/>
  <c r="I187" i="111"/>
  <c r="J187" i="111"/>
  <c r="K187" i="111"/>
  <c r="L187" i="111"/>
  <c r="I188" i="111"/>
  <c r="J188" i="111"/>
  <c r="K188" i="111"/>
  <c r="L188" i="111"/>
  <c r="I189" i="111"/>
  <c r="J189" i="111"/>
  <c r="K189" i="111"/>
  <c r="L189" i="111"/>
  <c r="I190" i="111"/>
  <c r="J190" i="111"/>
  <c r="K190" i="111"/>
  <c r="L190" i="111"/>
  <c r="I191" i="111"/>
  <c r="J191" i="111"/>
  <c r="K191" i="111"/>
  <c r="L191" i="111"/>
  <c r="I153" i="105"/>
  <c r="J153" i="105"/>
  <c r="K153" i="105"/>
  <c r="L153" i="105"/>
  <c r="M153" i="105"/>
  <c r="P153" i="105"/>
  <c r="I154" i="105"/>
  <c r="J154" i="105"/>
  <c r="K154" i="105"/>
  <c r="L154" i="105"/>
  <c r="M154" i="105"/>
  <c r="P154" i="105"/>
  <c r="I155" i="105"/>
  <c r="J155" i="105"/>
  <c r="K155" i="105"/>
  <c r="L155" i="105"/>
  <c r="M155" i="105"/>
  <c r="P155" i="105"/>
  <c r="I156" i="105"/>
  <c r="J156" i="105"/>
  <c r="K156" i="105"/>
  <c r="L156" i="105"/>
  <c r="M156" i="105"/>
  <c r="P156" i="105"/>
  <c r="I157" i="105"/>
  <c r="J157" i="105"/>
  <c r="K157" i="105"/>
  <c r="L157" i="105"/>
  <c r="M157" i="105"/>
  <c r="P157" i="105"/>
  <c r="I158" i="105"/>
  <c r="J158" i="105"/>
  <c r="K158" i="105"/>
  <c r="L158" i="105"/>
  <c r="M158" i="105"/>
  <c r="P158" i="105"/>
  <c r="I159" i="105"/>
  <c r="J159" i="105"/>
  <c r="K159" i="105"/>
  <c r="L159" i="105"/>
  <c r="M159" i="105"/>
  <c r="P159" i="105"/>
  <c r="I160" i="105"/>
  <c r="J160" i="105"/>
  <c r="K160" i="105"/>
  <c r="L160" i="105"/>
  <c r="M160" i="105"/>
  <c r="P160" i="105"/>
  <c r="I161" i="105"/>
  <c r="J161" i="105"/>
  <c r="K161" i="105"/>
  <c r="L161" i="105"/>
  <c r="M161" i="105"/>
  <c r="P161" i="105"/>
  <c r="I162" i="105"/>
  <c r="J162" i="105"/>
  <c r="K162" i="105"/>
  <c r="L162" i="105"/>
  <c r="M162" i="105"/>
  <c r="P162" i="105"/>
  <c r="I163" i="105"/>
  <c r="J163" i="105"/>
  <c r="K163" i="105"/>
  <c r="L163" i="105"/>
  <c r="M163" i="105"/>
  <c r="P163" i="105"/>
  <c r="I164" i="105"/>
  <c r="J164" i="105"/>
  <c r="K164" i="105"/>
  <c r="L164" i="105"/>
  <c r="M164" i="105"/>
  <c r="P164" i="105"/>
  <c r="I165" i="105"/>
  <c r="J165" i="105"/>
  <c r="K165" i="105"/>
  <c r="L165" i="105"/>
  <c r="M165" i="105"/>
  <c r="P165" i="105"/>
  <c r="I166" i="105"/>
  <c r="J166" i="105"/>
  <c r="K166" i="105"/>
  <c r="L166" i="105"/>
  <c r="M166" i="105"/>
  <c r="P166" i="105"/>
  <c r="I167" i="105"/>
  <c r="J167" i="105"/>
  <c r="K167" i="105"/>
  <c r="L167" i="105"/>
  <c r="M167" i="105"/>
  <c r="P167" i="105"/>
  <c r="I168" i="105"/>
  <c r="J168" i="105"/>
  <c r="K168" i="105"/>
  <c r="L168" i="105"/>
  <c r="M168" i="105"/>
  <c r="P168" i="105"/>
  <c r="I169" i="105"/>
  <c r="J169" i="105"/>
  <c r="K169" i="105"/>
  <c r="L169" i="105"/>
  <c r="M169" i="105"/>
  <c r="P169" i="105"/>
  <c r="I170" i="105"/>
  <c r="J170" i="105"/>
  <c r="K170" i="105"/>
  <c r="L170" i="105"/>
  <c r="M170" i="105"/>
  <c r="P170" i="105"/>
  <c r="I171" i="105"/>
  <c r="J171" i="105"/>
  <c r="K171" i="105"/>
  <c r="L171" i="105"/>
  <c r="M171" i="105"/>
  <c r="P171" i="105"/>
  <c r="I172" i="105"/>
  <c r="J172" i="105"/>
  <c r="K172" i="105"/>
  <c r="L172" i="105"/>
  <c r="M172" i="105"/>
  <c r="P172" i="105"/>
  <c r="I173" i="105"/>
  <c r="J173" i="105"/>
  <c r="K173" i="105"/>
  <c r="L173" i="105"/>
  <c r="M173" i="105"/>
  <c r="P173" i="105"/>
  <c r="I174" i="105"/>
  <c r="J174" i="105"/>
  <c r="K174" i="105"/>
  <c r="L174" i="105"/>
  <c r="M174" i="105"/>
  <c r="P174" i="105"/>
  <c r="I175" i="105"/>
  <c r="J175" i="105"/>
  <c r="K175" i="105"/>
  <c r="L175" i="105"/>
  <c r="M175" i="105"/>
  <c r="P175" i="105"/>
  <c r="I176" i="105"/>
  <c r="J176" i="105"/>
  <c r="K176" i="105"/>
  <c r="L176" i="105"/>
  <c r="M176" i="105"/>
  <c r="P176" i="105"/>
  <c r="I177" i="105"/>
  <c r="J177" i="105"/>
  <c r="K177" i="105"/>
  <c r="L177" i="105"/>
  <c r="M177" i="105"/>
  <c r="P177" i="105"/>
  <c r="I178" i="105"/>
  <c r="J178" i="105"/>
  <c r="K178" i="105"/>
  <c r="L178" i="105"/>
  <c r="M178" i="105"/>
  <c r="P178" i="105"/>
  <c r="I179" i="105"/>
  <c r="J179" i="105"/>
  <c r="K179" i="105"/>
  <c r="L179" i="105"/>
  <c r="M179" i="105"/>
  <c r="P179" i="105"/>
  <c r="I180" i="105"/>
  <c r="J180" i="105"/>
  <c r="K180" i="105"/>
  <c r="L180" i="105"/>
  <c r="M180" i="105"/>
  <c r="P180" i="105"/>
  <c r="I181" i="105"/>
  <c r="J181" i="105"/>
  <c r="K181" i="105"/>
  <c r="L181" i="105"/>
  <c r="M181" i="105"/>
  <c r="P181" i="105"/>
  <c r="I182" i="105"/>
  <c r="J182" i="105"/>
  <c r="K182" i="105"/>
  <c r="L182" i="105"/>
  <c r="M182" i="105"/>
  <c r="P182" i="105"/>
  <c r="I183" i="105"/>
  <c r="J183" i="105"/>
  <c r="K183" i="105"/>
  <c r="L183" i="105"/>
  <c r="M183" i="105"/>
  <c r="P183" i="105"/>
  <c r="I184" i="105"/>
  <c r="J184" i="105"/>
  <c r="K184" i="105"/>
  <c r="L184" i="105"/>
  <c r="M184" i="105"/>
  <c r="P184" i="105"/>
  <c r="I185" i="105"/>
  <c r="J185" i="105"/>
  <c r="K185" i="105"/>
  <c r="L185" i="105"/>
  <c r="M185" i="105"/>
  <c r="P185" i="105"/>
  <c r="I186" i="105"/>
  <c r="J186" i="105"/>
  <c r="K186" i="105"/>
  <c r="L186" i="105"/>
  <c r="M186" i="105"/>
  <c r="P186" i="105"/>
  <c r="I187" i="105"/>
  <c r="J187" i="105"/>
  <c r="K187" i="105"/>
  <c r="L187" i="105"/>
  <c r="M187" i="105"/>
  <c r="P187" i="105"/>
  <c r="I188" i="105"/>
  <c r="J188" i="105"/>
  <c r="K188" i="105"/>
  <c r="L188" i="105"/>
  <c r="M188" i="105"/>
  <c r="P188" i="105"/>
  <c r="I189" i="105"/>
  <c r="J189" i="105"/>
  <c r="K189" i="105"/>
  <c r="L189" i="105"/>
  <c r="M189" i="105"/>
  <c r="P189" i="105"/>
  <c r="I153" i="95"/>
  <c r="J153" i="95"/>
  <c r="K153" i="95"/>
  <c r="L153" i="95"/>
  <c r="I154" i="95"/>
  <c r="J154" i="95"/>
  <c r="K154" i="95"/>
  <c r="L154" i="95"/>
  <c r="I155" i="95"/>
  <c r="J155" i="95"/>
  <c r="K155" i="95"/>
  <c r="L155" i="95"/>
  <c r="I156" i="95"/>
  <c r="J156" i="95"/>
  <c r="K156" i="95"/>
  <c r="L156" i="95"/>
  <c r="I157" i="95"/>
  <c r="J157" i="95"/>
  <c r="K157" i="95"/>
  <c r="L157" i="95"/>
  <c r="I158" i="95"/>
  <c r="J158" i="95"/>
  <c r="K158" i="95"/>
  <c r="L158" i="95"/>
  <c r="I159" i="95"/>
  <c r="J159" i="95"/>
  <c r="K159" i="95"/>
  <c r="L159" i="95"/>
  <c r="I160" i="95"/>
  <c r="J160" i="95"/>
  <c r="K160" i="95"/>
  <c r="L160" i="95"/>
  <c r="I161" i="95"/>
  <c r="J161" i="95"/>
  <c r="K161" i="95"/>
  <c r="L161" i="95"/>
  <c r="I162" i="95"/>
  <c r="J162" i="95"/>
  <c r="K162" i="95"/>
  <c r="L162" i="95"/>
  <c r="I163" i="95"/>
  <c r="J163" i="95"/>
  <c r="K163" i="95"/>
  <c r="L163" i="95"/>
  <c r="I164" i="95"/>
  <c r="J164" i="95"/>
  <c r="K164" i="95"/>
  <c r="L164" i="95"/>
  <c r="I165" i="95"/>
  <c r="J165" i="95"/>
  <c r="K165" i="95"/>
  <c r="L165" i="95"/>
  <c r="I166" i="95"/>
  <c r="J166" i="95"/>
  <c r="K166" i="95"/>
  <c r="L166" i="95"/>
  <c r="I167" i="95"/>
  <c r="J167" i="95"/>
  <c r="K167" i="95"/>
  <c r="L167" i="95"/>
  <c r="I168" i="95"/>
  <c r="J168" i="95"/>
  <c r="K168" i="95"/>
  <c r="L168" i="95"/>
  <c r="I169" i="95"/>
  <c r="J169" i="95"/>
  <c r="K169" i="95"/>
  <c r="L169" i="95"/>
  <c r="I170" i="95"/>
  <c r="J170" i="95"/>
  <c r="K170" i="95"/>
  <c r="L170" i="95"/>
  <c r="I171" i="95"/>
  <c r="J171" i="95"/>
  <c r="K171" i="95"/>
  <c r="L171" i="95"/>
  <c r="I172" i="95"/>
  <c r="J172" i="95"/>
  <c r="K172" i="95"/>
  <c r="L172" i="95"/>
  <c r="I173" i="95"/>
  <c r="J173" i="95"/>
  <c r="K173" i="95"/>
  <c r="L173" i="95"/>
  <c r="I174" i="95"/>
  <c r="J174" i="95"/>
  <c r="K174" i="95"/>
  <c r="L174" i="95"/>
  <c r="I175" i="95"/>
  <c r="J175" i="95"/>
  <c r="K175" i="95"/>
  <c r="L175" i="95"/>
  <c r="I176" i="95"/>
  <c r="J176" i="95"/>
  <c r="K176" i="95"/>
  <c r="L176" i="95"/>
  <c r="I177" i="95"/>
  <c r="J177" i="95"/>
  <c r="K177" i="95"/>
  <c r="L177" i="95"/>
  <c r="I178" i="95"/>
  <c r="J178" i="95"/>
  <c r="K178" i="95"/>
  <c r="L178" i="95"/>
  <c r="I179" i="95"/>
  <c r="J179" i="95"/>
  <c r="K179" i="95"/>
  <c r="L179" i="95"/>
  <c r="I180" i="95"/>
  <c r="J180" i="95"/>
  <c r="K180" i="95"/>
  <c r="L180" i="95"/>
  <c r="I181" i="95"/>
  <c r="J181" i="95"/>
  <c r="K181" i="95"/>
  <c r="L181" i="95"/>
  <c r="I182" i="95"/>
  <c r="J182" i="95"/>
  <c r="K182" i="95"/>
  <c r="L182" i="95"/>
  <c r="I183" i="95"/>
  <c r="J183" i="95"/>
  <c r="K183" i="95"/>
  <c r="L183" i="95"/>
  <c r="I184" i="95"/>
  <c r="J184" i="95"/>
  <c r="K184" i="95"/>
  <c r="L184" i="95"/>
  <c r="I185" i="95"/>
  <c r="J185" i="95"/>
  <c r="K185" i="95"/>
  <c r="L185" i="95"/>
  <c r="I186" i="95"/>
  <c r="J186" i="95"/>
  <c r="K186" i="95"/>
  <c r="L186" i="95"/>
  <c r="I187" i="95"/>
  <c r="J187" i="95"/>
  <c r="K187" i="95"/>
  <c r="L187" i="95"/>
  <c r="I188" i="95"/>
  <c r="J188" i="95"/>
  <c r="K188" i="95"/>
  <c r="L188" i="95"/>
  <c r="I189" i="95"/>
  <c r="J189" i="95"/>
  <c r="K189" i="95"/>
  <c r="L189" i="95"/>
  <c r="I190" i="95"/>
  <c r="J190" i="95"/>
  <c r="K190" i="95"/>
  <c r="L190" i="95"/>
  <c r="I191" i="95"/>
  <c r="J191" i="95"/>
  <c r="K191" i="95"/>
  <c r="L191" i="95"/>
  <c r="I192" i="95"/>
  <c r="J192" i="95"/>
  <c r="K192" i="95"/>
  <c r="L192" i="95"/>
  <c r="I193" i="95"/>
  <c r="J193" i="95"/>
  <c r="K193" i="95"/>
  <c r="L193" i="95"/>
  <c r="I153" i="93"/>
  <c r="J153" i="93"/>
  <c r="K153" i="93"/>
  <c r="L153" i="93"/>
  <c r="I154" i="93"/>
  <c r="J154" i="93"/>
  <c r="K154" i="93"/>
  <c r="L154" i="93"/>
  <c r="I155" i="93"/>
  <c r="J155" i="93"/>
  <c r="K155" i="93"/>
  <c r="L155" i="93"/>
  <c r="I156" i="93"/>
  <c r="J156" i="93"/>
  <c r="K156" i="93"/>
  <c r="L156" i="93"/>
  <c r="I157" i="93"/>
  <c r="J157" i="93"/>
  <c r="K157" i="93"/>
  <c r="L157" i="93"/>
  <c r="I158" i="93"/>
  <c r="J158" i="93"/>
  <c r="K158" i="93"/>
  <c r="L158" i="93"/>
  <c r="I159" i="93"/>
  <c r="J159" i="93"/>
  <c r="K159" i="93"/>
  <c r="L159" i="93"/>
  <c r="I160" i="93"/>
  <c r="J160" i="93"/>
  <c r="K160" i="93"/>
  <c r="L160" i="93"/>
  <c r="I161" i="93"/>
  <c r="J161" i="93"/>
  <c r="K161" i="93"/>
  <c r="L161" i="93"/>
  <c r="I162" i="93"/>
  <c r="J162" i="93"/>
  <c r="K162" i="93"/>
  <c r="L162" i="93"/>
  <c r="I163" i="93"/>
  <c r="J163" i="93"/>
  <c r="K163" i="93"/>
  <c r="L163" i="93"/>
  <c r="I164" i="93"/>
  <c r="J164" i="93"/>
  <c r="K164" i="93"/>
  <c r="L164" i="93"/>
  <c r="I165" i="93"/>
  <c r="J165" i="93"/>
  <c r="K165" i="93"/>
  <c r="L165" i="93"/>
  <c r="I166" i="93"/>
  <c r="J166" i="93"/>
  <c r="K166" i="93"/>
  <c r="L166" i="93"/>
  <c r="I167" i="93"/>
  <c r="J167" i="93"/>
  <c r="K167" i="93"/>
  <c r="L167" i="93"/>
  <c r="I168" i="93"/>
  <c r="J168" i="93"/>
  <c r="K168" i="93"/>
  <c r="L168" i="93"/>
  <c r="I169" i="93"/>
  <c r="J169" i="93"/>
  <c r="K169" i="93"/>
  <c r="L169" i="93"/>
  <c r="I170" i="93"/>
  <c r="J170" i="93"/>
  <c r="K170" i="93"/>
  <c r="L170" i="93"/>
  <c r="I171" i="93"/>
  <c r="J171" i="93"/>
  <c r="K171" i="93"/>
  <c r="L171" i="93"/>
  <c r="I172" i="93"/>
  <c r="J172" i="93"/>
  <c r="K172" i="93"/>
  <c r="L172" i="93"/>
  <c r="I173" i="93"/>
  <c r="J173" i="93"/>
  <c r="K173" i="93"/>
  <c r="L173" i="93"/>
  <c r="I174" i="93"/>
  <c r="J174" i="93"/>
  <c r="K174" i="93"/>
  <c r="L174" i="93"/>
  <c r="I175" i="93"/>
  <c r="J175" i="93"/>
  <c r="K175" i="93"/>
  <c r="L175" i="93"/>
  <c r="I176" i="93"/>
  <c r="J176" i="93"/>
  <c r="K176" i="93"/>
  <c r="L176" i="93"/>
  <c r="I177" i="93"/>
  <c r="J177" i="93"/>
  <c r="K177" i="93"/>
  <c r="L177" i="93"/>
  <c r="I178" i="93"/>
  <c r="J178" i="93"/>
  <c r="K178" i="93"/>
  <c r="L178" i="93"/>
  <c r="I179" i="93"/>
  <c r="J179" i="93"/>
  <c r="K179" i="93"/>
  <c r="L179" i="93"/>
  <c r="I180" i="93"/>
  <c r="J180" i="93"/>
  <c r="K180" i="93"/>
  <c r="L180" i="93"/>
  <c r="I181" i="93"/>
  <c r="J181" i="93"/>
  <c r="K181" i="93"/>
  <c r="L181" i="93"/>
  <c r="I182" i="93"/>
  <c r="J182" i="93"/>
  <c r="K182" i="93"/>
  <c r="L182" i="93"/>
  <c r="I183" i="93"/>
  <c r="J183" i="93"/>
  <c r="K183" i="93"/>
  <c r="L183" i="93"/>
  <c r="I184" i="93"/>
  <c r="J184" i="93"/>
  <c r="K184" i="93"/>
  <c r="L184" i="93"/>
  <c r="I185" i="93"/>
  <c r="J185" i="93"/>
  <c r="K185" i="93"/>
  <c r="L185" i="93"/>
  <c r="I186" i="93"/>
  <c r="J186" i="93"/>
  <c r="K186" i="93"/>
  <c r="L186" i="93"/>
  <c r="I187" i="93"/>
  <c r="J187" i="93"/>
  <c r="K187" i="93"/>
  <c r="L187" i="93"/>
  <c r="I188" i="93"/>
  <c r="J188" i="93"/>
  <c r="K188" i="93"/>
  <c r="L188" i="93"/>
  <c r="I189" i="93"/>
  <c r="J189" i="93"/>
  <c r="K189" i="93"/>
  <c r="L189" i="93"/>
  <c r="J5" i="135"/>
  <c r="I5" i="135"/>
  <c r="J4" i="135"/>
  <c r="I4" i="135"/>
  <c r="K4" i="135"/>
  <c r="L4" i="135"/>
  <c r="J3" i="135"/>
  <c r="I3" i="135"/>
  <c r="J2" i="135"/>
  <c r="I2" i="135"/>
  <c r="K2" i="135"/>
  <c r="L2" i="135"/>
  <c r="K3" i="135"/>
  <c r="L3" i="135"/>
  <c r="K5" i="135"/>
  <c r="L5" i="135"/>
  <c r="N5" i="135"/>
  <c r="I152" i="134"/>
  <c r="J152" i="134"/>
  <c r="K152" i="134"/>
  <c r="L152" i="134"/>
  <c r="I25" i="134"/>
  <c r="J25" i="134"/>
  <c r="I24" i="134"/>
  <c r="J24" i="134"/>
  <c r="I23" i="134"/>
  <c r="J23" i="134"/>
  <c r="I22" i="134"/>
  <c r="J22" i="134"/>
  <c r="I21" i="134"/>
  <c r="J21" i="134"/>
  <c r="I20" i="134"/>
  <c r="J20" i="134"/>
  <c r="I19" i="134"/>
  <c r="J19" i="134"/>
  <c r="K19" i="134"/>
  <c r="L19" i="134"/>
  <c r="I18" i="134"/>
  <c r="J18" i="134"/>
  <c r="I17" i="134"/>
  <c r="J17" i="134"/>
  <c r="I16" i="134"/>
  <c r="J16" i="134"/>
  <c r="K16" i="134"/>
  <c r="L16" i="134"/>
  <c r="I15" i="134"/>
  <c r="J15" i="134"/>
  <c r="I14" i="134"/>
  <c r="J14" i="134"/>
  <c r="I13" i="134"/>
  <c r="J13" i="134"/>
  <c r="I12" i="134"/>
  <c r="J12" i="134"/>
  <c r="I11" i="134"/>
  <c r="J11" i="134"/>
  <c r="I10" i="134"/>
  <c r="J10" i="134"/>
  <c r="I9" i="134"/>
  <c r="J9" i="134"/>
  <c r="K9" i="134"/>
  <c r="L9" i="134"/>
  <c r="I8" i="134"/>
  <c r="J8" i="134"/>
  <c r="K8" i="134"/>
  <c r="L8" i="134"/>
  <c r="I7" i="134"/>
  <c r="J7" i="134"/>
  <c r="I6" i="134"/>
  <c r="J6" i="134"/>
  <c r="I5" i="134"/>
  <c r="J5" i="134"/>
  <c r="I4" i="134"/>
  <c r="J4" i="134"/>
  <c r="I3" i="134"/>
  <c r="J3" i="134"/>
  <c r="I2" i="134"/>
  <c r="J2" i="134"/>
  <c r="I152" i="132"/>
  <c r="J152" i="132"/>
  <c r="K152" i="132"/>
  <c r="L152" i="132"/>
  <c r="I25" i="132"/>
  <c r="J25" i="132"/>
  <c r="K25" i="132"/>
  <c r="L25" i="132"/>
  <c r="I24" i="132"/>
  <c r="J24" i="132"/>
  <c r="K24" i="132"/>
  <c r="L24" i="132"/>
  <c r="I23" i="132"/>
  <c r="J23" i="132"/>
  <c r="K23" i="132"/>
  <c r="L23" i="132"/>
  <c r="I22" i="132"/>
  <c r="J22" i="132"/>
  <c r="I21" i="132"/>
  <c r="J21" i="132"/>
  <c r="I20" i="132"/>
  <c r="J20" i="132"/>
  <c r="K20" i="132"/>
  <c r="L20" i="132"/>
  <c r="I19" i="132"/>
  <c r="J19" i="132"/>
  <c r="I18" i="132"/>
  <c r="J18" i="132"/>
  <c r="I17" i="132"/>
  <c r="J17" i="132"/>
  <c r="I16" i="132"/>
  <c r="J16" i="132"/>
  <c r="K16" i="132"/>
  <c r="L16" i="132"/>
  <c r="I15" i="132"/>
  <c r="J15" i="132"/>
  <c r="I14" i="132"/>
  <c r="J14" i="132"/>
  <c r="K14" i="132"/>
  <c r="L14" i="132"/>
  <c r="I13" i="132"/>
  <c r="J13" i="132"/>
  <c r="K13" i="132"/>
  <c r="L13" i="132"/>
  <c r="I12" i="132"/>
  <c r="J12" i="132"/>
  <c r="K12" i="132"/>
  <c r="L12" i="132"/>
  <c r="I11" i="132"/>
  <c r="J11" i="132"/>
  <c r="I10" i="132"/>
  <c r="J10" i="132"/>
  <c r="I9" i="132"/>
  <c r="J9" i="132"/>
  <c r="I8" i="132"/>
  <c r="J8" i="132"/>
  <c r="K8" i="132"/>
  <c r="L8" i="132"/>
  <c r="I7" i="132"/>
  <c r="J7" i="132"/>
  <c r="K7" i="132"/>
  <c r="L7" i="132"/>
  <c r="I6" i="132"/>
  <c r="J6" i="132"/>
  <c r="I5" i="132"/>
  <c r="J5" i="132"/>
  <c r="K5" i="132"/>
  <c r="L5" i="132"/>
  <c r="I4" i="132"/>
  <c r="J4" i="132"/>
  <c r="I3" i="132"/>
  <c r="J3" i="132"/>
  <c r="K3" i="132"/>
  <c r="L3" i="132"/>
  <c r="I2" i="132"/>
  <c r="J2" i="132"/>
  <c r="I152" i="131"/>
  <c r="J152" i="131"/>
  <c r="I25" i="131"/>
  <c r="J25" i="131"/>
  <c r="K25" i="131"/>
  <c r="L25" i="131"/>
  <c r="I24" i="131"/>
  <c r="J24" i="131"/>
  <c r="K24" i="131"/>
  <c r="L24" i="131"/>
  <c r="I23" i="131"/>
  <c r="J23" i="131"/>
  <c r="I22" i="131"/>
  <c r="J22" i="131"/>
  <c r="I21" i="131"/>
  <c r="J21" i="131"/>
  <c r="I20" i="131"/>
  <c r="J20" i="131"/>
  <c r="I19" i="131"/>
  <c r="J19" i="131"/>
  <c r="K19" i="131"/>
  <c r="L19" i="131"/>
  <c r="I18" i="131"/>
  <c r="J18" i="131"/>
  <c r="I17" i="131"/>
  <c r="J17" i="131"/>
  <c r="I16" i="131"/>
  <c r="J16" i="131"/>
  <c r="K16" i="131"/>
  <c r="L16" i="131"/>
  <c r="I15" i="131"/>
  <c r="J15" i="131"/>
  <c r="I14" i="131"/>
  <c r="J14" i="131"/>
  <c r="I13" i="131"/>
  <c r="J13" i="131"/>
  <c r="I12" i="131"/>
  <c r="J12" i="131"/>
  <c r="K12" i="131"/>
  <c r="L12" i="131"/>
  <c r="I11" i="131"/>
  <c r="J11" i="131"/>
  <c r="K11" i="131"/>
  <c r="L11" i="131"/>
  <c r="I10" i="131"/>
  <c r="J10" i="131"/>
  <c r="K10" i="131"/>
  <c r="L10" i="131"/>
  <c r="I9" i="131"/>
  <c r="J9" i="131"/>
  <c r="I8" i="131"/>
  <c r="J8" i="131"/>
  <c r="K8" i="131"/>
  <c r="L8" i="131"/>
  <c r="I7" i="131"/>
  <c r="J7" i="131"/>
  <c r="K7" i="131"/>
  <c r="L7" i="131"/>
  <c r="I6" i="131"/>
  <c r="J6" i="131"/>
  <c r="K6" i="131"/>
  <c r="L6" i="131"/>
  <c r="I5" i="131"/>
  <c r="J5" i="131"/>
  <c r="I4" i="131"/>
  <c r="J4" i="131"/>
  <c r="K4" i="131"/>
  <c r="L4" i="131"/>
  <c r="I3" i="131"/>
  <c r="J3" i="131"/>
  <c r="I2" i="131"/>
  <c r="J2" i="131"/>
  <c r="I25" i="122"/>
  <c r="J25" i="122"/>
  <c r="K25" i="122"/>
  <c r="L25" i="122"/>
  <c r="I24" i="122"/>
  <c r="J24" i="122"/>
  <c r="K24" i="122"/>
  <c r="L24" i="122"/>
  <c r="I23" i="122"/>
  <c r="J23" i="122"/>
  <c r="K23" i="122"/>
  <c r="L23" i="122"/>
  <c r="I22" i="122"/>
  <c r="J22" i="122"/>
  <c r="K22" i="122"/>
  <c r="L22" i="122"/>
  <c r="I21" i="122"/>
  <c r="J21" i="122"/>
  <c r="I20" i="122"/>
  <c r="J20" i="122"/>
  <c r="I19" i="122"/>
  <c r="J19" i="122"/>
  <c r="I18" i="122"/>
  <c r="J18" i="122"/>
  <c r="I17" i="122"/>
  <c r="J17" i="122"/>
  <c r="I16" i="122"/>
  <c r="J16" i="122"/>
  <c r="I15" i="122"/>
  <c r="J15" i="122"/>
  <c r="K15" i="122"/>
  <c r="L15" i="122"/>
  <c r="I14" i="122"/>
  <c r="J14" i="122"/>
  <c r="I13" i="122"/>
  <c r="J13" i="122"/>
  <c r="I12" i="122"/>
  <c r="J12" i="122"/>
  <c r="K12" i="122"/>
  <c r="L12" i="122"/>
  <c r="I11" i="122"/>
  <c r="J11" i="122"/>
  <c r="I10" i="122"/>
  <c r="J10" i="122"/>
  <c r="I9" i="122"/>
  <c r="J9" i="122"/>
  <c r="I8" i="122"/>
  <c r="J8" i="122"/>
  <c r="K8" i="122"/>
  <c r="L8" i="122"/>
  <c r="I7" i="122"/>
  <c r="J7" i="122"/>
  <c r="I6" i="122"/>
  <c r="J6" i="122"/>
  <c r="I5" i="122"/>
  <c r="J5" i="122"/>
  <c r="I4" i="122"/>
  <c r="J4" i="122"/>
  <c r="I3" i="122"/>
  <c r="J3" i="122"/>
  <c r="I2" i="122"/>
  <c r="J2" i="122"/>
  <c r="I5" i="120"/>
  <c r="J5" i="120"/>
  <c r="I4" i="120"/>
  <c r="J4" i="120"/>
  <c r="K4" i="120"/>
  <c r="L4" i="120"/>
  <c r="I3" i="120"/>
  <c r="J3" i="120"/>
  <c r="I2" i="120"/>
  <c r="J2" i="120"/>
  <c r="K2" i="120"/>
  <c r="L2" i="120"/>
  <c r="J5" i="116"/>
  <c r="I5" i="116"/>
  <c r="K5" i="116"/>
  <c r="L5" i="116"/>
  <c r="J4" i="116"/>
  <c r="I4" i="116"/>
  <c r="K4" i="116"/>
  <c r="L4" i="116"/>
  <c r="J3" i="116"/>
  <c r="I3" i="116"/>
  <c r="J2" i="116"/>
  <c r="I2" i="116"/>
  <c r="K3" i="116"/>
  <c r="L3" i="116"/>
  <c r="J5" i="111"/>
  <c r="I5" i="111"/>
  <c r="J4" i="111"/>
  <c r="I4" i="111"/>
  <c r="K4" i="111"/>
  <c r="L4" i="111"/>
  <c r="J3" i="111"/>
  <c r="I3" i="111"/>
  <c r="J2" i="111"/>
  <c r="I2" i="111"/>
  <c r="J5" i="105"/>
  <c r="I5" i="105"/>
  <c r="J4" i="105"/>
  <c r="I4" i="105"/>
  <c r="J3" i="105"/>
  <c r="I3" i="105"/>
  <c r="J2" i="105"/>
  <c r="I2" i="105"/>
  <c r="K2" i="111"/>
  <c r="L2" i="111"/>
  <c r="J5" i="96"/>
  <c r="I5" i="96"/>
  <c r="J4" i="96"/>
  <c r="I4" i="96"/>
  <c r="J3" i="96"/>
  <c r="I3" i="96"/>
  <c r="K3" i="96"/>
  <c r="L3" i="96"/>
  <c r="J2" i="96"/>
  <c r="I2" i="96"/>
  <c r="J5" i="95"/>
  <c r="I5" i="95"/>
  <c r="K5" i="95"/>
  <c r="L5" i="95"/>
  <c r="J4" i="95"/>
  <c r="I4" i="95"/>
  <c r="K4" i="95"/>
  <c r="L4" i="95"/>
  <c r="J3" i="95"/>
  <c r="I3" i="95"/>
  <c r="K3" i="95"/>
  <c r="L3" i="95"/>
  <c r="J2" i="95"/>
  <c r="I2" i="95"/>
  <c r="K2" i="95"/>
  <c r="L2" i="95"/>
  <c r="J5" i="94"/>
  <c r="I5" i="94"/>
  <c r="J4" i="94"/>
  <c r="I4" i="94"/>
  <c r="J3" i="94"/>
  <c r="I3" i="94"/>
  <c r="K3" i="94"/>
  <c r="L3" i="94"/>
  <c r="J2" i="94"/>
  <c r="I2" i="94"/>
  <c r="J5" i="93"/>
  <c r="I5" i="93"/>
  <c r="J4" i="93"/>
  <c r="I4" i="93"/>
  <c r="J3" i="93"/>
  <c r="I3" i="93"/>
  <c r="J2" i="93"/>
  <c r="I2" i="93"/>
  <c r="K2" i="93"/>
  <c r="L2" i="93"/>
  <c r="K5" i="96"/>
  <c r="L5" i="96"/>
  <c r="K2" i="94"/>
  <c r="L2" i="94"/>
  <c r="K7" i="134"/>
  <c r="L7" i="134"/>
  <c r="K10" i="134"/>
  <c r="L10" i="134"/>
  <c r="K12" i="134"/>
  <c r="L12" i="134"/>
  <c r="K18" i="134"/>
  <c r="L18" i="134"/>
  <c r="K21" i="134"/>
  <c r="L21" i="134"/>
  <c r="K22" i="134"/>
  <c r="L22" i="134"/>
  <c r="K23" i="134"/>
  <c r="L23" i="134"/>
  <c r="K24" i="134"/>
  <c r="L24" i="134"/>
  <c r="K25" i="134"/>
  <c r="L25" i="134"/>
  <c r="K17" i="134"/>
  <c r="L17" i="134"/>
  <c r="N5" i="134"/>
  <c r="K9" i="132"/>
  <c r="L9" i="132"/>
  <c r="K21" i="132"/>
  <c r="L21" i="132"/>
  <c r="K22" i="132"/>
  <c r="L22" i="132"/>
  <c r="K2" i="132"/>
  <c r="L2" i="132"/>
  <c r="K4" i="132"/>
  <c r="L4" i="132"/>
  <c r="K6" i="132"/>
  <c r="L6" i="132"/>
  <c r="K15" i="132"/>
  <c r="L15" i="132"/>
  <c r="K17" i="132"/>
  <c r="L17" i="132"/>
  <c r="N5" i="132"/>
  <c r="K3" i="131"/>
  <c r="L3" i="131"/>
  <c r="K18" i="131"/>
  <c r="L18" i="131"/>
  <c r="K20" i="131"/>
  <c r="L20" i="131"/>
  <c r="K13" i="131"/>
  <c r="L13" i="131"/>
  <c r="K21" i="131"/>
  <c r="L21" i="131"/>
  <c r="K152" i="131"/>
  <c r="L152" i="131"/>
  <c r="K2" i="122"/>
  <c r="L2" i="122"/>
  <c r="K4" i="122"/>
  <c r="L4" i="122"/>
  <c r="K6" i="122"/>
  <c r="L6" i="122"/>
  <c r="K18" i="122"/>
  <c r="L18" i="122"/>
  <c r="K20" i="122"/>
  <c r="L20" i="122"/>
  <c r="K3" i="122"/>
  <c r="L3" i="122"/>
  <c r="K7" i="122"/>
  <c r="L7" i="122"/>
  <c r="K9" i="122"/>
  <c r="L9" i="122"/>
  <c r="K11" i="122"/>
  <c r="L11" i="122"/>
  <c r="K13" i="122"/>
  <c r="L13" i="122"/>
  <c r="K17" i="122"/>
  <c r="L17" i="122"/>
  <c r="K19" i="122"/>
  <c r="L19" i="122"/>
  <c r="K21" i="122"/>
  <c r="L21" i="122"/>
  <c r="K3" i="111"/>
  <c r="L3" i="111"/>
  <c r="K5" i="111"/>
  <c r="L5" i="111"/>
  <c r="K2" i="105"/>
  <c r="L2" i="105"/>
  <c r="K4" i="105"/>
  <c r="L4" i="105"/>
  <c r="K3" i="105"/>
  <c r="L3" i="105"/>
  <c r="K5" i="105"/>
  <c r="L5" i="105"/>
  <c r="K5" i="94"/>
  <c r="L5" i="94"/>
  <c r="K3" i="134"/>
  <c r="L3" i="134"/>
  <c r="K5" i="134"/>
  <c r="L5" i="134"/>
  <c r="K11" i="134"/>
  <c r="L11" i="134"/>
  <c r="K14" i="134"/>
  <c r="L14" i="134"/>
  <c r="K2" i="134"/>
  <c r="L2" i="134"/>
  <c r="K4" i="134"/>
  <c r="L4" i="134"/>
  <c r="K6" i="134"/>
  <c r="L6" i="134"/>
  <c r="K13" i="134"/>
  <c r="L13" i="134"/>
  <c r="K15" i="134"/>
  <c r="L15" i="134"/>
  <c r="K20" i="134"/>
  <c r="L20" i="134"/>
  <c r="K11" i="132"/>
  <c r="L11" i="132"/>
  <c r="K18" i="132"/>
  <c r="L18" i="132"/>
  <c r="K10" i="132"/>
  <c r="L10" i="132"/>
  <c r="K19" i="132"/>
  <c r="L19" i="132"/>
  <c r="K2" i="131"/>
  <c r="L2" i="131"/>
  <c r="K5" i="131"/>
  <c r="L5" i="131"/>
  <c r="K22" i="131"/>
  <c r="L22" i="131"/>
  <c r="K23" i="131"/>
  <c r="L23" i="131"/>
  <c r="K9" i="131"/>
  <c r="L9" i="131"/>
  <c r="K14" i="131"/>
  <c r="L14" i="131"/>
  <c r="K17" i="131"/>
  <c r="L17" i="131"/>
  <c r="N5" i="131"/>
  <c r="K15" i="131"/>
  <c r="L15" i="131"/>
  <c r="K16" i="122"/>
  <c r="L16" i="122"/>
  <c r="K5" i="122"/>
  <c r="L5" i="122"/>
  <c r="K3" i="120"/>
  <c r="L3" i="120"/>
  <c r="K5" i="120"/>
  <c r="L5" i="120"/>
  <c r="K2" i="116"/>
  <c r="L2" i="116"/>
  <c r="K2" i="96"/>
  <c r="L2" i="96"/>
  <c r="K4" i="96"/>
  <c r="L4" i="96"/>
  <c r="K4" i="94"/>
  <c r="L4" i="94"/>
  <c r="K5" i="93"/>
  <c r="L5" i="93"/>
  <c r="K4" i="93"/>
  <c r="L4" i="93"/>
  <c r="K3" i="93"/>
  <c r="L3" i="93"/>
  <c r="K14" i="122"/>
  <c r="L14" i="122"/>
  <c r="K10" i="122"/>
  <c r="L10" i="122"/>
  <c r="N5" i="122"/>
  <c r="M185" i="111"/>
  <c r="M166" i="111"/>
  <c r="M189" i="111"/>
  <c r="M173" i="111"/>
  <c r="M157" i="111"/>
  <c r="M169" i="111"/>
  <c r="M183" i="111"/>
  <c r="M179" i="111"/>
  <c r="M163" i="111"/>
  <c r="M177" i="111"/>
  <c r="M191" i="111"/>
  <c r="M159" i="111"/>
  <c r="M188" i="111"/>
  <c r="M172" i="111"/>
  <c r="M156" i="111"/>
  <c r="M160" i="111"/>
  <c r="M174" i="111"/>
  <c r="M178" i="111"/>
  <c r="M162" i="111"/>
  <c r="M175" i="111"/>
  <c r="M176" i="111"/>
  <c r="M158" i="111"/>
  <c r="M170" i="111"/>
  <c r="M168" i="111"/>
  <c r="M182" i="111"/>
  <c r="M181" i="111"/>
  <c r="M165" i="111"/>
  <c r="M184" i="111"/>
  <c r="M153" i="111"/>
  <c r="M167" i="111"/>
  <c r="M187" i="111"/>
  <c r="M171" i="111"/>
  <c r="M155" i="111"/>
  <c r="M161" i="111"/>
  <c r="M180" i="111"/>
  <c r="M164" i="111"/>
  <c r="M190" i="111"/>
  <c r="M186" i="111"/>
  <c r="M154" i="111"/>
  <c r="N5" i="120"/>
  <c r="N5" i="116"/>
  <c r="N5" i="111"/>
  <c r="N5" i="105"/>
  <c r="N5" i="96"/>
  <c r="M190" i="95"/>
  <c r="M174" i="95"/>
  <c r="M158" i="95"/>
  <c r="M189" i="95"/>
  <c r="M173" i="95"/>
  <c r="M157" i="95"/>
  <c r="M184" i="95"/>
  <c r="M168" i="95"/>
  <c r="M179" i="95"/>
  <c r="M163" i="95"/>
  <c r="M186" i="95"/>
  <c r="M170" i="95"/>
  <c r="M154" i="95"/>
  <c r="M185" i="95"/>
  <c r="M169" i="95"/>
  <c r="M153" i="95"/>
  <c r="M180" i="95"/>
  <c r="M164" i="95"/>
  <c r="M191" i="95"/>
  <c r="M175" i="95"/>
  <c r="M159" i="95"/>
  <c r="M182" i="95"/>
  <c r="M166" i="95"/>
  <c r="M181" i="95"/>
  <c r="M165" i="95"/>
  <c r="M192" i="95"/>
  <c r="M176" i="95"/>
  <c r="M160" i="95"/>
  <c r="M187" i="95"/>
  <c r="M171" i="95"/>
  <c r="M155" i="95"/>
  <c r="M178" i="95"/>
  <c r="M162" i="95"/>
  <c r="M193" i="95"/>
  <c r="M177" i="95"/>
  <c r="M161" i="95"/>
  <c r="M188" i="95"/>
  <c r="M172" i="95"/>
  <c r="M156" i="95"/>
  <c r="M183" i="95"/>
  <c r="M167" i="95"/>
  <c r="N5" i="95"/>
  <c r="N5" i="94"/>
  <c r="N5" i="93"/>
  <c r="M8" i="132"/>
  <c r="M17" i="132"/>
  <c r="M15" i="132"/>
  <c r="M148" i="132"/>
  <c r="M14" i="132"/>
  <c r="M151" i="132"/>
  <c r="M27" i="132"/>
  <c r="M16" i="132"/>
  <c r="M22" i="132"/>
  <c r="M149" i="132"/>
  <c r="M35" i="132"/>
  <c r="M19" i="132"/>
  <c r="M13" i="132"/>
  <c r="M23" i="132"/>
  <c r="M11" i="132"/>
  <c r="M26" i="132"/>
  <c r="M150" i="132"/>
  <c r="M20" i="132"/>
  <c r="M32" i="132"/>
  <c r="M28" i="132"/>
  <c r="M147" i="132"/>
  <c r="M33" i="132"/>
  <c r="M18" i="132"/>
  <c r="M25" i="132"/>
  <c r="M21" i="132"/>
  <c r="M31" i="132"/>
  <c r="M34" i="132"/>
  <c r="M6" i="132"/>
  <c r="M29" i="132"/>
  <c r="M24" i="132"/>
  <c r="M30" i="132"/>
  <c r="M12" i="132"/>
  <c r="M9" i="132"/>
  <c r="M10" i="132"/>
  <c r="M7" i="132"/>
  <c r="M152" i="132"/>
  <c r="P152" i="132"/>
  <c r="M182" i="120"/>
  <c r="M185" i="120"/>
  <c r="M157" i="120"/>
  <c r="M180" i="120"/>
  <c r="M164" i="120"/>
  <c r="M186" i="120"/>
  <c r="M177" i="120"/>
  <c r="M187" i="120"/>
  <c r="M171" i="120"/>
  <c r="M155" i="120"/>
  <c r="M150" i="120"/>
  <c r="M184" i="120"/>
  <c r="M152" i="120"/>
  <c r="M159" i="120"/>
  <c r="M166" i="120"/>
  <c r="M181" i="120"/>
  <c r="M149" i="120"/>
  <c r="M176" i="120"/>
  <c r="M160" i="120"/>
  <c r="M178" i="120"/>
  <c r="M169" i="120"/>
  <c r="M183" i="120"/>
  <c r="M167" i="120"/>
  <c r="M151" i="120"/>
  <c r="M189" i="120"/>
  <c r="M153" i="120"/>
  <c r="M162" i="120"/>
  <c r="M158" i="120"/>
  <c r="M173" i="120"/>
  <c r="M188" i="120"/>
  <c r="M172" i="120"/>
  <c r="M156" i="120"/>
  <c r="M170" i="120"/>
  <c r="M161" i="120"/>
  <c r="M179" i="120"/>
  <c r="M163" i="120"/>
  <c r="M174" i="120"/>
  <c r="M165" i="120"/>
  <c r="M168" i="120"/>
  <c r="M154" i="120"/>
  <c r="M175" i="120"/>
  <c r="M191" i="116"/>
  <c r="M163" i="116"/>
  <c r="M182" i="116"/>
  <c r="M166" i="116"/>
  <c r="M185" i="116"/>
  <c r="M169" i="116"/>
  <c r="M153" i="116"/>
  <c r="M155" i="116"/>
  <c r="M180" i="116"/>
  <c r="M164" i="116"/>
  <c r="M149" i="116"/>
  <c r="M186" i="116"/>
  <c r="M189" i="116"/>
  <c r="M157" i="116"/>
  <c r="M184" i="116"/>
  <c r="M152" i="116"/>
  <c r="M183" i="116"/>
  <c r="M151" i="116"/>
  <c r="M178" i="116"/>
  <c r="M162" i="116"/>
  <c r="M150" i="116"/>
  <c r="M181" i="116"/>
  <c r="M165" i="116"/>
  <c r="M187" i="116"/>
  <c r="M192" i="116"/>
  <c r="M176" i="116"/>
  <c r="M160" i="116"/>
  <c r="M171" i="116"/>
  <c r="M175" i="116"/>
  <c r="M190" i="116"/>
  <c r="M174" i="116"/>
  <c r="M158" i="116"/>
  <c r="M179" i="116"/>
  <c r="M177" i="116"/>
  <c r="M161" i="116"/>
  <c r="M167" i="116"/>
  <c r="M188" i="116"/>
  <c r="M172" i="116"/>
  <c r="M156" i="116"/>
  <c r="M170" i="116"/>
  <c r="M154" i="116"/>
  <c r="M173" i="116"/>
  <c r="M159" i="116"/>
  <c r="M168" i="116"/>
  <c r="M187" i="93"/>
  <c r="M171" i="93"/>
  <c r="M155" i="93"/>
  <c r="M178" i="93"/>
  <c r="M162" i="93"/>
  <c r="M189" i="93"/>
  <c r="M173" i="93"/>
  <c r="M157" i="93"/>
  <c r="M184" i="93"/>
  <c r="M168" i="93"/>
  <c r="M183" i="93"/>
  <c r="M167" i="93"/>
  <c r="M174" i="93"/>
  <c r="M158" i="93"/>
  <c r="M185" i="93"/>
  <c r="M169" i="93"/>
  <c r="M153" i="93"/>
  <c r="M180" i="93"/>
  <c r="M164" i="93"/>
  <c r="M179" i="93"/>
  <c r="M163" i="93"/>
  <c r="M186" i="93"/>
  <c r="M170" i="93"/>
  <c r="M154" i="93"/>
  <c r="M181" i="93"/>
  <c r="M165" i="93"/>
  <c r="M176" i="93"/>
  <c r="M160" i="93"/>
  <c r="M175" i="93"/>
  <c r="M159" i="93"/>
  <c r="M182" i="93"/>
  <c r="M166" i="93"/>
  <c r="M177" i="93"/>
  <c r="M161" i="93"/>
  <c r="M188" i="93"/>
  <c r="M172" i="93"/>
  <c r="M156" i="93"/>
  <c r="M147" i="131"/>
  <c r="M7" i="131"/>
  <c r="M149" i="131"/>
  <c r="M32" i="131"/>
  <c r="M8" i="131"/>
  <c r="M150" i="131"/>
  <c r="M33" i="131"/>
  <c r="M25" i="131"/>
  <c r="M17" i="131"/>
  <c r="M27" i="131"/>
  <c r="M23" i="131"/>
  <c r="M11" i="131"/>
  <c r="M29" i="131"/>
  <c r="M16" i="131"/>
  <c r="M30" i="131"/>
  <c r="M31" i="131"/>
  <c r="M24" i="131"/>
  <c r="M19" i="131"/>
  <c r="M6" i="131"/>
  <c r="M15" i="131"/>
  <c r="M13" i="131"/>
  <c r="M35" i="131"/>
  <c r="M18" i="131"/>
  <c r="M20" i="131"/>
  <c r="M12" i="131"/>
  <c r="M10" i="131"/>
  <c r="M9" i="131"/>
  <c r="M34" i="131"/>
  <c r="M26" i="131"/>
  <c r="M21" i="131"/>
  <c r="M14" i="131"/>
  <c r="M148" i="131"/>
  <c r="M151" i="131"/>
  <c r="M28" i="131"/>
  <c r="M152" i="131"/>
  <c r="M22" i="131"/>
  <c r="M32" i="134"/>
  <c r="M6" i="134"/>
  <c r="M28" i="134"/>
  <c r="M7" i="134"/>
  <c r="M34" i="134"/>
  <c r="M17" i="134"/>
  <c r="M25" i="134"/>
  <c r="M152" i="134"/>
  <c r="M12" i="134"/>
  <c r="M10" i="134"/>
  <c r="M11" i="134"/>
  <c r="M8" i="134"/>
  <c r="M22" i="134"/>
  <c r="M19" i="134"/>
  <c r="M27" i="134"/>
  <c r="M35" i="134"/>
  <c r="M13" i="134"/>
  <c r="M26" i="134"/>
  <c r="M30" i="134"/>
  <c r="M16" i="134"/>
  <c r="M14" i="134"/>
  <c r="M9" i="134"/>
  <c r="M24" i="134"/>
  <c r="M149" i="134"/>
  <c r="M21" i="134"/>
  <c r="M29" i="134"/>
  <c r="M33" i="134"/>
  <c r="M148" i="134"/>
  <c r="M20" i="134"/>
  <c r="M18" i="134"/>
  <c r="M147" i="134"/>
  <c r="M151" i="134"/>
  <c r="M15" i="134"/>
  <c r="M23" i="134"/>
  <c r="M31" i="134"/>
  <c r="M150" i="134"/>
  <c r="M10" i="122"/>
  <c r="M13" i="122"/>
  <c r="M17" i="122"/>
  <c r="M9" i="122"/>
  <c r="M7" i="122"/>
  <c r="M16" i="122"/>
  <c r="M28" i="122"/>
  <c r="M31" i="122"/>
  <c r="M149" i="122"/>
  <c r="M15" i="122"/>
  <c r="M147" i="122"/>
  <c r="M22" i="122"/>
  <c r="M30" i="122"/>
  <c r="M34" i="122"/>
  <c r="M35" i="122"/>
  <c r="M21" i="122"/>
  <c r="M27" i="122"/>
  <c r="M11" i="122"/>
  <c r="M8" i="122"/>
  <c r="M20" i="122"/>
  <c r="M19" i="122"/>
  <c r="M18" i="122"/>
  <c r="M23" i="122"/>
  <c r="M33" i="122"/>
  <c r="M29" i="122"/>
  <c r="M151" i="122"/>
  <c r="M12" i="122"/>
  <c r="M24" i="122"/>
  <c r="M148" i="122"/>
  <c r="M25" i="122"/>
  <c r="M150" i="122"/>
  <c r="M6" i="122"/>
  <c r="M26" i="122"/>
  <c r="M32" i="122"/>
  <c r="M14" i="122"/>
  <c r="P9" i="131"/>
  <c r="P10" i="132"/>
  <c r="P24" i="132"/>
  <c r="P29" i="132"/>
  <c r="P21" i="132"/>
  <c r="P18" i="132"/>
  <c r="P28" i="132"/>
  <c r="P23" i="132"/>
  <c r="P151" i="132"/>
  <c r="P9" i="132"/>
  <c r="P27" i="132"/>
  <c r="P31" i="132"/>
  <c r="P13" i="132"/>
  <c r="P6" i="132"/>
  <c r="P148" i="132"/>
  <c r="P34" i="132"/>
  <c r="P7" i="132"/>
  <c r="P15" i="132"/>
  <c r="P26" i="132"/>
  <c r="P25" i="132"/>
  <c r="P17" i="132"/>
  <c r="P16" i="132"/>
  <c r="P8" i="132"/>
  <c r="P35" i="132"/>
  <c r="P32" i="132"/>
  <c r="P149" i="132"/>
  <c r="P14" i="132"/>
  <c r="P33" i="132"/>
  <c r="P22" i="132"/>
  <c r="P150" i="132"/>
  <c r="P30" i="132"/>
  <c r="P19" i="132"/>
  <c r="P11" i="132"/>
  <c r="P12" i="132"/>
  <c r="P20" i="132"/>
  <c r="P147" i="132"/>
  <c r="P159" i="116"/>
  <c r="P156" i="116"/>
  <c r="P160" i="116"/>
  <c r="P165" i="116"/>
  <c r="P149" i="116"/>
  <c r="P153" i="116"/>
  <c r="P172" i="116"/>
  <c r="P177" i="116"/>
  <c r="P181" i="116"/>
  <c r="P151" i="116"/>
  <c r="P169" i="116"/>
  <c r="P163" i="116"/>
  <c r="P179" i="116"/>
  <c r="P175" i="116"/>
  <c r="P183" i="116"/>
  <c r="P189" i="116"/>
  <c r="P191" i="116"/>
  <c r="P168" i="116"/>
  <c r="P158" i="116"/>
  <c r="P171" i="116"/>
  <c r="P152" i="116"/>
  <c r="P186" i="116"/>
  <c r="P17" i="131"/>
  <c r="P20" i="131"/>
  <c r="P14" i="131"/>
  <c r="P31" i="131"/>
  <c r="P19" i="131"/>
  <c r="P29" i="131"/>
  <c r="P26" i="131"/>
  <c r="P35" i="131"/>
  <c r="P28" i="131"/>
  <c r="P32" i="131"/>
  <c r="P152" i="131"/>
  <c r="P21" i="131"/>
  <c r="P149" i="131"/>
  <c r="P6" i="131"/>
  <c r="P11" i="131"/>
  <c r="P22" i="131"/>
  <c r="P18" i="131"/>
  <c r="P25" i="131"/>
  <c r="P33" i="131"/>
  <c r="P24" i="131"/>
  <c r="P151" i="131"/>
  <c r="P150" i="131"/>
  <c r="P148" i="131"/>
  <c r="P12" i="131"/>
  <c r="P13" i="131"/>
  <c r="P30" i="131"/>
  <c r="P8" i="131"/>
  <c r="P27" i="131"/>
  <c r="P34" i="131"/>
  <c r="P23" i="131"/>
  <c r="P147" i="131"/>
  <c r="P16" i="131"/>
  <c r="P7" i="131"/>
  <c r="P15" i="131"/>
  <c r="P10" i="131"/>
  <c r="P151" i="120"/>
  <c r="P152" i="120"/>
  <c r="P185" i="120"/>
  <c r="P162" i="120"/>
  <c r="P184" i="120"/>
  <c r="P158" i="120"/>
  <c r="P182" i="120"/>
  <c r="P149" i="120"/>
  <c r="P170" i="120"/>
  <c r="P186" i="120"/>
  <c r="P183" i="120"/>
  <c r="P165" i="120"/>
  <c r="P166" i="120"/>
  <c r="P172" i="120"/>
  <c r="P187" i="120"/>
  <c r="P173" i="120"/>
  <c r="P176" i="120"/>
  <c r="P150" i="120"/>
  <c r="P181" i="120"/>
  <c r="P156" i="120"/>
  <c r="P164" i="120"/>
  <c r="P169" i="120"/>
  <c r="P174" i="120"/>
  <c r="P155" i="120"/>
  <c r="P153" i="120"/>
  <c r="P157" i="120"/>
  <c r="P160" i="120"/>
  <c r="P179" i="120"/>
  <c r="P154" i="120"/>
  <c r="P161" i="120"/>
  <c r="P180" i="120"/>
  <c r="P178" i="120"/>
  <c r="P163" i="120"/>
  <c r="P171" i="120"/>
  <c r="P189" i="120"/>
  <c r="P175" i="120"/>
  <c r="P159" i="120"/>
  <c r="P188" i="120"/>
  <c r="P177" i="120"/>
  <c r="P167" i="120"/>
  <c r="P168" i="120"/>
  <c r="P166" i="116"/>
  <c r="P162" i="116"/>
  <c r="P167" i="116"/>
  <c r="P185" i="116"/>
  <c r="P150" i="116"/>
  <c r="P188" i="116"/>
  <c r="P164" i="116"/>
  <c r="P176" i="116"/>
  <c r="P173" i="116"/>
  <c r="P184" i="116"/>
  <c r="P174" i="116"/>
  <c r="P155" i="116"/>
  <c r="P187" i="116"/>
  <c r="P170" i="116"/>
  <c r="P180" i="116"/>
  <c r="P192" i="116"/>
  <c r="P154" i="116"/>
  <c r="P157" i="116"/>
  <c r="P190" i="116"/>
  <c r="P182" i="116"/>
  <c r="P178" i="116"/>
  <c r="P161" i="116"/>
  <c r="P164" i="111"/>
  <c r="P166" i="111"/>
  <c r="P165" i="111"/>
  <c r="P188" i="111"/>
  <c r="P190" i="111"/>
  <c r="P158" i="111"/>
  <c r="P183" i="111"/>
  <c r="P161" i="111"/>
  <c r="P162" i="111"/>
  <c r="P173" i="111"/>
  <c r="P180" i="111"/>
  <c r="P157" i="111"/>
  <c r="P156" i="111"/>
  <c r="P169" i="111"/>
  <c r="P159" i="111"/>
  <c r="P187" i="111"/>
  <c r="P174" i="111"/>
  <c r="P182" i="111"/>
  <c r="P179" i="111"/>
  <c r="P184" i="111"/>
  <c r="P154" i="111"/>
  <c r="P168" i="111"/>
  <c r="P163" i="111"/>
  <c r="P155" i="111"/>
  <c r="P178" i="111"/>
  <c r="P189" i="111"/>
  <c r="P177" i="111"/>
  <c r="P167" i="111"/>
  <c r="P160" i="111"/>
  <c r="P185" i="111"/>
  <c r="P176" i="111"/>
  <c r="P175" i="111"/>
  <c r="P153" i="111"/>
  <c r="P171" i="111"/>
  <c r="P181" i="111"/>
  <c r="P172" i="111"/>
  <c r="P191" i="111"/>
  <c r="P186" i="111"/>
  <c r="P170" i="111"/>
  <c r="P156" i="95"/>
  <c r="P172" i="95"/>
  <c r="P166" i="95"/>
  <c r="P168" i="95"/>
  <c r="P162" i="95"/>
  <c r="P164" i="95"/>
  <c r="P158" i="95"/>
  <c r="P160" i="95"/>
  <c r="P154" i="95"/>
  <c r="P170" i="95"/>
  <c r="P186" i="95"/>
  <c r="P182" i="95"/>
  <c r="P180" i="95"/>
  <c r="P177" i="95"/>
  <c r="P175" i="95"/>
  <c r="P173" i="95"/>
  <c r="P193" i="95"/>
  <c r="P191" i="95"/>
  <c r="P189" i="95"/>
  <c r="P187" i="95"/>
  <c r="P185" i="95"/>
  <c r="P183" i="95"/>
  <c r="P181" i="95"/>
  <c r="P179" i="95"/>
  <c r="P188" i="95"/>
  <c r="P178" i="95"/>
  <c r="P155" i="95"/>
  <c r="P153" i="95"/>
  <c r="P190" i="95"/>
  <c r="P171" i="95"/>
  <c r="P169" i="95"/>
  <c r="P167" i="95"/>
  <c r="P165" i="95"/>
  <c r="P163" i="95"/>
  <c r="P161" i="95"/>
  <c r="P159" i="95"/>
  <c r="P157" i="95"/>
  <c r="P176" i="95"/>
  <c r="P192" i="95"/>
  <c r="P184" i="95"/>
  <c r="P174" i="95"/>
  <c r="P18" i="122"/>
  <c r="P148" i="122"/>
  <c r="P149" i="122"/>
  <c r="P148" i="134"/>
  <c r="P15" i="134"/>
  <c r="P150" i="134"/>
  <c r="P19" i="134"/>
  <c r="P26" i="134"/>
  <c r="P10" i="134"/>
  <c r="P30" i="134"/>
  <c r="P11" i="134"/>
  <c r="P33" i="134"/>
  <c r="P17" i="134"/>
  <c r="P152" i="134"/>
  <c r="P23" i="134"/>
  <c r="P31" i="134"/>
  <c r="P35" i="134"/>
  <c r="P8" i="134"/>
  <c r="P28" i="134"/>
  <c r="P24" i="134"/>
  <c r="P9" i="134"/>
  <c r="P34" i="134"/>
  <c r="P18" i="134"/>
  <c r="P6" i="134"/>
  <c r="P22" i="134"/>
  <c r="P7" i="134"/>
  <c r="P147" i="134"/>
  <c r="P32" i="134"/>
  <c r="P20" i="134"/>
  <c r="P151" i="134"/>
  <c r="P27" i="134"/>
  <c r="P25" i="134"/>
  <c r="P16" i="134"/>
  <c r="P12" i="134"/>
  <c r="P149" i="134"/>
  <c r="P13" i="134"/>
  <c r="P14" i="134"/>
  <c r="P21" i="134"/>
  <c r="P29" i="134"/>
  <c r="P150" i="122"/>
  <c r="P35" i="122"/>
  <c r="P17" i="122"/>
  <c r="P21" i="122"/>
  <c r="P10" i="122"/>
  <c r="P15" i="122"/>
  <c r="P19" i="122"/>
  <c r="P31" i="122"/>
  <c r="P147" i="122"/>
  <c r="P13" i="122"/>
  <c r="P16" i="122"/>
  <c r="P8" i="122"/>
  <c r="P11" i="122"/>
  <c r="P20" i="122"/>
  <c r="P30" i="122"/>
  <c r="P34" i="122"/>
  <c r="P151" i="122"/>
  <c r="P25" i="122"/>
  <c r="P7" i="122"/>
  <c r="P29" i="122"/>
  <c r="P12" i="122"/>
  <c r="P23" i="122"/>
  <c r="P24" i="122"/>
  <c r="P28" i="122"/>
  <c r="P26" i="122"/>
  <c r="P9" i="122"/>
  <c r="P6" i="122"/>
  <c r="P33" i="122"/>
  <c r="P27" i="122"/>
  <c r="P32" i="122"/>
  <c r="P22" i="122"/>
  <c r="P14" i="122"/>
  <c r="P172" i="93"/>
  <c r="P186" i="93"/>
  <c r="P178" i="93"/>
  <c r="P181" i="93"/>
  <c r="P182" i="93"/>
  <c r="P169" i="93"/>
  <c r="P171" i="93"/>
  <c r="P159" i="93"/>
  <c r="P185" i="93"/>
  <c r="P187" i="93"/>
  <c r="P160" i="93"/>
  <c r="P174" i="93"/>
  <c r="P179" i="93"/>
  <c r="P177" i="93"/>
  <c r="P162" i="93"/>
  <c r="P180" i="93"/>
  <c r="P188" i="93"/>
  <c r="P163" i="93"/>
  <c r="P173" i="93"/>
  <c r="P176" i="93"/>
  <c r="P183" i="93"/>
  <c r="P167" i="93"/>
  <c r="P165" i="93"/>
  <c r="P161" i="93"/>
  <c r="P189" i="93"/>
  <c r="P164" i="93"/>
  <c r="P175" i="93"/>
  <c r="P158" i="93"/>
  <c r="P166" i="93"/>
  <c r="P153" i="93"/>
  <c r="P155" i="93"/>
  <c r="P154" i="93"/>
  <c r="P168" i="93"/>
  <c r="P156" i="93"/>
  <c r="P170" i="93"/>
  <c r="P184" i="93"/>
  <c r="P157" i="93"/>
  <c r="T71" i="39"/>
  <c r="T150" i="39"/>
  <c r="T149" i="39"/>
  <c r="U151" i="39"/>
  <c r="U152" i="39"/>
  <c r="U149" i="39"/>
  <c r="U150" i="39"/>
  <c r="T151" i="39"/>
  <c r="T152" i="39"/>
  <c r="T120" i="39"/>
  <c r="U71" i="39"/>
  <c r="U120" i="39"/>
  <c r="T67" i="39"/>
  <c r="U67" i="39"/>
  <c r="U142" i="39"/>
  <c r="T142" i="39"/>
  <c r="U72" i="39"/>
  <c r="T72" i="39"/>
  <c r="U116" i="39"/>
  <c r="T116" i="39"/>
  <c r="U94" i="39"/>
  <c r="T94" i="39"/>
  <c r="U122" i="39"/>
  <c r="T122" i="39"/>
  <c r="T139" i="39"/>
  <c r="U139" i="39"/>
  <c r="U110" i="39"/>
  <c r="T110" i="39"/>
  <c r="T101" i="39"/>
  <c r="U101" i="39"/>
  <c r="T13" i="39"/>
  <c r="U13" i="39"/>
  <c r="U128" i="39"/>
  <c r="T128" i="39"/>
  <c r="T29" i="39"/>
  <c r="U29" i="39"/>
  <c r="T49" i="39"/>
  <c r="U49" i="39"/>
  <c r="U100" i="39"/>
  <c r="T100" i="39"/>
  <c r="T123" i="39"/>
  <c r="U123" i="39"/>
  <c r="T63" i="39"/>
  <c r="U63" i="39"/>
  <c r="U98" i="39"/>
  <c r="T98" i="39"/>
  <c r="T121" i="39"/>
  <c r="U121" i="39"/>
  <c r="T115" i="39"/>
  <c r="U115" i="39"/>
  <c r="U66" i="39"/>
  <c r="T66" i="39"/>
  <c r="T87" i="39"/>
  <c r="U87" i="39"/>
  <c r="U20" i="39"/>
  <c r="T20" i="39"/>
  <c r="T111" i="39"/>
  <c r="U111" i="39"/>
  <c r="U80" i="39"/>
  <c r="T80" i="39"/>
  <c r="T23" i="39"/>
  <c r="U23" i="39"/>
  <c r="U58" i="39"/>
  <c r="T58" i="39"/>
  <c r="T131" i="39"/>
  <c r="U131" i="39"/>
  <c r="U118" i="39"/>
  <c r="T118" i="39"/>
  <c r="U60" i="39"/>
  <c r="T60" i="39"/>
  <c r="U28" i="39"/>
  <c r="T28" i="39"/>
  <c r="T59" i="39"/>
  <c r="U59" i="39"/>
  <c r="U92" i="39"/>
  <c r="T92" i="39"/>
  <c r="T117" i="39"/>
  <c r="U117" i="39"/>
  <c r="T41" i="39"/>
  <c r="U41" i="39"/>
  <c r="T47" i="39"/>
  <c r="U47" i="39"/>
  <c r="T95" i="39"/>
  <c r="U95" i="39"/>
  <c r="U6" i="39"/>
  <c r="T6" i="39"/>
  <c r="T21" i="39"/>
  <c r="U21" i="39"/>
  <c r="U24" i="39"/>
  <c r="T24" i="39"/>
  <c r="T73" i="39"/>
  <c r="U73" i="39"/>
  <c r="U76" i="39"/>
  <c r="T76" i="39"/>
  <c r="T113" i="39"/>
  <c r="U113" i="39"/>
  <c r="U82" i="39"/>
  <c r="T82" i="39"/>
  <c r="T147" i="39"/>
  <c r="U147" i="39"/>
  <c r="U34" i="39"/>
  <c r="T34" i="39"/>
  <c r="T75" i="39"/>
  <c r="U75" i="39"/>
  <c r="U102" i="39"/>
  <c r="T102" i="39"/>
  <c r="U40" i="39"/>
  <c r="T40" i="39"/>
  <c r="U112" i="39"/>
  <c r="T112" i="39"/>
  <c r="U78" i="39"/>
  <c r="T78" i="39"/>
  <c r="T61" i="39"/>
  <c r="U61" i="39"/>
  <c r="T57" i="39"/>
  <c r="U57" i="39"/>
  <c r="T89" i="39"/>
  <c r="U89" i="39"/>
  <c r="U136" i="39"/>
  <c r="T136" i="39"/>
  <c r="T119" i="39"/>
  <c r="U119" i="39"/>
  <c r="T81" i="39"/>
  <c r="U81" i="39"/>
  <c r="U124" i="39"/>
  <c r="T124" i="39"/>
  <c r="U126" i="39"/>
  <c r="T126" i="39"/>
  <c r="T37" i="39"/>
  <c r="U37" i="39"/>
  <c r="U144" i="39"/>
  <c r="T144" i="39"/>
  <c r="U52" i="39"/>
  <c r="T52" i="39"/>
  <c r="T35" i="39"/>
  <c r="U35" i="39"/>
  <c r="T135" i="39"/>
  <c r="U135" i="39"/>
  <c r="U68" i="39"/>
  <c r="T68" i="39"/>
  <c r="U32" i="39"/>
  <c r="T32" i="39"/>
  <c r="U90" i="39"/>
  <c r="T90" i="39"/>
  <c r="T83" i="39"/>
  <c r="U83" i="39"/>
  <c r="T143" i="39"/>
  <c r="U143" i="39"/>
  <c r="U114" i="39"/>
  <c r="T114" i="39"/>
  <c r="T11" i="39"/>
  <c r="U11" i="39"/>
  <c r="U138" i="39"/>
  <c r="T138" i="39"/>
  <c r="U44" i="39"/>
  <c r="T44" i="39"/>
  <c r="T79" i="39"/>
  <c r="U79" i="39"/>
  <c r="U18" i="39"/>
  <c r="T18" i="39"/>
  <c r="T27" i="39"/>
  <c r="U27" i="39"/>
  <c r="T9" i="39"/>
  <c r="U9" i="39"/>
  <c r="U108" i="39"/>
  <c r="T108" i="39"/>
  <c r="T31" i="39"/>
  <c r="U31" i="39"/>
  <c r="T145" i="39"/>
  <c r="U145" i="39"/>
  <c r="T51" i="39"/>
  <c r="U51" i="39"/>
  <c r="T129" i="39"/>
  <c r="U129" i="39"/>
  <c r="T19" i="39"/>
  <c r="U19" i="39"/>
  <c r="T7" i="39"/>
  <c r="U7" i="39"/>
  <c r="U106" i="39"/>
  <c r="T106" i="39"/>
  <c r="T125" i="39"/>
  <c r="U125" i="39"/>
  <c r="U70" i="39"/>
  <c r="T70" i="39"/>
  <c r="U84" i="39"/>
  <c r="T84" i="39"/>
  <c r="U8" i="39"/>
  <c r="T8" i="39"/>
  <c r="T103" i="39"/>
  <c r="U103" i="39"/>
  <c r="T53" i="39"/>
  <c r="U53" i="39"/>
  <c r="U42" i="39"/>
  <c r="T42" i="39"/>
  <c r="U64" i="39"/>
  <c r="T64" i="39"/>
  <c r="T99" i="39"/>
  <c r="U99" i="39"/>
  <c r="U50" i="39"/>
  <c r="T50" i="39"/>
  <c r="U56" i="39"/>
  <c r="T56" i="39"/>
  <c r="T33" i="39"/>
  <c r="U33" i="39"/>
  <c r="T91" i="39"/>
  <c r="U91" i="39"/>
  <c r="U148" i="39"/>
  <c r="T148" i="39"/>
  <c r="T141" i="39"/>
  <c r="U141" i="39"/>
  <c r="U14" i="39"/>
  <c r="T14" i="39"/>
  <c r="T39" i="39"/>
  <c r="U39" i="39"/>
  <c r="T97" i="39"/>
  <c r="U97" i="39"/>
  <c r="U132" i="39"/>
  <c r="T132" i="39"/>
  <c r="U54" i="39"/>
  <c r="T54" i="39"/>
  <c r="T55" i="39"/>
  <c r="U55" i="39"/>
  <c r="T43" i="39"/>
  <c r="U43" i="39"/>
  <c r="T107" i="39"/>
  <c r="U107" i="39"/>
  <c r="U88" i="39"/>
  <c r="T88" i="39"/>
  <c r="T85" i="39"/>
  <c r="U85" i="39"/>
  <c r="T133" i="39"/>
  <c r="U133" i="39"/>
  <c r="U22" i="39"/>
  <c r="T22" i="39"/>
  <c r="T17" i="39"/>
  <c r="U17" i="39"/>
  <c r="T77" i="39"/>
  <c r="U77" i="39"/>
  <c r="U30" i="39"/>
  <c r="T30" i="39"/>
  <c r="U48" i="39"/>
  <c r="T48" i="39"/>
  <c r="U86" i="39"/>
  <c r="T86" i="39"/>
  <c r="U96" i="39"/>
  <c r="T96" i="39"/>
  <c r="T65" i="39"/>
  <c r="U65" i="39"/>
  <c r="T93" i="39"/>
  <c r="U93" i="39"/>
  <c r="T109" i="39"/>
  <c r="U109" i="39"/>
  <c r="T25" i="39"/>
  <c r="U25" i="39"/>
  <c r="U62" i="39"/>
  <c r="T62" i="39"/>
  <c r="U38" i="39"/>
  <c r="T38" i="39"/>
  <c r="U12" i="39"/>
  <c r="T12" i="39"/>
  <c r="U16" i="39"/>
  <c r="T16" i="39"/>
  <c r="T45" i="39"/>
  <c r="U45" i="39"/>
  <c r="U10" i="39"/>
  <c r="T10" i="39"/>
  <c r="T137" i="39"/>
  <c r="U137" i="39"/>
  <c r="U36" i="39"/>
  <c r="T36" i="39"/>
  <c r="U146" i="39"/>
  <c r="T146" i="39"/>
  <c r="U130" i="39"/>
  <c r="T130" i="39"/>
  <c r="U104" i="39"/>
  <c r="T104" i="39"/>
  <c r="T69" i="39"/>
  <c r="U69" i="39"/>
  <c r="T127" i="39"/>
  <c r="U127" i="39"/>
  <c r="U74" i="39"/>
  <c r="T74" i="39"/>
  <c r="U140" i="39"/>
  <c r="T140" i="39"/>
  <c r="T15" i="39"/>
  <c r="U15" i="39"/>
  <c r="U134" i="39"/>
  <c r="T134" i="39"/>
  <c r="T105" i="39"/>
  <c r="U105" i="39"/>
  <c r="U46" i="39"/>
  <c r="T46" i="39"/>
  <c r="U26" i="39"/>
  <c r="T26" i="39"/>
</calcChain>
</file>

<file path=xl/sharedStrings.xml><?xml version="1.0" encoding="utf-8"?>
<sst xmlns="http://schemas.openxmlformats.org/spreadsheetml/2006/main" count="389" uniqueCount="55">
  <si>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</si>
  <si>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</si>
  <si>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</si>
  <si>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</si>
  <si>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</si>
  <si>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</si>
  <si>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</si>
  <si>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</si>
  <si>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</si>
  <si>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</si>
  <si>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</si>
  <si>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</si>
  <si>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</si>
  <si>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</si>
  <si>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</si>
  <si>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</si>
  <si>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</si>
  <si>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</si>
  <si>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</si>
  <si>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</si>
  <si>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</si>
  <si>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</si>
  <si>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</si>
  <si>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</si>
  <si>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</si>
  <si>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</si>
  <si>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</si>
  <si>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</si>
  <si>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</si>
  <si>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</si>
  <si>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</si>
  <si>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</si>
  <si>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</si>
  <si>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</si>
  <si>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</si>
  <si>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</si>
  <si>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</si>
  <si>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, balance N</t>
    </r>
    <r>
      <rPr>
        <vertAlign val="subscript"/>
        <sz val="10"/>
        <rFont val="Arial"/>
        <family val="2"/>
      </rPr>
      <t>2</t>
    </r>
  </si>
  <si>
    <t>PS5932  [AVE::CaM]</t>
  </si>
  <si>
    <t>3hr starved adults</t>
  </si>
  <si>
    <t>R1_DensMeanChannel0::R1_eYFP</t>
  </si>
  <si>
    <t>R1_DensMeanChannel1::R1_eCFP</t>
  </si>
  <si>
    <t>R2_DensMeanChannel0::R2_eYFP</t>
  </si>
  <si>
    <t>R2_DensMeanChannel1::R2_eCFP</t>
  </si>
  <si>
    <t>Air control MAX cutoff</t>
  </si>
  <si>
    <t>% depolarization</t>
  </si>
  <si>
    <t>% hyperpolarization</t>
  </si>
  <si>
    <t>% silent</t>
  </si>
  <si>
    <t>Air control baseline MAX cutoff</t>
  </si>
  <si>
    <t>Air control baseline MIN cutoff</t>
  </si>
  <si>
    <t>Final graph starts</t>
  </si>
  <si>
    <t>Min</t>
  </si>
  <si>
    <t>Response categorization</t>
  </si>
  <si>
    <t>MAX/MIN ends</t>
  </si>
  <si>
    <t>Baseline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</si>
</sst>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94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1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0" fillId="6" borderId="0" xfId="0" applyFill="1"/>
    <xf numFmtId="0" fontId="6" fillId="6" borderId="0" xfId="1" applyFill="1"/>
    <xf numFmtId="2" fontId="0" fillId="6" borderId="0" xfId="0" applyNumberFormat="1" applyFill="1"/>
    <xf numFmtId="165" fontId="0" fillId="6" borderId="0" xfId="0" applyNumberFormat="1" applyFill="1"/>
    <xf numFmtId="2" fontId="0" fillId="2" borderId="0" xfId="0" applyNumberFormat="1" applyFill="1"/>
    <xf numFmtId="0" fontId="0" fillId="7" borderId="0" xfId="0" applyFill="1"/>
    <xf numFmtId="0" fontId="0" fillId="5" borderId="0" xfId="0" applyFill="1"/>
    <xf numFmtId="2" fontId="0" fillId="5" borderId="0" xfId="0" applyNumberFormat="1" applyFill="1"/>
    <xf numFmtId="0" fontId="0" fillId="8" borderId="0" xfId="0" applyFill="1"/>
    <xf numFmtId="0" fontId="10" fillId="0" borderId="0" xfId="0" applyFont="1" applyAlignment="1">
      <alignment horizontal="center"/>
    </xf>
    <xf numFmtId="0" fontId="0" fillId="5" borderId="0" xfId="0" applyFill="1" applyAlignment="1">
      <alignment horizontal="center"/>
    </xf>
  </cellXfs>
  <cellStyles count="1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Normal" xfId="0" builtinId="0"/>
    <cellStyle name="Normal 2" xfId="1"/>
    <cellStyle name="Normal 3" xfId="157"/>
    <cellStyle name="Normal 3 2" xfId="154"/>
    <cellStyle name="Normal 4" xfId="156"/>
    <cellStyle name="Normal 5" xfId="15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'6512'!$L$2:$L$141</c:f>
              <c:numCache>
                <c:formatCode>0.00</c:formatCode>
                <c:ptCount val="140"/>
                <c:pt idx="0">
                  <c:v>2.030271903870803</c:v>
                </c:pt>
                <c:pt idx="1">
                  <c:v>2.032400212213375</c:v>
                </c:pt>
                <c:pt idx="2">
                  <c:v>2.042579805005142</c:v>
                </c:pt>
                <c:pt idx="3">
                  <c:v>2.028614612978086</c:v>
                </c:pt>
                <c:pt idx="4">
                  <c:v>2.042547258152472</c:v>
                </c:pt>
                <c:pt idx="5">
                  <c:v>2.019465041787232</c:v>
                </c:pt>
                <c:pt idx="6">
                  <c:v>2.051209731116728</c:v>
                </c:pt>
                <c:pt idx="7">
                  <c:v>2.052125859389967</c:v>
                </c:pt>
                <c:pt idx="8">
                  <c:v>2.053270039384483</c:v>
                </c:pt>
                <c:pt idx="9">
                  <c:v>2.0515571826338</c:v>
                </c:pt>
                <c:pt idx="10">
                  <c:v>2.054438322313066</c:v>
                </c:pt>
                <c:pt idx="11">
                  <c:v>2.04981755661501</c:v>
                </c:pt>
                <c:pt idx="12">
                  <c:v>2.011641163957844</c:v>
                </c:pt>
                <c:pt idx="13">
                  <c:v>1.976332906045567</c:v>
                </c:pt>
                <c:pt idx="14">
                  <c:v>1.9523842800296</c:v>
                </c:pt>
                <c:pt idx="15">
                  <c:v>1.916978144956018</c:v>
                </c:pt>
                <c:pt idx="16">
                  <c:v>1.891265787168939</c:v>
                </c:pt>
                <c:pt idx="17">
                  <c:v>1.830429575692687</c:v>
                </c:pt>
                <c:pt idx="18">
                  <c:v>1.847414691240191</c:v>
                </c:pt>
                <c:pt idx="19">
                  <c:v>1.856619598696792</c:v>
                </c:pt>
                <c:pt idx="20">
                  <c:v>1.872379337064392</c:v>
                </c:pt>
                <c:pt idx="21">
                  <c:v>1.87403846075393</c:v>
                </c:pt>
                <c:pt idx="22">
                  <c:v>1.859264373276523</c:v>
                </c:pt>
                <c:pt idx="23">
                  <c:v>1.865486732222733</c:v>
                </c:pt>
                <c:pt idx="24">
                  <c:v>1.856723327802813</c:v>
                </c:pt>
                <c:pt idx="25">
                  <c:v>1.864892998069128</c:v>
                </c:pt>
                <c:pt idx="26">
                  <c:v>1.855031805056014</c:v>
                </c:pt>
                <c:pt idx="27">
                  <c:v>1.875300502431446</c:v>
                </c:pt>
                <c:pt idx="28">
                  <c:v>1.885306851760103</c:v>
                </c:pt>
                <c:pt idx="29">
                  <c:v>1.882013420466407</c:v>
                </c:pt>
                <c:pt idx="30">
                  <c:v>1.910940227927373</c:v>
                </c:pt>
                <c:pt idx="31">
                  <c:v>1.888608498612817</c:v>
                </c:pt>
                <c:pt idx="32">
                  <c:v>1.896472610759436</c:v>
                </c:pt>
                <c:pt idx="33">
                  <c:v>1.890911312946026</c:v>
                </c:pt>
                <c:pt idx="34">
                  <c:v>1.876200847624331</c:v>
                </c:pt>
                <c:pt idx="35">
                  <c:v>1.854302405008353</c:v>
                </c:pt>
                <c:pt idx="36">
                  <c:v>1.820861334279753</c:v>
                </c:pt>
                <c:pt idx="37">
                  <c:v>1.818639149205006</c:v>
                </c:pt>
                <c:pt idx="38">
                  <c:v>1.818422461110988</c:v>
                </c:pt>
                <c:pt idx="39">
                  <c:v>1.805961826390983</c:v>
                </c:pt>
                <c:pt idx="40">
                  <c:v>1.798226826743855</c:v>
                </c:pt>
                <c:pt idx="41">
                  <c:v>1.781783671295261</c:v>
                </c:pt>
                <c:pt idx="42">
                  <c:v>1.786376280609842</c:v>
                </c:pt>
                <c:pt idx="43">
                  <c:v>1.81480491641187</c:v>
                </c:pt>
                <c:pt idx="44">
                  <c:v>1.83264810330926</c:v>
                </c:pt>
                <c:pt idx="45">
                  <c:v>1.792382674612516</c:v>
                </c:pt>
                <c:pt idx="46">
                  <c:v>1.792289181511132</c:v>
                </c:pt>
                <c:pt idx="47">
                  <c:v>1.79485027567874</c:v>
                </c:pt>
                <c:pt idx="48">
                  <c:v>1.803891222818655</c:v>
                </c:pt>
                <c:pt idx="49">
                  <c:v>1.828294062704052</c:v>
                </c:pt>
                <c:pt idx="50">
                  <c:v>1.819197032843807</c:v>
                </c:pt>
                <c:pt idx="51">
                  <c:v>1.817386066773748</c:v>
                </c:pt>
                <c:pt idx="52">
                  <c:v>1.819541129608611</c:v>
                </c:pt>
                <c:pt idx="53">
                  <c:v>1.835228770865565</c:v>
                </c:pt>
                <c:pt idx="54">
                  <c:v>1.843086239906859</c:v>
                </c:pt>
                <c:pt idx="55">
                  <c:v>1.827430781004708</c:v>
                </c:pt>
                <c:pt idx="56">
                  <c:v>1.818325965443952</c:v>
                </c:pt>
                <c:pt idx="57">
                  <c:v>1.834264320929758</c:v>
                </c:pt>
                <c:pt idx="58">
                  <c:v>1.816143574716969</c:v>
                </c:pt>
                <c:pt idx="59">
                  <c:v>1.822151397484243</c:v>
                </c:pt>
                <c:pt idx="60">
                  <c:v>1.813558569484097</c:v>
                </c:pt>
                <c:pt idx="61">
                  <c:v>1.819008457458882</c:v>
                </c:pt>
                <c:pt idx="62">
                  <c:v>1.778079046762993</c:v>
                </c:pt>
                <c:pt idx="63">
                  <c:v>1.77935654361921</c:v>
                </c:pt>
                <c:pt idx="64">
                  <c:v>1.783420174216876</c:v>
                </c:pt>
                <c:pt idx="65">
                  <c:v>1.790174106259482</c:v>
                </c:pt>
                <c:pt idx="66">
                  <c:v>1.766771412891652</c:v>
                </c:pt>
                <c:pt idx="67">
                  <c:v>1.785762327470961</c:v>
                </c:pt>
                <c:pt idx="68">
                  <c:v>1.75189703895817</c:v>
                </c:pt>
                <c:pt idx="69">
                  <c:v>1.737357177194678</c:v>
                </c:pt>
                <c:pt idx="70">
                  <c:v>1.730680274773197</c:v>
                </c:pt>
                <c:pt idx="71">
                  <c:v>1.735240884894085</c:v>
                </c:pt>
                <c:pt idx="72">
                  <c:v>1.717546090863516</c:v>
                </c:pt>
                <c:pt idx="73">
                  <c:v>1.698342373982061</c:v>
                </c:pt>
                <c:pt idx="74">
                  <c:v>1.724618924132697</c:v>
                </c:pt>
                <c:pt idx="75">
                  <c:v>1.706995256917172</c:v>
                </c:pt>
                <c:pt idx="76">
                  <c:v>1.71158405538474</c:v>
                </c:pt>
                <c:pt idx="77">
                  <c:v>1.694756133648214</c:v>
                </c:pt>
                <c:pt idx="78">
                  <c:v>1.684288534332281</c:v>
                </c:pt>
                <c:pt idx="79">
                  <c:v>1.689364814134957</c:v>
                </c:pt>
                <c:pt idx="80">
                  <c:v>1.66488468157209</c:v>
                </c:pt>
                <c:pt idx="81">
                  <c:v>1.657650798533678</c:v>
                </c:pt>
                <c:pt idx="82">
                  <c:v>1.656439272647061</c:v>
                </c:pt>
                <c:pt idx="83">
                  <c:v>1.604229096197517</c:v>
                </c:pt>
                <c:pt idx="84">
                  <c:v>1.582738003771146</c:v>
                </c:pt>
                <c:pt idx="85">
                  <c:v>1.576711960581125</c:v>
                </c:pt>
                <c:pt idx="86">
                  <c:v>1.562997333531078</c:v>
                </c:pt>
                <c:pt idx="87">
                  <c:v>1.556887004284088</c:v>
                </c:pt>
                <c:pt idx="88">
                  <c:v>1.526451448644531</c:v>
                </c:pt>
                <c:pt idx="89">
                  <c:v>1.498684362793966</c:v>
                </c:pt>
                <c:pt idx="90">
                  <c:v>1.513433394304276</c:v>
                </c:pt>
                <c:pt idx="91">
                  <c:v>1.497988605170615</c:v>
                </c:pt>
                <c:pt idx="92">
                  <c:v>1.494396497352218</c:v>
                </c:pt>
                <c:pt idx="93">
                  <c:v>1.514468893329365</c:v>
                </c:pt>
                <c:pt idx="94">
                  <c:v>1.49942277567065</c:v>
                </c:pt>
                <c:pt idx="95">
                  <c:v>1.499666086642214</c:v>
                </c:pt>
                <c:pt idx="96">
                  <c:v>1.515993822618116</c:v>
                </c:pt>
                <c:pt idx="97">
                  <c:v>1.504821668177379</c:v>
                </c:pt>
                <c:pt idx="98">
                  <c:v>1.480768225698198</c:v>
                </c:pt>
                <c:pt idx="99">
                  <c:v>1.495572569320544</c:v>
                </c:pt>
                <c:pt idx="100">
                  <c:v>1.49332769925884</c:v>
                </c:pt>
                <c:pt idx="101">
                  <c:v>1.488852006240323</c:v>
                </c:pt>
                <c:pt idx="102">
                  <c:v>1.484147934648266</c:v>
                </c:pt>
                <c:pt idx="103">
                  <c:v>1.488369402817928</c:v>
                </c:pt>
                <c:pt idx="104">
                  <c:v>1.49372454442052</c:v>
                </c:pt>
                <c:pt idx="105">
                  <c:v>1.463322490397633</c:v>
                </c:pt>
                <c:pt idx="106">
                  <c:v>1.456309416785729</c:v>
                </c:pt>
                <c:pt idx="107">
                  <c:v>1.458342050614475</c:v>
                </c:pt>
                <c:pt idx="108">
                  <c:v>1.46150212274864</c:v>
                </c:pt>
                <c:pt idx="109">
                  <c:v>1.466130502339727</c:v>
                </c:pt>
                <c:pt idx="110">
                  <c:v>1.469551635603543</c:v>
                </c:pt>
                <c:pt idx="111">
                  <c:v>1.46616150086501</c:v>
                </c:pt>
                <c:pt idx="112">
                  <c:v>1.442554581152743</c:v>
                </c:pt>
                <c:pt idx="113">
                  <c:v>1.441162439832415</c:v>
                </c:pt>
                <c:pt idx="114">
                  <c:v>1.428937515639251</c:v>
                </c:pt>
                <c:pt idx="115">
                  <c:v>1.422020528497501</c:v>
                </c:pt>
                <c:pt idx="116">
                  <c:v>1.430302807764791</c:v>
                </c:pt>
                <c:pt idx="117">
                  <c:v>1.421409382959365</c:v>
                </c:pt>
                <c:pt idx="118">
                  <c:v>1.415759620722333</c:v>
                </c:pt>
                <c:pt idx="119">
                  <c:v>1.408672619331449</c:v>
                </c:pt>
                <c:pt idx="120">
                  <c:v>1.406301621961106</c:v>
                </c:pt>
                <c:pt idx="121">
                  <c:v>1.404195775382618</c:v>
                </c:pt>
                <c:pt idx="122">
                  <c:v>1.398065310371362</c:v>
                </c:pt>
                <c:pt idx="123">
                  <c:v>1.394323623348516</c:v>
                </c:pt>
                <c:pt idx="124">
                  <c:v>1.398179123859208</c:v>
                </c:pt>
                <c:pt idx="125">
                  <c:v>1.37839533233877</c:v>
                </c:pt>
                <c:pt idx="126">
                  <c:v>1.360712200182469</c:v>
                </c:pt>
                <c:pt idx="127">
                  <c:v>1.371848213143864</c:v>
                </c:pt>
                <c:pt idx="128">
                  <c:v>1.363601306128875</c:v>
                </c:pt>
                <c:pt idx="129">
                  <c:v>1.360225556560068</c:v>
                </c:pt>
                <c:pt idx="130">
                  <c:v>1.35384182559725</c:v>
                </c:pt>
                <c:pt idx="131">
                  <c:v>1.356521537383499</c:v>
                </c:pt>
                <c:pt idx="132">
                  <c:v>1.370213177401085</c:v>
                </c:pt>
                <c:pt idx="133">
                  <c:v>1.35204273352641</c:v>
                </c:pt>
                <c:pt idx="134">
                  <c:v>1.32723527534501</c:v>
                </c:pt>
                <c:pt idx="135">
                  <c:v>1.3408352314967</c:v>
                </c:pt>
                <c:pt idx="136">
                  <c:v>1.334296259824107</c:v>
                </c:pt>
                <c:pt idx="137">
                  <c:v>1.33178801019283</c:v>
                </c:pt>
                <c:pt idx="138">
                  <c:v>1.332389966186041</c:v>
                </c:pt>
                <c:pt idx="139">
                  <c:v>1.326121235968517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340080"/>
        <c:axId val="-1454337536"/>
      </c:scatterChart>
      <c:valAx>
        <c:axId val="-145434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4337536"/>
        <c:crossesAt val="0.0"/>
        <c:crossBetween val="midCat"/>
        <c:majorUnit val="10.0"/>
      </c:valAx>
      <c:valAx>
        <c:axId val="-1454337536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434008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'6524'!$L$1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'6524'!$A$2:$A$141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'6524'!$L$2:$L$141</c:f>
              <c:numCache>
                <c:formatCode>0.00</c:formatCode>
                <c:ptCount val="140"/>
                <c:pt idx="0">
                  <c:v>2.126795682876264</c:v>
                </c:pt>
                <c:pt idx="1">
                  <c:v>2.152822468540879</c:v>
                </c:pt>
                <c:pt idx="2">
                  <c:v>2.159779271224884</c:v>
                </c:pt>
                <c:pt idx="3">
                  <c:v>2.161897089494114</c:v>
                </c:pt>
                <c:pt idx="4">
                  <c:v>2.159415286275761</c:v>
                </c:pt>
                <c:pt idx="5">
                  <c:v>2.141514598225236</c:v>
                </c:pt>
                <c:pt idx="6">
                  <c:v>2.13815357096989</c:v>
                </c:pt>
                <c:pt idx="7">
                  <c:v>2.142737736237746</c:v>
                </c:pt>
                <c:pt idx="8">
                  <c:v>2.144148390247373</c:v>
                </c:pt>
                <c:pt idx="9">
                  <c:v>2.136121502561674</c:v>
                </c:pt>
                <c:pt idx="10">
                  <c:v>2.129777139390796</c:v>
                </c:pt>
                <c:pt idx="11">
                  <c:v>2.136371700944342</c:v>
                </c:pt>
                <c:pt idx="12">
                  <c:v>2.126047232766262</c:v>
                </c:pt>
                <c:pt idx="13">
                  <c:v>2.131872979733141</c:v>
                </c:pt>
                <c:pt idx="14">
                  <c:v>2.121921533678139</c:v>
                </c:pt>
                <c:pt idx="15">
                  <c:v>2.101052776251981</c:v>
                </c:pt>
                <c:pt idx="16">
                  <c:v>2.09877676519067</c:v>
                </c:pt>
                <c:pt idx="17">
                  <c:v>2.099383123310873</c:v>
                </c:pt>
                <c:pt idx="18">
                  <c:v>2.091843903593164</c:v>
                </c:pt>
                <c:pt idx="19">
                  <c:v>2.083608082135807</c:v>
                </c:pt>
                <c:pt idx="20">
                  <c:v>2.071661789611161</c:v>
                </c:pt>
                <c:pt idx="21">
                  <c:v>2.063641146137173</c:v>
                </c:pt>
                <c:pt idx="22">
                  <c:v>2.028057690774028</c:v>
                </c:pt>
                <c:pt idx="23">
                  <c:v>2.004042493668655</c:v>
                </c:pt>
                <c:pt idx="24">
                  <c:v>1.982377107231362</c:v>
                </c:pt>
                <c:pt idx="25">
                  <c:v>1.962009610336002</c:v>
                </c:pt>
                <c:pt idx="26">
                  <c:v>1.960737486297796</c:v>
                </c:pt>
                <c:pt idx="27">
                  <c:v>1.974607894146523</c:v>
                </c:pt>
                <c:pt idx="28">
                  <c:v>1.981081717758791</c:v>
                </c:pt>
                <c:pt idx="29">
                  <c:v>1.994366662265732</c:v>
                </c:pt>
                <c:pt idx="30">
                  <c:v>1.993714227521434</c:v>
                </c:pt>
                <c:pt idx="31">
                  <c:v>1.997024258812386</c:v>
                </c:pt>
                <c:pt idx="32">
                  <c:v>1.992174732957509</c:v>
                </c:pt>
                <c:pt idx="33">
                  <c:v>1.990840882568494</c:v>
                </c:pt>
                <c:pt idx="34">
                  <c:v>1.993739122888622</c:v>
                </c:pt>
                <c:pt idx="35">
                  <c:v>1.980025381134971</c:v>
                </c:pt>
                <c:pt idx="36">
                  <c:v>1.985940468931542</c:v>
                </c:pt>
                <c:pt idx="37">
                  <c:v>1.970343925799791</c:v>
                </c:pt>
                <c:pt idx="38">
                  <c:v>1.980914816649532</c:v>
                </c:pt>
                <c:pt idx="39">
                  <c:v>1.967737754179462</c:v>
                </c:pt>
                <c:pt idx="40">
                  <c:v>1.966512894478835</c:v>
                </c:pt>
                <c:pt idx="41">
                  <c:v>1.970564111907606</c:v>
                </c:pt>
                <c:pt idx="42">
                  <c:v>1.964779675989967</c:v>
                </c:pt>
                <c:pt idx="43">
                  <c:v>1.958405069696772</c:v>
                </c:pt>
                <c:pt idx="44">
                  <c:v>1.960460196859642</c:v>
                </c:pt>
                <c:pt idx="45">
                  <c:v>1.967067547067134</c:v>
                </c:pt>
                <c:pt idx="46">
                  <c:v>1.93916522488271</c:v>
                </c:pt>
                <c:pt idx="47">
                  <c:v>1.942324313911635</c:v>
                </c:pt>
                <c:pt idx="48">
                  <c:v>1.934930013286173</c:v>
                </c:pt>
                <c:pt idx="49">
                  <c:v>1.937318119975351</c:v>
                </c:pt>
                <c:pt idx="50">
                  <c:v>1.923126665166817</c:v>
                </c:pt>
                <c:pt idx="51">
                  <c:v>1.921193078507337</c:v>
                </c:pt>
                <c:pt idx="52">
                  <c:v>1.91961781042214</c:v>
                </c:pt>
                <c:pt idx="53">
                  <c:v>1.924504808217412</c:v>
                </c:pt>
                <c:pt idx="54">
                  <c:v>1.94351609522746</c:v>
                </c:pt>
                <c:pt idx="55">
                  <c:v>1.91880729672907</c:v>
                </c:pt>
                <c:pt idx="56">
                  <c:v>1.924467876803773</c:v>
                </c:pt>
                <c:pt idx="57">
                  <c:v>1.925185909321782</c:v>
                </c:pt>
                <c:pt idx="58">
                  <c:v>1.942898110898089</c:v>
                </c:pt>
                <c:pt idx="59">
                  <c:v>1.935683917224308</c:v>
                </c:pt>
                <c:pt idx="60">
                  <c:v>1.929624388828772</c:v>
                </c:pt>
                <c:pt idx="61">
                  <c:v>1.92591127178026</c:v>
                </c:pt>
                <c:pt idx="62">
                  <c:v>1.930356510106584</c:v>
                </c:pt>
                <c:pt idx="63">
                  <c:v>1.928853752804355</c:v>
                </c:pt>
                <c:pt idx="64">
                  <c:v>1.935594464994075</c:v>
                </c:pt>
                <c:pt idx="65">
                  <c:v>1.921822076553724</c:v>
                </c:pt>
                <c:pt idx="66">
                  <c:v>1.926079079069416</c:v>
                </c:pt>
                <c:pt idx="67">
                  <c:v>1.91967178488417</c:v>
                </c:pt>
                <c:pt idx="68">
                  <c:v>1.916502366182401</c:v>
                </c:pt>
                <c:pt idx="69">
                  <c:v>1.908145110599182</c:v>
                </c:pt>
                <c:pt idx="70">
                  <c:v>1.920724730792891</c:v>
                </c:pt>
                <c:pt idx="71">
                  <c:v>1.902914942634166</c:v>
                </c:pt>
                <c:pt idx="72">
                  <c:v>1.914175563994326</c:v>
                </c:pt>
                <c:pt idx="73">
                  <c:v>1.900627757139695</c:v>
                </c:pt>
                <c:pt idx="74">
                  <c:v>1.885839467256642</c:v>
                </c:pt>
                <c:pt idx="75">
                  <c:v>1.888400601246872</c:v>
                </c:pt>
                <c:pt idx="76">
                  <c:v>1.888921310681156</c:v>
                </c:pt>
                <c:pt idx="77">
                  <c:v>1.880704912420864</c:v>
                </c:pt>
                <c:pt idx="78">
                  <c:v>1.874958750208074</c:v>
                </c:pt>
                <c:pt idx="79">
                  <c:v>1.871069698220312</c:v>
                </c:pt>
                <c:pt idx="80">
                  <c:v>1.852863100284311</c:v>
                </c:pt>
                <c:pt idx="81">
                  <c:v>1.850099087243558</c:v>
                </c:pt>
                <c:pt idx="82">
                  <c:v>1.842986086224272</c:v>
                </c:pt>
                <c:pt idx="83">
                  <c:v>1.839873443688802</c:v>
                </c:pt>
                <c:pt idx="84">
                  <c:v>1.831524686430796</c:v>
                </c:pt>
                <c:pt idx="85">
                  <c:v>1.826491137392848</c:v>
                </c:pt>
                <c:pt idx="86">
                  <c:v>1.824383188959853</c:v>
                </c:pt>
                <c:pt idx="87">
                  <c:v>1.816209253085724</c:v>
                </c:pt>
                <c:pt idx="88">
                  <c:v>1.802153836530222</c:v>
                </c:pt>
                <c:pt idx="89">
                  <c:v>1.803045241328197</c:v>
                </c:pt>
                <c:pt idx="90">
                  <c:v>1.784478461805563</c:v>
                </c:pt>
                <c:pt idx="91">
                  <c:v>1.784288067969066</c:v>
                </c:pt>
                <c:pt idx="92">
                  <c:v>1.78034892510841</c:v>
                </c:pt>
                <c:pt idx="93">
                  <c:v>1.771720543586496</c:v>
                </c:pt>
                <c:pt idx="94">
                  <c:v>1.771983950161944</c:v>
                </c:pt>
                <c:pt idx="95">
                  <c:v>1.745000114091095</c:v>
                </c:pt>
                <c:pt idx="96">
                  <c:v>1.743632703942626</c:v>
                </c:pt>
                <c:pt idx="97">
                  <c:v>1.739821102230712</c:v>
                </c:pt>
                <c:pt idx="98">
                  <c:v>1.724911275140041</c:v>
                </c:pt>
                <c:pt idx="99">
                  <c:v>1.710042529979386</c:v>
                </c:pt>
                <c:pt idx="100">
                  <c:v>1.694347913999187</c:v>
                </c:pt>
                <c:pt idx="101">
                  <c:v>1.690155537826538</c:v>
                </c:pt>
                <c:pt idx="102">
                  <c:v>1.678183360883902</c:v>
                </c:pt>
                <c:pt idx="103">
                  <c:v>1.652386508993367</c:v>
                </c:pt>
                <c:pt idx="104">
                  <c:v>1.642033402312969</c:v>
                </c:pt>
                <c:pt idx="105">
                  <c:v>1.647383962231257</c:v>
                </c:pt>
                <c:pt idx="106">
                  <c:v>1.659852245782841</c:v>
                </c:pt>
                <c:pt idx="107">
                  <c:v>1.65497193319892</c:v>
                </c:pt>
                <c:pt idx="108">
                  <c:v>1.652542501662463</c:v>
                </c:pt>
                <c:pt idx="109">
                  <c:v>1.645579446098083</c:v>
                </c:pt>
                <c:pt idx="110">
                  <c:v>1.639925081192539</c:v>
                </c:pt>
                <c:pt idx="111">
                  <c:v>1.633369461921961</c:v>
                </c:pt>
                <c:pt idx="112">
                  <c:v>1.632007967478017</c:v>
                </c:pt>
                <c:pt idx="113">
                  <c:v>1.62640914422412</c:v>
                </c:pt>
                <c:pt idx="114">
                  <c:v>1.618010334397154</c:v>
                </c:pt>
                <c:pt idx="115">
                  <c:v>1.595618231818456</c:v>
                </c:pt>
                <c:pt idx="116">
                  <c:v>1.561586901442505</c:v>
                </c:pt>
                <c:pt idx="117">
                  <c:v>1.552820348089748</c:v>
                </c:pt>
                <c:pt idx="118">
                  <c:v>1.529867565066519</c:v>
                </c:pt>
                <c:pt idx="119">
                  <c:v>1.524545083329094</c:v>
                </c:pt>
                <c:pt idx="120">
                  <c:v>1.537741966915479</c:v>
                </c:pt>
                <c:pt idx="121">
                  <c:v>1.545253656437357</c:v>
                </c:pt>
                <c:pt idx="122">
                  <c:v>1.553518964512759</c:v>
                </c:pt>
                <c:pt idx="123">
                  <c:v>1.558170841016148</c:v>
                </c:pt>
                <c:pt idx="124">
                  <c:v>1.548070439801334</c:v>
                </c:pt>
                <c:pt idx="125">
                  <c:v>1.549208198850843</c:v>
                </c:pt>
                <c:pt idx="126">
                  <c:v>1.554485835977415</c:v>
                </c:pt>
                <c:pt idx="127">
                  <c:v>1.54681310939602</c:v>
                </c:pt>
                <c:pt idx="128">
                  <c:v>1.541825230742309</c:v>
                </c:pt>
                <c:pt idx="129">
                  <c:v>1.544372431149641</c:v>
                </c:pt>
                <c:pt idx="130">
                  <c:v>1.541618171133661</c:v>
                </c:pt>
                <c:pt idx="131">
                  <c:v>1.529629795410098</c:v>
                </c:pt>
                <c:pt idx="132">
                  <c:v>1.525914314183449</c:v>
                </c:pt>
                <c:pt idx="133">
                  <c:v>1.525691549623732</c:v>
                </c:pt>
                <c:pt idx="134">
                  <c:v>1.528192370940066</c:v>
                </c:pt>
                <c:pt idx="135">
                  <c:v>1.534775200097544</c:v>
                </c:pt>
                <c:pt idx="136">
                  <c:v>1.524650287938102</c:v>
                </c:pt>
                <c:pt idx="137">
                  <c:v>1.527696186130959</c:v>
                </c:pt>
                <c:pt idx="138">
                  <c:v>1.522886809052999</c:v>
                </c:pt>
                <c:pt idx="139">
                  <c:v>1.522921925156215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282128"/>
        <c:axId val="-1453539712"/>
      </c:scatterChart>
      <c:valAx>
        <c:axId val="-145428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3539712"/>
        <c:crossesAt val="0.0"/>
        <c:crossBetween val="midCat"/>
        <c:majorUnit val="10.0"/>
      </c:valAx>
      <c:valAx>
        <c:axId val="-1453539712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428212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'6524'!$A$2:$A$179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'6524'!$P$2:$P$177</c:f>
              <c:numCache>
                <c:formatCode>General</c:formatCode>
                <c:ptCount val="176"/>
                <c:pt idx="4">
                  <c:v>1.621631444949155</c:v>
                </c:pt>
                <c:pt idx="5">
                  <c:v>0.989669170265016</c:v>
                </c:pt>
                <c:pt idx="6">
                  <c:v>1.035137617392774</c:v>
                </c:pt>
                <c:pt idx="7">
                  <c:v>1.450787843982175</c:v>
                </c:pt>
                <c:pt idx="8">
                  <c:v>1.718578085897571</c:v>
                </c:pt>
                <c:pt idx="9">
                  <c:v>1.546655134165808</c:v>
                </c:pt>
                <c:pt idx="10">
                  <c:v>1.45312423109302</c:v>
                </c:pt>
                <c:pt idx="11">
                  <c:v>1.962442681867874</c:v>
                </c:pt>
                <c:pt idx="12">
                  <c:v>1.68347104218516</c:v>
                </c:pt>
                <c:pt idx="13">
                  <c:v>2.156968944755891</c:v>
                </c:pt>
                <c:pt idx="14">
                  <c:v>1.895377122226365</c:v>
                </c:pt>
                <c:pt idx="15">
                  <c:v>1.125126794756943</c:v>
                </c:pt>
                <c:pt idx="16">
                  <c:v>1.221148230283643</c:v>
                </c:pt>
                <c:pt idx="17">
                  <c:v>1.451464781952887</c:v>
                </c:pt>
                <c:pt idx="18">
                  <c:v>1.302263217481337</c:v>
                </c:pt>
                <c:pt idx="19">
                  <c:v>1.120605640042715</c:v>
                </c:pt>
                <c:pt idx="20">
                  <c:v>0.766070089122797</c:v>
                </c:pt>
                <c:pt idx="21">
                  <c:v>0.594438067207464</c:v>
                </c:pt>
                <c:pt idx="22">
                  <c:v>-0.861398298692984</c:v>
                </c:pt>
                <c:pt idx="23">
                  <c:v>-1.778247293975494</c:v>
                </c:pt>
                <c:pt idx="24">
                  <c:v>-2.585614097106332</c:v>
                </c:pt>
                <c:pt idx="25">
                  <c:v>-3.33250973370789</c:v>
                </c:pt>
                <c:pt idx="26">
                  <c:v>-3.189715273675336</c:v>
                </c:pt>
                <c:pt idx="27">
                  <c:v>-2.341401169771383</c:v>
                </c:pt>
                <c:pt idx="28">
                  <c:v>-1.837708131574076</c:v>
                </c:pt>
                <c:pt idx="29">
                  <c:v>-1.016671889224654</c:v>
                </c:pt>
                <c:pt idx="30">
                  <c:v>-0.845004914792714</c:v>
                </c:pt>
                <c:pt idx="31">
                  <c:v>-0.488719037332095</c:v>
                </c:pt>
                <c:pt idx="32">
                  <c:v>-0.512602598817235</c:v>
                </c:pt>
                <c:pt idx="33">
                  <c:v>-0.372684088022587</c:v>
                </c:pt>
                <c:pt idx="34">
                  <c:v>-0.0355843427922961</c:v>
                </c:pt>
                <c:pt idx="35">
                  <c:v>-0.472468747914409</c:v>
                </c:pt>
                <c:pt idx="36">
                  <c:v>0.00519171550267445</c:v>
                </c:pt>
                <c:pt idx="37">
                  <c:v>-0.51941602199708</c:v>
                </c:pt>
                <c:pt idx="38">
                  <c:v>0.175167247760088</c:v>
                </c:pt>
                <c:pt idx="39">
                  <c:v>-0.236712238775518</c:v>
                </c:pt>
                <c:pt idx="40">
                  <c:v>-0.0917156424776799</c:v>
                </c:pt>
                <c:pt idx="41">
                  <c:v>0.299103520691107</c:v>
                </c:pt>
                <c:pt idx="42">
                  <c:v>0.231660703761979</c:v>
                </c:pt>
                <c:pt idx="43">
                  <c:v>0.136720715534471</c:v>
                </c:pt>
                <c:pt idx="44">
                  <c:v>0.434538199456453</c:v>
                </c:pt>
                <c:pt idx="45">
                  <c:v>0.944452498180934</c:v>
                </c:pt>
                <c:pt idx="46">
                  <c:v>-0.15350512027857</c:v>
                </c:pt>
                <c:pt idx="47">
                  <c:v>0.195748067289387</c:v>
                </c:pt>
                <c:pt idx="48">
                  <c:v>0.0532985616621535</c:v>
                </c:pt>
                <c:pt idx="49">
                  <c:v>0.366630201246523</c:v>
                </c:pt>
                <c:pt idx="50">
                  <c:v>-0.0925117726143952</c:v>
                </c:pt>
                <c:pt idx="51">
                  <c:v>0.0194638734655191</c:v>
                </c:pt>
                <c:pt idx="52">
                  <c:v>0.148134270120029</c:v>
                </c:pt>
                <c:pt idx="53">
                  <c:v>0.57789404579218</c:v>
                </c:pt>
                <c:pt idx="54">
                  <c:v>1.665731583568529</c:v>
                </c:pt>
                <c:pt idx="55">
                  <c:v>0.716566367231038</c:v>
                </c:pt>
                <c:pt idx="56">
                  <c:v>1.182368827070144</c:v>
                </c:pt>
                <c:pt idx="57">
                  <c:v>1.417888503418798</c:v>
                </c:pt>
                <c:pt idx="58">
                  <c:v>2.445199155769732</c:v>
                </c:pt>
                <c:pt idx="59">
                  <c:v>2.311141178940808</c:v>
                </c:pt>
                <c:pt idx="60">
                  <c:v>2.230881275114529</c:v>
                </c:pt>
                <c:pt idx="61">
                  <c:v>2.259945182543146</c:v>
                </c:pt>
                <c:pt idx="62">
                  <c:v>2.669122536098798</c:v>
                </c:pt>
                <c:pt idx="63">
                  <c:v>2.801171349398481</c:v>
                </c:pt>
                <c:pt idx="64">
                  <c:v>3.317299239014487</c:v>
                </c:pt>
                <c:pt idx="65">
                  <c:v>2.877682372120299</c:v>
                </c:pt>
                <c:pt idx="66">
                  <c:v>3.27808945772654</c:v>
                </c:pt>
                <c:pt idx="67">
                  <c:v>3.18162647782693</c:v>
                </c:pt>
                <c:pt idx="68">
                  <c:v>3.236022335475707</c:v>
                </c:pt>
                <c:pt idx="69">
                  <c:v>3.048706908882726</c:v>
                </c:pt>
                <c:pt idx="70">
                  <c:v>3.836880736808893</c:v>
                </c:pt>
                <c:pt idx="71">
                  <c:v>3.20915366266912</c:v>
                </c:pt>
                <c:pt idx="72">
                  <c:v>3.935872801626457</c:v>
                </c:pt>
                <c:pt idx="73">
                  <c:v>3.506719622149928</c:v>
                </c:pt>
                <c:pt idx="74">
                  <c:v>3.019769955865542</c:v>
                </c:pt>
                <c:pt idx="75">
                  <c:v>3.341163269728028</c:v>
                </c:pt>
                <c:pt idx="76">
                  <c:v>3.567489284620516</c:v>
                </c:pt>
                <c:pt idx="77">
                  <c:v>3.38673667123802</c:v>
                </c:pt>
                <c:pt idx="78">
                  <c:v>3.321077099727558</c:v>
                </c:pt>
                <c:pt idx="79">
                  <c:v>3.341943860429957</c:v>
                </c:pt>
                <c:pt idx="80">
                  <c:v>2.695728656640537</c:v>
                </c:pt>
                <c:pt idx="81">
                  <c:v>2.76901314267197</c:v>
                </c:pt>
                <c:pt idx="82">
                  <c:v>2.639669925969981</c:v>
                </c:pt>
                <c:pt idx="83">
                  <c:v>2.696711094252901</c:v>
                </c:pt>
                <c:pt idx="84">
                  <c:v>2.509791620953738</c:v>
                </c:pt>
                <c:pt idx="85">
                  <c:v>2.477334065928147</c:v>
                </c:pt>
                <c:pt idx="86">
                  <c:v>2.581185862094893</c:v>
                </c:pt>
                <c:pt idx="87">
                  <c:v>2.402411652838396</c:v>
                </c:pt>
                <c:pt idx="88">
                  <c:v>1.949607962465921</c:v>
                </c:pt>
                <c:pt idx="89">
                  <c:v>2.193205386322826</c:v>
                </c:pt>
                <c:pt idx="90">
                  <c:v>1.530208630635293</c:v>
                </c:pt>
                <c:pt idx="91">
                  <c:v>1.723402978373101</c:v>
                </c:pt>
                <c:pt idx="92">
                  <c:v>1.741935909101061</c:v>
                </c:pt>
                <c:pt idx="93">
                  <c:v>1.54198820429062</c:v>
                </c:pt>
                <c:pt idx="94">
                  <c:v>1.756325984805394</c:v>
                </c:pt>
                <c:pt idx="95">
                  <c:v>0.701162398452847</c:v>
                </c:pt>
                <c:pt idx="96">
                  <c:v>0.83951729559852</c:v>
                </c:pt>
                <c:pt idx="97">
                  <c:v>0.863992613406249</c:v>
                </c:pt>
                <c:pt idx="98">
                  <c:v>0.371380295190447</c:v>
                </c:pt>
                <c:pt idx="99">
                  <c:v>-0.119317937002562</c:v>
                </c:pt>
                <c:pt idx="100">
                  <c:v>-0.648495076873565</c:v>
                </c:pt>
                <c:pt idx="101">
                  <c:v>-0.64176077251977</c:v>
                </c:pt>
                <c:pt idx="102">
                  <c:v>-0.997502328188306</c:v>
                </c:pt>
                <c:pt idx="103">
                  <c:v>-1.997362041818025</c:v>
                </c:pt>
                <c:pt idx="104">
                  <c:v>-2.277668004327773</c:v>
                </c:pt>
                <c:pt idx="105">
                  <c:v>-1.826309979011267</c:v>
                </c:pt>
                <c:pt idx="106">
                  <c:v>-1.043323539078556</c:v>
                </c:pt>
                <c:pt idx="107">
                  <c:v>-1.068641513399926</c:v>
                </c:pt>
                <c:pt idx="108">
                  <c:v>-0.979768232474829</c:v>
                </c:pt>
                <c:pt idx="109">
                  <c:v>-1.102125202442377</c:v>
                </c:pt>
                <c:pt idx="110">
                  <c:v>-1.163507761099219</c:v>
                </c:pt>
                <c:pt idx="111">
                  <c:v>-1.266881491602638</c:v>
                </c:pt>
                <c:pt idx="112">
                  <c:v>-1.128250970421227</c:v>
                </c:pt>
                <c:pt idx="113">
                  <c:v>-1.18704573685265</c:v>
                </c:pt>
                <c:pt idx="114">
                  <c:v>-1.376297255472345</c:v>
                </c:pt>
                <c:pt idx="115">
                  <c:v>-2.217523159386819</c:v>
                </c:pt>
                <c:pt idx="116">
                  <c:v>-3.601043041070136</c:v>
                </c:pt>
                <c:pt idx="117">
                  <c:v>-3.807428436857051</c:v>
                </c:pt>
                <c:pt idx="118">
                  <c:v>-4.674777519544083</c:v>
                </c:pt>
                <c:pt idx="119">
                  <c:v>-4.72069700397221</c:v>
                </c:pt>
                <c:pt idx="120">
                  <c:v>-3.903763689044256</c:v>
                </c:pt>
                <c:pt idx="121">
                  <c:v>-3.351714484757832</c:v>
                </c:pt>
                <c:pt idx="122">
                  <c:v>-2.76455274463741</c:v>
                </c:pt>
                <c:pt idx="123">
                  <c:v>-2.345747721536007</c:v>
                </c:pt>
                <c:pt idx="124">
                  <c:v>-2.614279651049554</c:v>
                </c:pt>
                <c:pt idx="125">
                  <c:v>-2.359204109457344</c:v>
                </c:pt>
                <c:pt idx="126">
                  <c:v>-1.911243697064817</c:v>
                </c:pt>
                <c:pt idx="127">
                  <c:v>-2.066665602733343</c:v>
                </c:pt>
                <c:pt idx="128">
                  <c:v>-2.096995286841201</c:v>
                </c:pt>
                <c:pt idx="129">
                  <c:v>-1.776251165367271</c:v>
                </c:pt>
                <c:pt idx="130">
                  <c:v>-1.70251226717971</c:v>
                </c:pt>
                <c:pt idx="131">
                  <c:v>-2.059008555163575</c:v>
                </c:pt>
                <c:pt idx="132">
                  <c:v>-2.030054799335073</c:v>
                </c:pt>
                <c:pt idx="133">
                  <c:v>-1.838368665764379</c:v>
                </c:pt>
                <c:pt idx="134">
                  <c:v>-1.519785435217273</c:v>
                </c:pt>
                <c:pt idx="135">
                  <c:v>-1.011013619308925</c:v>
                </c:pt>
                <c:pt idx="136">
                  <c:v>-1.280687560809187</c:v>
                </c:pt>
                <c:pt idx="137">
                  <c:v>-0.936708151691813</c:v>
                </c:pt>
                <c:pt idx="138">
                  <c:v>-0.958721104549278</c:v>
                </c:pt>
                <c:pt idx="139">
                  <c:v>-0.755019815598197</c:v>
                </c:pt>
                <c:pt idx="140">
                  <c:v>-1.070900482879658</c:v>
                </c:pt>
                <c:pt idx="141">
                  <c:v>-1.410958339460503</c:v>
                </c:pt>
                <c:pt idx="142">
                  <c:v>-1.302235818002961</c:v>
                </c:pt>
                <c:pt idx="143">
                  <c:v>-1.275169667843842</c:v>
                </c:pt>
                <c:pt idx="144">
                  <c:v>-0.273785098230946</c:v>
                </c:pt>
                <c:pt idx="145">
                  <c:v>-0.50685672124949</c:v>
                </c:pt>
                <c:pt idx="146">
                  <c:v>-0.245708373926389</c:v>
                </c:pt>
                <c:pt idx="147">
                  <c:v>-0.119276472647978</c:v>
                </c:pt>
                <c:pt idx="148">
                  <c:v>0.152589300835093</c:v>
                </c:pt>
                <c:pt idx="149">
                  <c:v>0.318854903657252</c:v>
                </c:pt>
                <c:pt idx="150">
                  <c:v>0.442975366603099</c:v>
                </c:pt>
                <c:pt idx="151">
                  <c:v>0.994612430335031</c:v>
                </c:pt>
                <c:pt idx="152">
                  <c:v>0.563331483340143</c:v>
                </c:pt>
                <c:pt idx="153">
                  <c:v>0.850098802649222</c:v>
                </c:pt>
                <c:pt idx="154">
                  <c:v>0.639500511219094</c:v>
                </c:pt>
                <c:pt idx="155">
                  <c:v>0.122497690023797</c:v>
                </c:pt>
                <c:pt idx="156">
                  <c:v>0.848374588511612</c:v>
                </c:pt>
                <c:pt idx="157">
                  <c:v>1.065132098721318</c:v>
                </c:pt>
                <c:pt idx="158">
                  <c:v>1.081595599820291</c:v>
                </c:pt>
                <c:pt idx="159">
                  <c:v>2.119475419179405</c:v>
                </c:pt>
                <c:pt idx="160">
                  <c:v>2.045093454671695</c:v>
                </c:pt>
                <c:pt idx="161">
                  <c:v>1.573776783290376</c:v>
                </c:pt>
                <c:pt idx="162">
                  <c:v>1.835376959544204</c:v>
                </c:pt>
                <c:pt idx="163">
                  <c:v>1.787312863063083</c:v>
                </c:pt>
                <c:pt idx="164">
                  <c:v>2.644590557937007</c:v>
                </c:pt>
                <c:pt idx="165">
                  <c:v>2.372026072325979</c:v>
                </c:pt>
                <c:pt idx="166">
                  <c:v>2.602614980176833</c:v>
                </c:pt>
                <c:pt idx="167">
                  <c:v>1.5001697313286</c:v>
                </c:pt>
                <c:pt idx="168">
                  <c:v>1.777674678482437</c:v>
                </c:pt>
                <c:pt idx="169">
                  <c:v>2.263833374269277</c:v>
                </c:pt>
                <c:pt idx="170">
                  <c:v>2.207287399442263</c:v>
                </c:pt>
                <c:pt idx="171">
                  <c:v>2.599306636446889</c:v>
                </c:pt>
                <c:pt idx="172">
                  <c:v>2.511773399600241</c:v>
                </c:pt>
                <c:pt idx="173">
                  <c:v>2.599974179354827</c:v>
                </c:pt>
                <c:pt idx="174">
                  <c:v>2.808133674694142</c:v>
                </c:pt>
                <c:pt idx="175">
                  <c:v>3.058148999261248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3687344"/>
        <c:axId val="-1453683952"/>
      </c:scatterChart>
      <c:valAx>
        <c:axId val="-1453687344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3683952"/>
        <c:crossesAt val="0.0"/>
        <c:crossBetween val="midCat"/>
        <c:majorUnit val="10.0"/>
      </c:valAx>
      <c:valAx>
        <c:axId val="-1453683952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3687344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'6524'!$L$1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'6524'!$A$2:$A$141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'6524'!$M$2:$M$177</c:f>
              <c:numCache>
                <c:formatCode>0.00</c:formatCode>
                <c:ptCount val="176"/>
                <c:pt idx="4">
                  <c:v>2.18109985728165</c:v>
                </c:pt>
                <c:pt idx="5">
                  <c:v>2.167536083432302</c:v>
                </c:pt>
                <c:pt idx="6">
                  <c:v>2.168511970378133</c:v>
                </c:pt>
                <c:pt idx="7">
                  <c:v>2.177433049847167</c:v>
                </c:pt>
                <c:pt idx="8">
                  <c:v>2.183180618057971</c:v>
                </c:pt>
                <c:pt idx="9">
                  <c:v>2.179490644573451</c:v>
                </c:pt>
                <c:pt idx="10">
                  <c:v>2.17748319560375</c:v>
                </c:pt>
                <c:pt idx="11">
                  <c:v>2.188414671358474</c:v>
                </c:pt>
                <c:pt idx="12">
                  <c:v>2.182427117381571</c:v>
                </c:pt>
                <c:pt idx="13">
                  <c:v>2.192589778549628</c:v>
                </c:pt>
                <c:pt idx="14">
                  <c:v>2.186975246695804</c:v>
                </c:pt>
                <c:pt idx="15">
                  <c:v>2.170443403470823</c:v>
                </c:pt>
                <c:pt idx="16">
                  <c:v>2.17250430661069</c:v>
                </c:pt>
                <c:pt idx="17">
                  <c:v>2.17744757893207</c:v>
                </c:pt>
                <c:pt idx="18">
                  <c:v>2.174245273415539</c:v>
                </c:pt>
                <c:pt idx="19">
                  <c:v>2.17034636615936</c:v>
                </c:pt>
                <c:pt idx="20">
                  <c:v>2.162736987835891</c:v>
                </c:pt>
                <c:pt idx="21">
                  <c:v>2.159053258563081</c:v>
                </c:pt>
                <c:pt idx="22">
                  <c:v>2.127806717401113</c:v>
                </c:pt>
                <c:pt idx="23">
                  <c:v>2.108128434496919</c:v>
                </c:pt>
                <c:pt idx="24">
                  <c:v>2.090799962260803</c:v>
                </c:pt>
                <c:pt idx="25">
                  <c:v>2.074769379566621</c:v>
                </c:pt>
                <c:pt idx="26">
                  <c:v>2.077834169729592</c:v>
                </c:pt>
                <c:pt idx="27">
                  <c:v>2.096041491779497</c:v>
                </c:pt>
                <c:pt idx="28">
                  <c:v>2.106852229592942</c:v>
                </c:pt>
                <c:pt idx="29">
                  <c:v>2.124474088301061</c:v>
                </c:pt>
                <c:pt idx="30">
                  <c:v>2.12815856775794</c:v>
                </c:pt>
                <c:pt idx="31">
                  <c:v>2.13580551325007</c:v>
                </c:pt>
                <c:pt idx="32">
                  <c:v>2.135292901596371</c:v>
                </c:pt>
                <c:pt idx="33">
                  <c:v>2.138295965408533</c:v>
                </c:pt>
                <c:pt idx="34">
                  <c:v>2.14553111992984</c:v>
                </c:pt>
                <c:pt idx="35">
                  <c:v>2.136154292377365</c:v>
                </c:pt>
                <c:pt idx="36">
                  <c:v>2.146406294375114</c:v>
                </c:pt>
                <c:pt idx="37">
                  <c:v>2.135146665444541</c:v>
                </c:pt>
                <c:pt idx="38">
                  <c:v>2.150054470495459</c:v>
                </c:pt>
                <c:pt idx="39">
                  <c:v>2.141214322226567</c:v>
                </c:pt>
                <c:pt idx="40">
                  <c:v>2.144326376727117</c:v>
                </c:pt>
                <c:pt idx="41">
                  <c:v>2.152714508357066</c:v>
                </c:pt>
                <c:pt idx="42">
                  <c:v>2.151266986640605</c:v>
                </c:pt>
                <c:pt idx="43">
                  <c:v>2.149229294548587</c:v>
                </c:pt>
                <c:pt idx="44">
                  <c:v>2.155621335912636</c:v>
                </c:pt>
                <c:pt idx="45">
                  <c:v>2.166565600321305</c:v>
                </c:pt>
                <c:pt idx="46">
                  <c:v>2.143000192338059</c:v>
                </c:pt>
                <c:pt idx="47">
                  <c:v>2.150496195568161</c:v>
                </c:pt>
                <c:pt idx="48">
                  <c:v>2.147438809143877</c:v>
                </c:pt>
                <c:pt idx="49">
                  <c:v>2.154163830034232</c:v>
                </c:pt>
                <c:pt idx="50">
                  <c:v>2.144309289426876</c:v>
                </c:pt>
                <c:pt idx="51">
                  <c:v>2.146712616968574</c:v>
                </c:pt>
                <c:pt idx="52">
                  <c:v>2.149474263084554</c:v>
                </c:pt>
                <c:pt idx="53">
                  <c:v>2.158698175081005</c:v>
                </c:pt>
                <c:pt idx="54">
                  <c:v>2.18204637629223</c:v>
                </c:pt>
                <c:pt idx="55">
                  <c:v>2.161674491995018</c:v>
                </c:pt>
                <c:pt idx="56">
                  <c:v>2.171671986270898</c:v>
                </c:pt>
                <c:pt idx="57">
                  <c:v>2.176726932990085</c:v>
                </c:pt>
                <c:pt idx="58">
                  <c:v>2.19877604876757</c:v>
                </c:pt>
                <c:pt idx="59">
                  <c:v>2.195898769294966</c:v>
                </c:pt>
                <c:pt idx="60">
                  <c:v>2.194176155100608</c:v>
                </c:pt>
                <c:pt idx="61">
                  <c:v>2.194799952253273</c:v>
                </c:pt>
                <c:pt idx="62">
                  <c:v>2.203582104780775</c:v>
                </c:pt>
                <c:pt idx="63">
                  <c:v>2.206416261679724</c:v>
                </c:pt>
                <c:pt idx="64">
                  <c:v>2.217493888070621</c:v>
                </c:pt>
                <c:pt idx="65">
                  <c:v>2.208058413831448</c:v>
                </c:pt>
                <c:pt idx="66">
                  <c:v>2.216652330548318</c:v>
                </c:pt>
                <c:pt idx="67">
                  <c:v>2.214581950564249</c:v>
                </c:pt>
                <c:pt idx="68">
                  <c:v>2.215749446063657</c:v>
                </c:pt>
                <c:pt idx="69">
                  <c:v>2.211729104681617</c:v>
                </c:pt>
                <c:pt idx="70">
                  <c:v>2.228645639076503</c:v>
                </c:pt>
                <c:pt idx="71">
                  <c:v>2.215172765118956</c:v>
                </c:pt>
                <c:pt idx="72">
                  <c:v>2.230770300680293</c:v>
                </c:pt>
                <c:pt idx="73">
                  <c:v>2.221559408026839</c:v>
                </c:pt>
                <c:pt idx="74">
                  <c:v>2.211108032344964</c:v>
                </c:pt>
                <c:pt idx="75">
                  <c:v>2.218006080536372</c:v>
                </c:pt>
                <c:pt idx="76">
                  <c:v>2.222863704171834</c:v>
                </c:pt>
                <c:pt idx="77">
                  <c:v>2.21898422011272</c:v>
                </c:pt>
                <c:pt idx="78">
                  <c:v>2.217574972101106</c:v>
                </c:pt>
                <c:pt idx="79">
                  <c:v>2.218022834314523</c:v>
                </c:pt>
                <c:pt idx="80">
                  <c:v>2.204153150579699</c:v>
                </c:pt>
                <c:pt idx="81">
                  <c:v>2.205726051740124</c:v>
                </c:pt>
                <c:pt idx="82">
                  <c:v>2.202949964922015</c:v>
                </c:pt>
                <c:pt idx="83">
                  <c:v>2.204174236587723</c:v>
                </c:pt>
                <c:pt idx="84">
                  <c:v>2.200162393530895</c:v>
                </c:pt>
                <c:pt idx="85">
                  <c:v>2.199465758694124</c:v>
                </c:pt>
                <c:pt idx="86">
                  <c:v>2.201694724462307</c:v>
                </c:pt>
                <c:pt idx="87">
                  <c:v>2.197857702789356</c:v>
                </c:pt>
                <c:pt idx="88">
                  <c:v>2.188139200435031</c:v>
                </c:pt>
                <c:pt idx="89">
                  <c:v>2.193367519434184</c:v>
                </c:pt>
                <c:pt idx="90">
                  <c:v>2.179137654112728</c:v>
                </c:pt>
                <c:pt idx="91">
                  <c:v>2.183284174477408</c:v>
                </c:pt>
                <c:pt idx="92">
                  <c:v>2.18368194581793</c:v>
                </c:pt>
                <c:pt idx="93">
                  <c:v>2.179390478497193</c:v>
                </c:pt>
                <c:pt idx="94">
                  <c:v>2.18399079927382</c:v>
                </c:pt>
                <c:pt idx="95">
                  <c:v>2.161343877404148</c:v>
                </c:pt>
                <c:pt idx="96">
                  <c:v>2.164313381456856</c:v>
                </c:pt>
                <c:pt idx="97">
                  <c:v>2.16483869394612</c:v>
                </c:pt>
                <c:pt idx="98">
                  <c:v>2.154265781056627</c:v>
                </c:pt>
                <c:pt idx="99">
                  <c:v>2.14373395009715</c:v>
                </c:pt>
                <c:pt idx="100">
                  <c:v>2.132376248318128</c:v>
                </c:pt>
                <c:pt idx="101">
                  <c:v>2.132520786346656</c:v>
                </c:pt>
                <c:pt idx="102">
                  <c:v>2.124885523605199</c:v>
                </c:pt>
                <c:pt idx="103">
                  <c:v>2.103425585915841</c:v>
                </c:pt>
                <c:pt idx="104">
                  <c:v>2.097409393436621</c:v>
                </c:pt>
                <c:pt idx="105">
                  <c:v>2.107096867556086</c:v>
                </c:pt>
                <c:pt idx="106">
                  <c:v>2.123902065308848</c:v>
                </c:pt>
                <c:pt idx="107">
                  <c:v>2.123358666926104</c:v>
                </c:pt>
                <c:pt idx="108">
                  <c:v>2.125266149590825</c:v>
                </c:pt>
                <c:pt idx="109">
                  <c:v>2.122640008227623</c:v>
                </c:pt>
                <c:pt idx="110">
                  <c:v>2.121322557523256</c:v>
                </c:pt>
                <c:pt idx="111">
                  <c:v>2.119103852453856</c:v>
                </c:pt>
                <c:pt idx="112">
                  <c:v>2.12207927221109</c:v>
                </c:pt>
                <c:pt idx="113">
                  <c:v>2.120817363158371</c:v>
                </c:pt>
                <c:pt idx="114">
                  <c:v>2.116755467532582</c:v>
                </c:pt>
                <c:pt idx="115">
                  <c:v>2.098700279155062</c:v>
                </c:pt>
                <c:pt idx="116">
                  <c:v>2.069005862980288</c:v>
                </c:pt>
                <c:pt idx="117">
                  <c:v>2.064576223828709</c:v>
                </c:pt>
                <c:pt idx="118">
                  <c:v>2.045960355006657</c:v>
                </c:pt>
                <c:pt idx="119">
                  <c:v>2.04497478747041</c:v>
                </c:pt>
                <c:pt idx="120">
                  <c:v>2.062508585257973</c:v>
                </c:pt>
                <c:pt idx="121">
                  <c:v>2.074357188981028</c:v>
                </c:pt>
                <c:pt idx="122">
                  <c:v>2.086959411257608</c:v>
                </c:pt>
                <c:pt idx="123">
                  <c:v>2.095948201962175</c:v>
                </c:pt>
                <c:pt idx="124">
                  <c:v>2.090184714948538</c:v>
                </c:pt>
                <c:pt idx="125">
                  <c:v>2.095659388199225</c:v>
                </c:pt>
                <c:pt idx="126">
                  <c:v>2.105273939526975</c:v>
                </c:pt>
                <c:pt idx="127">
                  <c:v>2.101938127146756</c:v>
                </c:pt>
                <c:pt idx="128">
                  <c:v>2.101287162694224</c:v>
                </c:pt>
                <c:pt idx="129">
                  <c:v>2.108171277302732</c:v>
                </c:pt>
                <c:pt idx="130">
                  <c:v>2.109753931487931</c:v>
                </c:pt>
                <c:pt idx="131">
                  <c:v>2.102102469965545</c:v>
                </c:pt>
                <c:pt idx="132">
                  <c:v>2.102723902940074</c:v>
                </c:pt>
                <c:pt idx="133">
                  <c:v>2.106838052581535</c:v>
                </c:pt>
                <c:pt idx="134">
                  <c:v>2.113675788099047</c:v>
                </c:pt>
                <c:pt idx="135">
                  <c:v>2.124595531457702</c:v>
                </c:pt>
                <c:pt idx="136">
                  <c:v>2.118807533499438</c:v>
                </c:pt>
                <c:pt idx="137">
                  <c:v>2.126190345893472</c:v>
                </c:pt>
                <c:pt idx="138">
                  <c:v>2.12571788301669</c:v>
                </c:pt>
                <c:pt idx="139">
                  <c:v>2.130089913321084</c:v>
                </c:pt>
                <c:pt idx="140">
                  <c:v>2.123310182780162</c:v>
                </c:pt>
                <c:pt idx="141">
                  <c:v>2.116011538466842</c:v>
                </c:pt>
                <c:pt idx="142">
                  <c:v>2.118345044361823</c:v>
                </c:pt>
                <c:pt idx="143">
                  <c:v>2.118925963752801</c:v>
                </c:pt>
                <c:pt idx="144">
                  <c:v>2.140418629347822</c:v>
                </c:pt>
                <c:pt idx="145">
                  <c:v>2.135416225071548</c:v>
                </c:pt>
                <c:pt idx="146">
                  <c:v>2.14102123863979</c:v>
                </c:pt>
                <c:pt idx="147">
                  <c:v>2.143734840044462</c:v>
                </c:pt>
                <c:pt idx="148">
                  <c:v>2.14956988118002</c:v>
                </c:pt>
                <c:pt idx="149">
                  <c:v>2.153138431275406</c:v>
                </c:pt>
                <c:pt idx="150">
                  <c:v>2.155802422397843</c:v>
                </c:pt>
                <c:pt idx="151">
                  <c:v>2.167642180369342</c:v>
                </c:pt>
                <c:pt idx="152">
                  <c:v>2.158385619550906</c:v>
                </c:pt>
                <c:pt idx="153">
                  <c:v>2.16454049179931</c:v>
                </c:pt>
                <c:pt idx="154">
                  <c:v>2.160020431484879</c:v>
                </c:pt>
                <c:pt idx="155">
                  <c:v>2.148924026482425</c:v>
                </c:pt>
                <c:pt idx="156">
                  <c:v>2.164503485079815</c:v>
                </c:pt>
                <c:pt idx="157">
                  <c:v>2.169155740390627</c:v>
                </c:pt>
                <c:pt idx="158">
                  <c:v>2.169509095669289</c:v>
                </c:pt>
                <c:pt idx="159">
                  <c:v>2.191785056935528</c:v>
                </c:pt>
                <c:pt idx="160">
                  <c:v>2.190188600650923</c:v>
                </c:pt>
                <c:pt idx="161">
                  <c:v>2.180072755135875</c:v>
                </c:pt>
                <c:pt idx="162">
                  <c:v>2.185687466285254</c:v>
                </c:pt>
                <c:pt idx="163">
                  <c:v>2.184655869050642</c:v>
                </c:pt>
                <c:pt idx="164">
                  <c:v>2.203055576193242</c:v>
                </c:pt>
                <c:pt idx="165">
                  <c:v>2.197205538635163</c:v>
                </c:pt>
                <c:pt idx="166">
                  <c:v>2.202154656523283</c:v>
                </c:pt>
                <c:pt idx="167">
                  <c:v>2.17849293075945</c:v>
                </c:pt>
                <c:pt idx="168">
                  <c:v>2.184449005189923</c:v>
                </c:pt>
                <c:pt idx="169">
                  <c:v>2.194883404312627</c:v>
                </c:pt>
                <c:pt idx="170">
                  <c:v>2.193669760958634</c:v>
                </c:pt>
                <c:pt idx="171">
                  <c:v>2.202083649711696</c:v>
                </c:pt>
                <c:pt idx="172">
                  <c:v>2.200204928344218</c:v>
                </c:pt>
                <c:pt idx="173">
                  <c:v>2.20209797715085</c:v>
                </c:pt>
                <c:pt idx="174">
                  <c:v>2.206565693710019</c:v>
                </c:pt>
                <c:pt idx="175">
                  <c:v>2.211931759782545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842368"/>
        <c:axId val="-1454907600"/>
      </c:scatterChart>
      <c:valAx>
        <c:axId val="-145484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4907600"/>
        <c:crossesAt val="0.0"/>
        <c:crossBetween val="midCat"/>
        <c:majorUnit val="10.0"/>
      </c:valAx>
      <c:valAx>
        <c:axId val="-1454907600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484236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'6526'!$L$1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'6526'!$A$2:$A$141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'6526'!$L$2:$L$141</c:f>
              <c:numCache>
                <c:formatCode>0.00</c:formatCode>
                <c:ptCount val="140"/>
                <c:pt idx="0">
                  <c:v>1.755423570028232</c:v>
                </c:pt>
                <c:pt idx="1">
                  <c:v>1.76615989459968</c:v>
                </c:pt>
                <c:pt idx="2">
                  <c:v>1.68367272808569</c:v>
                </c:pt>
                <c:pt idx="3">
                  <c:v>1.682614144953651</c:v>
                </c:pt>
                <c:pt idx="4">
                  <c:v>1.696574033107664</c:v>
                </c:pt>
                <c:pt idx="5">
                  <c:v>1.660238400405951</c:v>
                </c:pt>
                <c:pt idx="6">
                  <c:v>1.653130525217955</c:v>
                </c:pt>
                <c:pt idx="7">
                  <c:v>1.651602006421632</c:v>
                </c:pt>
                <c:pt idx="8">
                  <c:v>1.65792747775651</c:v>
                </c:pt>
                <c:pt idx="9">
                  <c:v>1.659306026365031</c:v>
                </c:pt>
                <c:pt idx="10">
                  <c:v>1.599292478013183</c:v>
                </c:pt>
                <c:pt idx="11">
                  <c:v>1.584704881630265</c:v>
                </c:pt>
                <c:pt idx="12">
                  <c:v>1.559350655969566</c:v>
                </c:pt>
                <c:pt idx="13">
                  <c:v>2.064867146858578</c:v>
                </c:pt>
                <c:pt idx="14">
                  <c:v>1.983972510366001</c:v>
                </c:pt>
                <c:pt idx="15">
                  <c:v>1.918240890834123</c:v>
                </c:pt>
                <c:pt idx="16">
                  <c:v>1.871737715141276</c:v>
                </c:pt>
                <c:pt idx="17">
                  <c:v>1.855977414248842</c:v>
                </c:pt>
                <c:pt idx="18">
                  <c:v>1.773591292692393</c:v>
                </c:pt>
                <c:pt idx="19">
                  <c:v>1.758217622966432</c:v>
                </c:pt>
                <c:pt idx="20">
                  <c:v>1.730298373828287</c:v>
                </c:pt>
                <c:pt idx="21">
                  <c:v>1.742815735878903</c:v>
                </c:pt>
                <c:pt idx="22">
                  <c:v>1.726846702414688</c:v>
                </c:pt>
                <c:pt idx="23">
                  <c:v>1.693446012175654</c:v>
                </c:pt>
                <c:pt idx="24">
                  <c:v>1.676562724475997</c:v>
                </c:pt>
                <c:pt idx="25">
                  <c:v>1.662996001520715</c:v>
                </c:pt>
                <c:pt idx="26">
                  <c:v>1.636661880899586</c:v>
                </c:pt>
                <c:pt idx="27">
                  <c:v>1.619557863902309</c:v>
                </c:pt>
                <c:pt idx="28">
                  <c:v>1.611472122050078</c:v>
                </c:pt>
                <c:pt idx="29">
                  <c:v>1.585670929712252</c:v>
                </c:pt>
                <c:pt idx="30">
                  <c:v>1.598174891846885</c:v>
                </c:pt>
                <c:pt idx="31">
                  <c:v>1.570886426169088</c:v>
                </c:pt>
                <c:pt idx="32">
                  <c:v>1.567802504773047</c:v>
                </c:pt>
                <c:pt idx="33">
                  <c:v>1.566758178705522</c:v>
                </c:pt>
                <c:pt idx="34">
                  <c:v>1.552446523338171</c:v>
                </c:pt>
                <c:pt idx="35">
                  <c:v>1.544282422149917</c:v>
                </c:pt>
                <c:pt idx="36">
                  <c:v>1.536698929955362</c:v>
                </c:pt>
                <c:pt idx="37">
                  <c:v>1.534230958798449</c:v>
                </c:pt>
                <c:pt idx="38">
                  <c:v>1.515070454049595</c:v>
                </c:pt>
                <c:pt idx="39">
                  <c:v>1.508095080117912</c:v>
                </c:pt>
                <c:pt idx="40">
                  <c:v>1.503831097525513</c:v>
                </c:pt>
                <c:pt idx="41">
                  <c:v>1.510625397751642</c:v>
                </c:pt>
                <c:pt idx="42">
                  <c:v>1.511376866576212</c:v>
                </c:pt>
                <c:pt idx="43">
                  <c:v>1.48864443198805</c:v>
                </c:pt>
                <c:pt idx="44">
                  <c:v>1.484779626457965</c:v>
                </c:pt>
                <c:pt idx="45">
                  <c:v>1.469592903661383</c:v>
                </c:pt>
                <c:pt idx="46">
                  <c:v>1.444502912303645</c:v>
                </c:pt>
                <c:pt idx="47">
                  <c:v>1.427204868523983</c:v>
                </c:pt>
                <c:pt idx="48">
                  <c:v>1.412118401303111</c:v>
                </c:pt>
                <c:pt idx="49">
                  <c:v>1.465367913975696</c:v>
                </c:pt>
                <c:pt idx="50">
                  <c:v>1.495433943099852</c:v>
                </c:pt>
                <c:pt idx="51">
                  <c:v>1.485052799709915</c:v>
                </c:pt>
                <c:pt idx="52">
                  <c:v>1.518897383472633</c:v>
                </c:pt>
                <c:pt idx="53">
                  <c:v>1.52885063445439</c:v>
                </c:pt>
                <c:pt idx="54">
                  <c:v>1.558571426638451</c:v>
                </c:pt>
                <c:pt idx="55">
                  <c:v>1.57906468313525</c:v>
                </c:pt>
                <c:pt idx="56">
                  <c:v>1.618331528885928</c:v>
                </c:pt>
                <c:pt idx="57">
                  <c:v>1.618208703948942</c:v>
                </c:pt>
                <c:pt idx="58">
                  <c:v>1.643733618972528</c:v>
                </c:pt>
                <c:pt idx="59">
                  <c:v>1.682620846549542</c:v>
                </c:pt>
                <c:pt idx="60">
                  <c:v>1.69072199956057</c:v>
                </c:pt>
                <c:pt idx="61">
                  <c:v>1.721588661067123</c:v>
                </c:pt>
                <c:pt idx="62">
                  <c:v>1.739928817744134</c:v>
                </c:pt>
                <c:pt idx="63">
                  <c:v>1.75285523967906</c:v>
                </c:pt>
                <c:pt idx="64">
                  <c:v>1.761840869169661</c:v>
                </c:pt>
                <c:pt idx="65">
                  <c:v>1.773830506924638</c:v>
                </c:pt>
                <c:pt idx="66">
                  <c:v>1.788795307621014</c:v>
                </c:pt>
                <c:pt idx="67">
                  <c:v>1.794243524403925</c:v>
                </c:pt>
                <c:pt idx="68">
                  <c:v>1.76800710784406</c:v>
                </c:pt>
                <c:pt idx="69">
                  <c:v>1.803847116881285</c:v>
                </c:pt>
                <c:pt idx="70">
                  <c:v>1.810737552685298</c:v>
                </c:pt>
                <c:pt idx="71">
                  <c:v>1.804168612557601</c:v>
                </c:pt>
                <c:pt idx="72">
                  <c:v>1.806629571663938</c:v>
                </c:pt>
                <c:pt idx="73">
                  <c:v>1.780377457330761</c:v>
                </c:pt>
                <c:pt idx="74">
                  <c:v>1.795735361405329</c:v>
                </c:pt>
                <c:pt idx="75">
                  <c:v>1.78462938707917</c:v>
                </c:pt>
                <c:pt idx="76">
                  <c:v>1.773986743575165</c:v>
                </c:pt>
                <c:pt idx="77">
                  <c:v>1.776296278981425</c:v>
                </c:pt>
                <c:pt idx="78">
                  <c:v>1.7210162422499</c:v>
                </c:pt>
                <c:pt idx="79">
                  <c:v>1.702540041645191</c:v>
                </c:pt>
                <c:pt idx="80">
                  <c:v>1.703404339412498</c:v>
                </c:pt>
                <c:pt idx="81">
                  <c:v>1.687624562206413</c:v>
                </c:pt>
                <c:pt idx="82">
                  <c:v>1.703767712931704</c:v>
                </c:pt>
                <c:pt idx="83">
                  <c:v>1.712027543896226</c:v>
                </c:pt>
                <c:pt idx="84">
                  <c:v>1.734646835720504</c:v>
                </c:pt>
                <c:pt idx="85">
                  <c:v>1.702088056738948</c:v>
                </c:pt>
                <c:pt idx="86">
                  <c:v>1.700693686406188</c:v>
                </c:pt>
                <c:pt idx="87">
                  <c:v>1.700386331751212</c:v>
                </c:pt>
                <c:pt idx="88">
                  <c:v>1.750437794350371</c:v>
                </c:pt>
                <c:pt idx="89">
                  <c:v>1.753782030689375</c:v>
                </c:pt>
                <c:pt idx="90">
                  <c:v>1.769455557876497</c:v>
                </c:pt>
                <c:pt idx="91">
                  <c:v>1.786593286648428</c:v>
                </c:pt>
                <c:pt idx="92">
                  <c:v>1.768260129539314</c:v>
                </c:pt>
                <c:pt idx="93">
                  <c:v>1.750596917119356</c:v>
                </c:pt>
                <c:pt idx="94">
                  <c:v>1.728489480919028</c:v>
                </c:pt>
                <c:pt idx="95">
                  <c:v>1.692245241355985</c:v>
                </c:pt>
                <c:pt idx="96">
                  <c:v>1.672536595991266</c:v>
                </c:pt>
                <c:pt idx="97">
                  <c:v>1.656364001527603</c:v>
                </c:pt>
                <c:pt idx="98">
                  <c:v>1.607281897603006</c:v>
                </c:pt>
                <c:pt idx="99">
                  <c:v>1.6058287600169</c:v>
                </c:pt>
                <c:pt idx="100">
                  <c:v>1.566359970388338</c:v>
                </c:pt>
                <c:pt idx="101">
                  <c:v>1.568654871509831</c:v>
                </c:pt>
                <c:pt idx="102">
                  <c:v>1.555325667733634</c:v>
                </c:pt>
                <c:pt idx="103">
                  <c:v>1.516404773325099</c:v>
                </c:pt>
                <c:pt idx="104">
                  <c:v>1.508390714309472</c:v>
                </c:pt>
                <c:pt idx="105">
                  <c:v>1.458665492151597</c:v>
                </c:pt>
                <c:pt idx="106">
                  <c:v>1.444239674826725</c:v>
                </c:pt>
                <c:pt idx="107">
                  <c:v>1.432884165323936</c:v>
                </c:pt>
                <c:pt idx="108">
                  <c:v>1.404136039988733</c:v>
                </c:pt>
                <c:pt idx="109">
                  <c:v>1.402899254856143</c:v>
                </c:pt>
                <c:pt idx="110">
                  <c:v>1.385300208901707</c:v>
                </c:pt>
                <c:pt idx="111">
                  <c:v>1.353851344650076</c:v>
                </c:pt>
                <c:pt idx="112">
                  <c:v>1.353116269883691</c:v>
                </c:pt>
                <c:pt idx="113">
                  <c:v>1.340281701823103</c:v>
                </c:pt>
                <c:pt idx="114">
                  <c:v>1.315072603313247</c:v>
                </c:pt>
                <c:pt idx="115">
                  <c:v>1.31613757091785</c:v>
                </c:pt>
                <c:pt idx="116">
                  <c:v>1.305605681730784</c:v>
                </c:pt>
                <c:pt idx="117">
                  <c:v>1.296219106212174</c:v>
                </c:pt>
                <c:pt idx="118">
                  <c:v>1.298093975624356</c:v>
                </c:pt>
                <c:pt idx="119">
                  <c:v>1.300472190748312</c:v>
                </c:pt>
                <c:pt idx="120">
                  <c:v>1.312720977519108</c:v>
                </c:pt>
                <c:pt idx="121">
                  <c:v>1.319421253685009</c:v>
                </c:pt>
                <c:pt idx="122">
                  <c:v>1.32750846535542</c:v>
                </c:pt>
                <c:pt idx="123">
                  <c:v>1.346237948646306</c:v>
                </c:pt>
                <c:pt idx="124">
                  <c:v>1.347053876558892</c:v>
                </c:pt>
                <c:pt idx="125">
                  <c:v>1.358643731070611</c:v>
                </c:pt>
                <c:pt idx="126">
                  <c:v>1.371316831469068</c:v>
                </c:pt>
                <c:pt idx="127">
                  <c:v>1.373193494314315</c:v>
                </c:pt>
                <c:pt idx="128">
                  <c:v>1.364566320947703</c:v>
                </c:pt>
                <c:pt idx="129">
                  <c:v>1.362764685009952</c:v>
                </c:pt>
                <c:pt idx="130">
                  <c:v>1.352253552138981</c:v>
                </c:pt>
                <c:pt idx="131">
                  <c:v>1.343484293577287</c:v>
                </c:pt>
                <c:pt idx="132">
                  <c:v>1.330135740219412</c:v>
                </c:pt>
                <c:pt idx="133">
                  <c:v>1.311591577908148</c:v>
                </c:pt>
                <c:pt idx="134">
                  <c:v>1.312852249667923</c:v>
                </c:pt>
                <c:pt idx="135">
                  <c:v>1.294224436010506</c:v>
                </c:pt>
                <c:pt idx="136">
                  <c:v>1.271891592264251</c:v>
                </c:pt>
                <c:pt idx="137">
                  <c:v>1.268852873350678</c:v>
                </c:pt>
                <c:pt idx="138">
                  <c:v>1.278168893021004</c:v>
                </c:pt>
                <c:pt idx="139">
                  <c:v>1.268325276013495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3890176"/>
        <c:axId val="-1483871008"/>
      </c:scatterChart>
      <c:valAx>
        <c:axId val="-148389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83871008"/>
        <c:crossesAt val="0.0"/>
        <c:crossBetween val="midCat"/>
        <c:majorUnit val="10.0"/>
      </c:valAx>
      <c:valAx>
        <c:axId val="-148387100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83890176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'6526'!$A$2:$A$179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'6526'!$P$2:$P$177</c:f>
              <c:numCache>
                <c:formatCode>General</c:formatCode>
                <c:ptCount val="176"/>
                <c:pt idx="4">
                  <c:v>6.325977829875964</c:v>
                </c:pt>
                <c:pt idx="5">
                  <c:v>4.206773382522612</c:v>
                </c:pt>
                <c:pt idx="6">
                  <c:v>3.907009302188852</c:v>
                </c:pt>
                <c:pt idx="7">
                  <c:v>3.954562536097612</c:v>
                </c:pt>
                <c:pt idx="8">
                  <c:v>4.49103000436641</c:v>
                </c:pt>
                <c:pt idx="9">
                  <c:v>4.719549423708294</c:v>
                </c:pt>
                <c:pt idx="10">
                  <c:v>1.126384631620337</c:v>
                </c:pt>
                <c:pt idx="11">
                  <c:v>0.361004717786299</c:v>
                </c:pt>
                <c:pt idx="12">
                  <c:v>-1.07460245913954</c:v>
                </c:pt>
                <c:pt idx="13">
                  <c:v>30.53671881562347</c:v>
                </c:pt>
                <c:pt idx="14">
                  <c:v>25.64369738374011</c:v>
                </c:pt>
                <c:pt idx="15">
                  <c:v>21.69458022269077</c:v>
                </c:pt>
                <c:pt idx="16">
                  <c:v>18.94244188902085</c:v>
                </c:pt>
                <c:pt idx="17">
                  <c:v>18.10406061946537</c:v>
                </c:pt>
                <c:pt idx="18">
                  <c:v>13.11819360643397</c:v>
                </c:pt>
                <c:pt idx="19">
                  <c:v>12.30388029183868</c:v>
                </c:pt>
                <c:pt idx="20">
                  <c:v>10.70859930979701</c:v>
                </c:pt>
                <c:pt idx="21">
                  <c:v>11.63051461514674</c:v>
                </c:pt>
                <c:pt idx="22">
                  <c:v>10.77913965400092</c:v>
                </c:pt>
                <c:pt idx="23">
                  <c:v>8.842636626315954</c:v>
                </c:pt>
                <c:pt idx="24">
                  <c:v>7.934348949204742</c:v>
                </c:pt>
                <c:pt idx="25">
                  <c:v>7.232518841509174</c:v>
                </c:pt>
                <c:pt idx="26">
                  <c:v>5.73591278550037</c:v>
                </c:pt>
                <c:pt idx="27">
                  <c:v>4.813884615500345</c:v>
                </c:pt>
                <c:pt idx="28">
                  <c:v>4.453247918386545</c:v>
                </c:pt>
                <c:pt idx="29">
                  <c:v>2.989816875237125</c:v>
                </c:pt>
                <c:pt idx="30">
                  <c:v>3.91089803010358</c:v>
                </c:pt>
                <c:pt idx="31">
                  <c:v>2.354883587414711</c:v>
                </c:pt>
                <c:pt idx="32">
                  <c:v>2.305612346316634</c:v>
                </c:pt>
                <c:pt idx="33">
                  <c:v>2.383306784037534</c:v>
                </c:pt>
                <c:pt idx="34">
                  <c:v>1.635104316075032</c:v>
                </c:pt>
                <c:pt idx="35">
                  <c:v>1.269589716883822</c:v>
                </c:pt>
                <c:pt idx="36">
                  <c:v>0.940218275103674</c:v>
                </c:pt>
                <c:pt idx="37">
                  <c:v>0.929290199013033</c:v>
                </c:pt>
                <c:pt idx="38">
                  <c:v>-0.120755210343927</c:v>
                </c:pt>
                <c:pt idx="39">
                  <c:v>-0.412271030977895</c:v>
                </c:pt>
                <c:pt idx="40">
                  <c:v>-0.535001584690035</c:v>
                </c:pt>
                <c:pt idx="41">
                  <c:v>0.0306506819529711</c:v>
                </c:pt>
                <c:pt idx="42">
                  <c:v>0.220134117376926</c:v>
                </c:pt>
                <c:pt idx="43">
                  <c:v>-1.052265447434733</c:v>
                </c:pt>
                <c:pt idx="44">
                  <c:v>-1.150147058821379</c:v>
                </c:pt>
                <c:pt idx="45">
                  <c:v>-1.952822847354539</c:v>
                </c:pt>
                <c:pt idx="46">
                  <c:v>-3.371981326259921</c:v>
                </c:pt>
                <c:pt idx="47">
                  <c:v>-4.306087746190252</c:v>
                </c:pt>
                <c:pt idx="48">
                  <c:v>-5.102522582389692</c:v>
                </c:pt>
                <c:pt idx="49">
                  <c:v>-1.645013533922662</c:v>
                </c:pt>
                <c:pt idx="50">
                  <c:v>0.369313778951031</c:v>
                </c:pt>
                <c:pt idx="51">
                  <c:v>-0.134212642571517</c:v>
                </c:pt>
                <c:pt idx="52">
                  <c:v>2.115331307608781</c:v>
                </c:pt>
                <c:pt idx="53">
                  <c:v>2.877629605666252</c:v>
                </c:pt>
                <c:pt idx="54">
                  <c:v>4.87046577182099</c:v>
                </c:pt>
                <c:pt idx="55">
                  <c:v>6.288883907114568</c:v>
                </c:pt>
                <c:pt idx="56">
                  <c:v>8.875965977926254</c:v>
                </c:pt>
                <c:pt idx="57">
                  <c:v>9.011024253922133</c:v>
                </c:pt>
                <c:pt idx="58">
                  <c:v>10.74266527784812</c:v>
                </c:pt>
                <c:pt idx="59">
                  <c:v>13.30611595549208</c:v>
                </c:pt>
                <c:pt idx="60">
                  <c:v>13.95312036519568</c:v>
                </c:pt>
                <c:pt idx="61">
                  <c:v>16.01728738523796</c:v>
                </c:pt>
                <c:pt idx="62">
                  <c:v>17.30167413873607</c:v>
                </c:pt>
                <c:pt idx="63">
                  <c:v>18.24905359629431</c:v>
                </c:pt>
                <c:pt idx="64">
                  <c:v>18.95111704396416</c:v>
                </c:pt>
                <c:pt idx="65">
                  <c:v>19.84018128690537</c:v>
                </c:pt>
                <c:pt idx="66">
                  <c:v>20.91445069146409</c:v>
                </c:pt>
                <c:pt idx="67">
                  <c:v>21.39630868983938</c:v>
                </c:pt>
                <c:pt idx="68">
                  <c:v>19.90578475330218</c:v>
                </c:pt>
                <c:pt idx="69">
                  <c:v>22.27954477760677</c:v>
                </c:pt>
                <c:pt idx="70">
                  <c:v>22.85118152496222</c:v>
                </c:pt>
                <c:pt idx="71">
                  <c:v>22.58496638191685</c:v>
                </c:pt>
                <c:pt idx="72">
                  <c:v>22.88086631625331</c:v>
                </c:pt>
                <c:pt idx="73">
                  <c:v>21.38936518663441</c:v>
                </c:pt>
                <c:pt idx="74">
                  <c:v>22.4881054440924</c:v>
                </c:pt>
                <c:pt idx="75">
                  <c:v>21.93945798774502</c:v>
                </c:pt>
                <c:pt idx="76">
                  <c:v>21.41965307262633</c:v>
                </c:pt>
                <c:pt idx="77">
                  <c:v>21.70612681707074</c:v>
                </c:pt>
                <c:pt idx="78">
                  <c:v>18.4076251415674</c:v>
                </c:pt>
                <c:pt idx="79">
                  <c:v>17.40017795694908</c:v>
                </c:pt>
                <c:pt idx="80">
                  <c:v>17.59668504216513</c:v>
                </c:pt>
                <c:pt idx="81">
                  <c:v>16.75709136378076</c:v>
                </c:pt>
                <c:pt idx="82">
                  <c:v>17.9047135600505</c:v>
                </c:pt>
                <c:pt idx="83">
                  <c:v>18.56159574001439</c:v>
                </c:pt>
                <c:pt idx="84">
                  <c:v>20.11236048091772</c:v>
                </c:pt>
                <c:pt idx="85">
                  <c:v>18.22826678797503</c:v>
                </c:pt>
                <c:pt idx="86">
                  <c:v>18.28417082093729</c:v>
                </c:pt>
                <c:pt idx="87">
                  <c:v>18.40774204331066</c:v>
                </c:pt>
                <c:pt idx="88">
                  <c:v>21.66617111115954</c:v>
                </c:pt>
                <c:pt idx="89">
                  <c:v>22.017055429831</c:v>
                </c:pt>
                <c:pt idx="90">
                  <c:v>23.13544336061716</c:v>
                </c:pt>
                <c:pt idx="91">
                  <c:v>24.34497846434682</c:v>
                </c:pt>
                <c:pt idx="92">
                  <c:v>23.34643579831857</c:v>
                </c:pt>
                <c:pt idx="93">
                  <c:v>22.38959747483342</c:v>
                </c:pt>
                <c:pt idx="94">
                  <c:v>21.15610432614394</c:v>
                </c:pt>
                <c:pt idx="95">
                  <c:v>19.04258914063998</c:v>
                </c:pt>
                <c:pt idx="96">
                  <c:v>17.95842174423563</c:v>
                </c:pt>
                <c:pt idx="97">
                  <c:v>17.09437502408221</c:v>
                </c:pt>
                <c:pt idx="98">
                  <c:v>14.18169730841252</c:v>
                </c:pt>
                <c:pt idx="99">
                  <c:v>14.23394305479745</c:v>
                </c:pt>
                <c:pt idx="100">
                  <c:v>11.9196982528689</c:v>
                </c:pt>
                <c:pt idx="101">
                  <c:v>12.20526100684692</c:v>
                </c:pt>
                <c:pt idx="102">
                  <c:v>11.51821656932002</c:v>
                </c:pt>
                <c:pt idx="103">
                  <c:v>9.238078478443294</c:v>
                </c:pt>
                <c:pt idx="104">
                  <c:v>8.881904068471377</c:v>
                </c:pt>
                <c:pt idx="105">
                  <c:v>5.929191968574819</c:v>
                </c:pt>
                <c:pt idx="106">
                  <c:v>5.17388287008161</c:v>
                </c:pt>
                <c:pt idx="107">
                  <c:v>4.609701742595138</c:v>
                </c:pt>
                <c:pt idx="108">
                  <c:v>2.962822863880064</c:v>
                </c:pt>
                <c:pt idx="109">
                  <c:v>3.028536642742226</c:v>
                </c:pt>
                <c:pt idx="110">
                  <c:v>2.075692709094399</c:v>
                </c:pt>
                <c:pt idx="111">
                  <c:v>0.260691681322058</c:v>
                </c:pt>
                <c:pt idx="112">
                  <c:v>0.357637144393903</c:v>
                </c:pt>
                <c:pt idx="113">
                  <c:v>-0.298616008939338</c:v>
                </c:pt>
                <c:pt idx="114">
                  <c:v>-1.725188958847547</c:v>
                </c:pt>
                <c:pt idx="115">
                  <c:v>-1.516190090700633</c:v>
                </c:pt>
                <c:pt idx="116">
                  <c:v>-2.029100502367672</c:v>
                </c:pt>
                <c:pt idx="117">
                  <c:v>-2.470714649847912</c:v>
                </c:pt>
                <c:pt idx="118">
                  <c:v>-2.211299048862676</c:v>
                </c:pt>
                <c:pt idx="119">
                  <c:v>-1.920549962708858</c:v>
                </c:pt>
                <c:pt idx="120">
                  <c:v>-1.015353583039921</c:v>
                </c:pt>
                <c:pt idx="121">
                  <c:v>-0.455554354234954</c:v>
                </c:pt>
                <c:pt idx="122">
                  <c:v>0.190582201071086</c:v>
                </c:pt>
                <c:pt idx="123">
                  <c:v>1.499204702279487</c:v>
                </c:pt>
                <c:pt idx="124">
                  <c:v>1.692700743415773</c:v>
                </c:pt>
                <c:pt idx="125">
                  <c:v>2.556878309009289</c:v>
                </c:pt>
                <c:pt idx="126">
                  <c:v>3.488488392914019</c:v>
                </c:pt>
                <c:pt idx="127">
                  <c:v>3.748015635872224</c:v>
                </c:pt>
                <c:pt idx="128">
                  <c:v>3.353674596138879</c:v>
                </c:pt>
                <c:pt idx="129">
                  <c:v>3.384226171545293</c:v>
                </c:pt>
                <c:pt idx="130">
                  <c:v>2.872607849404947</c:v>
                </c:pt>
                <c:pt idx="131">
                  <c:v>2.469421945697174</c:v>
                </c:pt>
                <c:pt idx="132">
                  <c:v>1.781172988460765</c:v>
                </c:pt>
                <c:pt idx="133">
                  <c:v>0.769495158632716</c:v>
                </c:pt>
                <c:pt idx="134">
                  <c:v>0.990676693881179</c:v>
                </c:pt>
                <c:pt idx="135">
                  <c:v>-0.0262084679111985</c:v>
                </c:pt>
                <c:pt idx="136">
                  <c:v>-1.273733332441315</c:v>
                </c:pt>
                <c:pt idx="137">
                  <c:v>-1.320190699732866</c:v>
                </c:pt>
                <c:pt idx="138">
                  <c:v>-0.597560322507243</c:v>
                </c:pt>
                <c:pt idx="139">
                  <c:v>-1.067625497539435</c:v>
                </c:pt>
                <c:pt idx="140">
                  <c:v>1.044819330182081</c:v>
                </c:pt>
                <c:pt idx="141">
                  <c:v>2.25700332657643</c:v>
                </c:pt>
                <c:pt idx="142">
                  <c:v>3.085489901615011</c:v>
                </c:pt>
                <c:pt idx="143">
                  <c:v>2.904998313614697</c:v>
                </c:pt>
                <c:pt idx="144">
                  <c:v>4.316222312382527</c:v>
                </c:pt>
                <c:pt idx="145">
                  <c:v>6.072016380837281</c:v>
                </c:pt>
                <c:pt idx="146">
                  <c:v>6.278994409793272</c:v>
                </c:pt>
                <c:pt idx="147">
                  <c:v>6.980172301073494</c:v>
                </c:pt>
                <c:pt idx="148">
                  <c:v>6.08685825517527</c:v>
                </c:pt>
                <c:pt idx="149">
                  <c:v>4.165266009597116</c:v>
                </c:pt>
                <c:pt idx="150">
                  <c:v>3.327853719800449</c:v>
                </c:pt>
                <c:pt idx="151">
                  <c:v>3.161728603612076</c:v>
                </c:pt>
                <c:pt idx="152">
                  <c:v>1.789968395022318</c:v>
                </c:pt>
                <c:pt idx="153">
                  <c:v>3.126814827827697</c:v>
                </c:pt>
                <c:pt idx="154">
                  <c:v>3.320217996987163</c:v>
                </c:pt>
                <c:pt idx="155">
                  <c:v>3.404098012706484</c:v>
                </c:pt>
                <c:pt idx="156">
                  <c:v>3.631698212231815</c:v>
                </c:pt>
                <c:pt idx="157">
                  <c:v>4.655105585972735</c:v>
                </c:pt>
                <c:pt idx="158">
                  <c:v>6.123070820181999</c:v>
                </c:pt>
                <c:pt idx="159">
                  <c:v>8.26081287184827</c:v>
                </c:pt>
                <c:pt idx="160">
                  <c:v>8.92554693228842</c:v>
                </c:pt>
                <c:pt idx="161">
                  <c:v>7.857091594344204</c:v>
                </c:pt>
                <c:pt idx="162">
                  <c:v>7.432411421057194</c:v>
                </c:pt>
                <c:pt idx="163">
                  <c:v>6.006976405042224</c:v>
                </c:pt>
                <c:pt idx="164">
                  <c:v>5.83670277814007</c:v>
                </c:pt>
                <c:pt idx="165">
                  <c:v>4.771515418483935</c:v>
                </c:pt>
                <c:pt idx="166">
                  <c:v>5.183163430047431</c:v>
                </c:pt>
                <c:pt idx="167">
                  <c:v>6.038877488114515</c:v>
                </c:pt>
                <c:pt idx="168">
                  <c:v>6.383255843781674</c:v>
                </c:pt>
                <c:pt idx="169">
                  <c:v>7.808586338004394</c:v>
                </c:pt>
                <c:pt idx="170">
                  <c:v>8.60147598596369</c:v>
                </c:pt>
                <c:pt idx="171">
                  <c:v>8.623891182643607</c:v>
                </c:pt>
                <c:pt idx="172">
                  <c:v>9.90118803938295</c:v>
                </c:pt>
                <c:pt idx="173">
                  <c:v>9.544038751680313</c:v>
                </c:pt>
                <c:pt idx="174">
                  <c:v>8.941862097225755</c:v>
                </c:pt>
                <c:pt idx="175">
                  <c:v>8.975170392067274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534576"/>
        <c:axId val="-1454485728"/>
      </c:scatterChart>
      <c:valAx>
        <c:axId val="-1454534576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4485728"/>
        <c:crossesAt val="0.0"/>
        <c:crossBetween val="midCat"/>
        <c:majorUnit val="10.0"/>
      </c:valAx>
      <c:valAx>
        <c:axId val="-1454485728"/>
        <c:scaling>
          <c:orientation val="minMax"/>
          <c:max val="4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4534576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'6526'!$L$1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'6526'!$A$2:$A$141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'6526'!$M$2:$M$177</c:f>
              <c:numCache>
                <c:formatCode>0.00</c:formatCode>
                <c:ptCount val="176"/>
                <c:pt idx="4">
                  <c:v>1.708036137788484</c:v>
                </c:pt>
                <c:pt idx="5">
                  <c:v>1.673992926022935</c:v>
                </c:pt>
                <c:pt idx="6">
                  <c:v>1.669177471771103</c:v>
                </c:pt>
                <c:pt idx="7">
                  <c:v>1.669941373910944</c:v>
                </c:pt>
                <c:pt idx="8">
                  <c:v>1.678559266181985</c:v>
                </c:pt>
                <c:pt idx="9">
                  <c:v>1.682230235726671</c:v>
                </c:pt>
                <c:pt idx="10">
                  <c:v>1.624509108310987</c:v>
                </c:pt>
                <c:pt idx="11">
                  <c:v>1.612213932864233</c:v>
                </c:pt>
                <c:pt idx="12">
                  <c:v>1.589152128139698</c:v>
                </c:pt>
                <c:pt idx="13">
                  <c:v>2.096961039964874</c:v>
                </c:pt>
                <c:pt idx="14">
                  <c:v>2.018358824408461</c:v>
                </c:pt>
                <c:pt idx="15">
                  <c:v>1.954919625812747</c:v>
                </c:pt>
                <c:pt idx="16">
                  <c:v>1.910708871056064</c:v>
                </c:pt>
                <c:pt idx="17">
                  <c:v>1.897240991099794</c:v>
                </c:pt>
                <c:pt idx="18">
                  <c:v>1.817147290479509</c:v>
                </c:pt>
                <c:pt idx="19">
                  <c:v>1.804066041689712</c:v>
                </c:pt>
                <c:pt idx="20">
                  <c:v>1.778439213487731</c:v>
                </c:pt>
                <c:pt idx="21">
                  <c:v>1.793248996474511</c:v>
                </c:pt>
                <c:pt idx="22">
                  <c:v>1.77957238394646</c:v>
                </c:pt>
                <c:pt idx="23">
                  <c:v>1.748464114643591</c:v>
                </c:pt>
                <c:pt idx="24">
                  <c:v>1.733873247880097</c:v>
                </c:pt>
                <c:pt idx="25">
                  <c:v>1.722598945860979</c:v>
                </c:pt>
                <c:pt idx="26">
                  <c:v>1.698557246176014</c:v>
                </c:pt>
                <c:pt idx="27">
                  <c:v>1.683745650114901</c:v>
                </c:pt>
                <c:pt idx="28">
                  <c:v>1.677952329198834</c:v>
                </c:pt>
                <c:pt idx="29">
                  <c:v>1.654443557797172</c:v>
                </c:pt>
                <c:pt idx="30">
                  <c:v>1.669239940867969</c:v>
                </c:pt>
                <c:pt idx="31">
                  <c:v>1.644243896126336</c:v>
                </c:pt>
                <c:pt idx="32">
                  <c:v>1.64345239566646</c:v>
                </c:pt>
                <c:pt idx="33">
                  <c:v>1.644700490535098</c:v>
                </c:pt>
                <c:pt idx="34">
                  <c:v>1.632681256103911</c:v>
                </c:pt>
                <c:pt idx="35">
                  <c:v>1.626809575851821</c:v>
                </c:pt>
                <c:pt idx="36">
                  <c:v>1.62151850459343</c:v>
                </c:pt>
                <c:pt idx="37">
                  <c:v>1.621342954372682</c:v>
                </c:pt>
                <c:pt idx="38">
                  <c:v>1.604474870559991</c:v>
                </c:pt>
                <c:pt idx="39">
                  <c:v>1.599791917564473</c:v>
                </c:pt>
                <c:pt idx="40">
                  <c:v>1.597820355908237</c:v>
                </c:pt>
                <c:pt idx="41">
                  <c:v>1.60690707707053</c:v>
                </c:pt>
                <c:pt idx="42">
                  <c:v>1.609950966831264</c:v>
                </c:pt>
                <c:pt idx="43">
                  <c:v>1.589510953179267</c:v>
                </c:pt>
                <c:pt idx="44">
                  <c:v>1.587938568585345</c:v>
                </c:pt>
                <c:pt idx="45">
                  <c:v>1.575044266724927</c:v>
                </c:pt>
                <c:pt idx="46">
                  <c:v>1.552246696303353</c:v>
                </c:pt>
                <c:pt idx="47">
                  <c:v>1.537241073459855</c:v>
                </c:pt>
                <c:pt idx="48">
                  <c:v>1.524447027175147</c:v>
                </c:pt>
                <c:pt idx="49">
                  <c:v>1.579988960783897</c:v>
                </c:pt>
                <c:pt idx="50">
                  <c:v>1.612347410844216</c:v>
                </c:pt>
                <c:pt idx="51">
                  <c:v>1.604258688390443</c:v>
                </c:pt>
                <c:pt idx="52">
                  <c:v>1.640395693089325</c:v>
                </c:pt>
                <c:pt idx="53">
                  <c:v>1.652641365007246</c:v>
                </c:pt>
                <c:pt idx="54">
                  <c:v>1.684654578127471</c:v>
                </c:pt>
                <c:pt idx="55">
                  <c:v>1.707440255560435</c:v>
                </c:pt>
                <c:pt idx="56">
                  <c:v>1.748999522247276</c:v>
                </c:pt>
                <c:pt idx="57">
                  <c:v>1.751169118246454</c:v>
                </c:pt>
                <c:pt idx="58">
                  <c:v>1.778986454206205</c:v>
                </c:pt>
                <c:pt idx="59">
                  <c:v>1.820166102719383</c:v>
                </c:pt>
                <c:pt idx="60">
                  <c:v>1.830559676666574</c:v>
                </c:pt>
                <c:pt idx="61">
                  <c:v>1.863718759109292</c:v>
                </c:pt>
                <c:pt idx="62">
                  <c:v>1.884351336722466</c:v>
                </c:pt>
                <c:pt idx="63">
                  <c:v>1.899570179593557</c:v>
                </c:pt>
                <c:pt idx="64">
                  <c:v>1.910848230020322</c:v>
                </c:pt>
                <c:pt idx="65">
                  <c:v>1.925130288711462</c:v>
                </c:pt>
                <c:pt idx="66">
                  <c:v>1.942387510344003</c:v>
                </c:pt>
                <c:pt idx="67">
                  <c:v>1.950128148063078</c:v>
                </c:pt>
                <c:pt idx="68">
                  <c:v>1.926184152439377</c:v>
                </c:pt>
                <c:pt idx="69">
                  <c:v>1.964316582412766</c:v>
                </c:pt>
                <c:pt idx="70">
                  <c:v>1.973499439152943</c:v>
                </c:pt>
                <c:pt idx="71">
                  <c:v>1.969222919961409</c:v>
                </c:pt>
                <c:pt idx="72">
                  <c:v>1.97397630000391</c:v>
                </c:pt>
                <c:pt idx="73">
                  <c:v>1.950016606606897</c:v>
                </c:pt>
                <c:pt idx="74">
                  <c:v>1.96766693161763</c:v>
                </c:pt>
                <c:pt idx="75">
                  <c:v>1.958853378227635</c:v>
                </c:pt>
                <c:pt idx="76">
                  <c:v>1.950503155659794</c:v>
                </c:pt>
                <c:pt idx="77">
                  <c:v>1.955105112002218</c:v>
                </c:pt>
                <c:pt idx="78">
                  <c:v>1.902117496206857</c:v>
                </c:pt>
                <c:pt idx="79">
                  <c:v>1.885933716538311</c:v>
                </c:pt>
                <c:pt idx="80">
                  <c:v>1.889090435241783</c:v>
                </c:pt>
                <c:pt idx="81">
                  <c:v>1.875603078971862</c:v>
                </c:pt>
                <c:pt idx="82">
                  <c:v>1.894038650633316</c:v>
                </c:pt>
                <c:pt idx="83">
                  <c:v>1.904590902534002</c:v>
                </c:pt>
                <c:pt idx="84">
                  <c:v>1.929502615294445</c:v>
                </c:pt>
                <c:pt idx="85">
                  <c:v>1.899236257249053</c:v>
                </c:pt>
                <c:pt idx="86">
                  <c:v>1.900134307852457</c:v>
                </c:pt>
                <c:pt idx="87">
                  <c:v>1.902119374133645</c:v>
                </c:pt>
                <c:pt idx="88">
                  <c:v>1.954463257668968</c:v>
                </c:pt>
                <c:pt idx="89">
                  <c:v>1.960099914944136</c:v>
                </c:pt>
                <c:pt idx="90">
                  <c:v>1.978065863067422</c:v>
                </c:pt>
                <c:pt idx="91">
                  <c:v>1.997496012775517</c:v>
                </c:pt>
                <c:pt idx="92">
                  <c:v>1.981455276602567</c:v>
                </c:pt>
                <c:pt idx="93">
                  <c:v>1.966084485118772</c:v>
                </c:pt>
                <c:pt idx="94">
                  <c:v>1.946269469854609</c:v>
                </c:pt>
                <c:pt idx="95">
                  <c:v>1.91231765122773</c:v>
                </c:pt>
                <c:pt idx="96">
                  <c:v>1.894901426799175</c:v>
                </c:pt>
                <c:pt idx="97">
                  <c:v>1.881021253271676</c:v>
                </c:pt>
                <c:pt idx="98">
                  <c:v>1.834231570283243</c:v>
                </c:pt>
                <c:pt idx="99">
                  <c:v>1.835070853633301</c:v>
                </c:pt>
                <c:pt idx="100">
                  <c:v>1.797894484940903</c:v>
                </c:pt>
                <c:pt idx="101">
                  <c:v>1.80248180699856</c:v>
                </c:pt>
                <c:pt idx="102">
                  <c:v>1.791445024158527</c:v>
                </c:pt>
                <c:pt idx="103">
                  <c:v>1.754816550686156</c:v>
                </c:pt>
                <c:pt idx="104">
                  <c:v>1.749094912606693</c:v>
                </c:pt>
                <c:pt idx="105">
                  <c:v>1.701662111384981</c:v>
                </c:pt>
                <c:pt idx="106">
                  <c:v>1.689528714996274</c:v>
                </c:pt>
                <c:pt idx="107">
                  <c:v>1.680465626429649</c:v>
                </c:pt>
                <c:pt idx="108">
                  <c:v>1.65400992203061</c:v>
                </c:pt>
                <c:pt idx="109">
                  <c:v>1.655065557834184</c:v>
                </c:pt>
                <c:pt idx="110">
                  <c:v>1.639758932815912</c:v>
                </c:pt>
                <c:pt idx="111">
                  <c:v>1.610602489500445</c:v>
                </c:pt>
                <c:pt idx="112">
                  <c:v>1.612159835670224</c:v>
                </c:pt>
                <c:pt idx="113">
                  <c:v>1.601617688545799</c:v>
                </c:pt>
                <c:pt idx="114">
                  <c:v>1.578701010972108</c:v>
                </c:pt>
                <c:pt idx="115">
                  <c:v>1.582058399512875</c:v>
                </c:pt>
                <c:pt idx="116">
                  <c:v>1.573818931261973</c:v>
                </c:pt>
                <c:pt idx="117">
                  <c:v>1.566724776679527</c:v>
                </c:pt>
                <c:pt idx="118">
                  <c:v>1.570892067027873</c:v>
                </c:pt>
                <c:pt idx="119">
                  <c:v>1.575562703087993</c:v>
                </c:pt>
                <c:pt idx="120">
                  <c:v>1.590103910794953</c:v>
                </c:pt>
                <c:pt idx="121">
                  <c:v>1.599096607897018</c:v>
                </c:pt>
                <c:pt idx="122">
                  <c:v>1.609476240503593</c:v>
                </c:pt>
                <c:pt idx="123">
                  <c:v>1.630498144730643</c:v>
                </c:pt>
                <c:pt idx="124">
                  <c:v>1.633606493579393</c:v>
                </c:pt>
                <c:pt idx="125">
                  <c:v>1.647488769027276</c:v>
                </c:pt>
                <c:pt idx="126">
                  <c:v>1.662454290361897</c:v>
                </c:pt>
                <c:pt idx="127">
                  <c:v>1.666623374143308</c:v>
                </c:pt>
                <c:pt idx="128">
                  <c:v>1.66028862171286</c:v>
                </c:pt>
                <c:pt idx="129">
                  <c:v>1.660779406711273</c:v>
                </c:pt>
                <c:pt idx="130">
                  <c:v>1.652560694776466</c:v>
                </c:pt>
                <c:pt idx="131">
                  <c:v>1.646083857150936</c:v>
                </c:pt>
                <c:pt idx="132">
                  <c:v>1.635027724729225</c:v>
                </c:pt>
                <c:pt idx="133">
                  <c:v>1.618775983354125</c:v>
                </c:pt>
                <c:pt idx="134">
                  <c:v>1.622329076050064</c:v>
                </c:pt>
                <c:pt idx="135">
                  <c:v>1.605993683328811</c:v>
                </c:pt>
                <c:pt idx="136">
                  <c:v>1.58595326051872</c:v>
                </c:pt>
                <c:pt idx="137">
                  <c:v>1.585206962541311</c:v>
                </c:pt>
                <c:pt idx="138">
                  <c:v>1.596815403147801</c:v>
                </c:pt>
                <c:pt idx="139">
                  <c:v>1.589264207076456</c:v>
                </c:pt>
                <c:pt idx="140">
                  <c:v>1.623198831318575</c:v>
                </c:pt>
                <c:pt idx="141">
                  <c:v>1.642671533227822</c:v>
                </c:pt>
                <c:pt idx="142">
                  <c:v>1.655980463356851</c:v>
                </c:pt>
                <c:pt idx="143">
                  <c:v>1.653081019954933</c:v>
                </c:pt>
                <c:pt idx="144">
                  <c:v>1.675751129721208</c:v>
                </c:pt>
                <c:pt idx="145">
                  <c:v>1.703956463738768</c:v>
                </c:pt>
                <c:pt idx="146">
                  <c:v>1.707281389221708</c:v>
                </c:pt>
                <c:pt idx="147">
                  <c:v>1.718545213940454</c:v>
                </c:pt>
                <c:pt idx="148">
                  <c:v>1.704194885789891</c:v>
                </c:pt>
                <c:pt idx="149">
                  <c:v>1.673326145482671</c:v>
                </c:pt>
                <c:pt idx="150">
                  <c:v>1.659873831359688</c:v>
                </c:pt>
                <c:pt idx="151">
                  <c:v>1.657205173072829</c:v>
                </c:pt>
                <c:pt idx="152">
                  <c:v>1.635169015433155</c:v>
                </c:pt>
                <c:pt idx="153">
                  <c:v>1.6566443130463</c:v>
                </c:pt>
                <c:pt idx="154">
                  <c:v>1.659751169985963</c:v>
                </c:pt>
                <c:pt idx="155">
                  <c:v>1.661098630888849</c:v>
                </c:pt>
                <c:pt idx="156">
                  <c:v>1.664754833951276</c:v>
                </c:pt>
                <c:pt idx="157">
                  <c:v>1.681195000444036</c:v>
                </c:pt>
                <c:pt idx="158">
                  <c:v>1.70477660975741</c:v>
                </c:pt>
                <c:pt idx="159">
                  <c:v>1.739117612323672</c:v>
                </c:pt>
                <c:pt idx="160">
                  <c:v>1.749795997986556</c:v>
                </c:pt>
                <c:pt idx="161">
                  <c:v>1.732632174374778</c:v>
                </c:pt>
                <c:pt idx="162">
                  <c:v>1.725810049643068</c:v>
                </c:pt>
                <c:pt idx="163">
                  <c:v>1.702911652006714</c:v>
                </c:pt>
                <c:pt idx="164">
                  <c:v>1.700176351433917</c:v>
                </c:pt>
                <c:pt idx="165">
                  <c:v>1.683065025105753</c:v>
                </c:pt>
                <c:pt idx="166">
                  <c:v>1.689677799275808</c:v>
                </c:pt>
                <c:pt idx="167">
                  <c:v>1.703424115694649</c:v>
                </c:pt>
                <c:pt idx="168">
                  <c:v>1.70895626022374</c:v>
                </c:pt>
                <c:pt idx="169">
                  <c:v>1.731852978806658</c:v>
                </c:pt>
                <c:pt idx="170">
                  <c:v>1.744590074666334</c:v>
                </c:pt>
                <c:pt idx="171">
                  <c:v>1.744950155680836</c:v>
                </c:pt>
                <c:pt idx="172">
                  <c:v>1.765468840150262</c:v>
                </c:pt>
                <c:pt idx="173">
                  <c:v>1.759731541491626</c:v>
                </c:pt>
                <c:pt idx="174">
                  <c:v>1.75005808719444</c:v>
                </c:pt>
                <c:pt idx="175">
                  <c:v>1.750593156539097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594016"/>
        <c:axId val="-1454589840"/>
      </c:scatterChart>
      <c:valAx>
        <c:axId val="-145459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4589840"/>
        <c:crossesAt val="0.0"/>
        <c:crossBetween val="midCat"/>
        <c:majorUnit val="10.0"/>
      </c:valAx>
      <c:valAx>
        <c:axId val="-1454589840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4594016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'6528'!$L$1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'6528'!$A$2:$A$141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'6528'!$L$2:$L$141</c:f>
              <c:numCache>
                <c:formatCode>0.00</c:formatCode>
                <c:ptCount val="140"/>
                <c:pt idx="0">
                  <c:v>1.812672643036257</c:v>
                </c:pt>
                <c:pt idx="1">
                  <c:v>1.812295081967212</c:v>
                </c:pt>
                <c:pt idx="2">
                  <c:v>1.824458350684253</c:v>
                </c:pt>
                <c:pt idx="3">
                  <c:v>1.830992883525426</c:v>
                </c:pt>
                <c:pt idx="4">
                  <c:v>1.821239985015384</c:v>
                </c:pt>
                <c:pt idx="5">
                  <c:v>1.826755182344909</c:v>
                </c:pt>
                <c:pt idx="6">
                  <c:v>1.812812275231795</c:v>
                </c:pt>
                <c:pt idx="7">
                  <c:v>1.792699716893297</c:v>
                </c:pt>
                <c:pt idx="8">
                  <c:v>1.774487297908078</c:v>
                </c:pt>
                <c:pt idx="9">
                  <c:v>1.746453908265696</c:v>
                </c:pt>
                <c:pt idx="10">
                  <c:v>1.762056498662436</c:v>
                </c:pt>
                <c:pt idx="11">
                  <c:v>1.750280828022327</c:v>
                </c:pt>
                <c:pt idx="12">
                  <c:v>1.752476447614923</c:v>
                </c:pt>
                <c:pt idx="13">
                  <c:v>1.749819382408643</c:v>
                </c:pt>
                <c:pt idx="14">
                  <c:v>1.738885153695722</c:v>
                </c:pt>
                <c:pt idx="15">
                  <c:v>1.734174088380614</c:v>
                </c:pt>
                <c:pt idx="16">
                  <c:v>1.720971260018808</c:v>
                </c:pt>
                <c:pt idx="17">
                  <c:v>1.703826816916984</c:v>
                </c:pt>
                <c:pt idx="18">
                  <c:v>1.705564551368351</c:v>
                </c:pt>
                <c:pt idx="19">
                  <c:v>1.701152750572649</c:v>
                </c:pt>
                <c:pt idx="20">
                  <c:v>1.7110314719837</c:v>
                </c:pt>
                <c:pt idx="21">
                  <c:v>1.711563904937595</c:v>
                </c:pt>
                <c:pt idx="22">
                  <c:v>1.713395494861502</c:v>
                </c:pt>
                <c:pt idx="23">
                  <c:v>1.705840362053099</c:v>
                </c:pt>
                <c:pt idx="24">
                  <c:v>1.679703696822217</c:v>
                </c:pt>
                <c:pt idx="25">
                  <c:v>1.654936187996264</c:v>
                </c:pt>
                <c:pt idx="26">
                  <c:v>1.659648577625438</c:v>
                </c:pt>
                <c:pt idx="27">
                  <c:v>1.653411394834504</c:v>
                </c:pt>
                <c:pt idx="28">
                  <c:v>1.64549156808373</c:v>
                </c:pt>
                <c:pt idx="29">
                  <c:v>1.657079783086804</c:v>
                </c:pt>
                <c:pt idx="30">
                  <c:v>1.637822297427136</c:v>
                </c:pt>
                <c:pt idx="31">
                  <c:v>1.632517720192544</c:v>
                </c:pt>
                <c:pt idx="32">
                  <c:v>1.618655962944883</c:v>
                </c:pt>
                <c:pt idx="33">
                  <c:v>1.625186807734673</c:v>
                </c:pt>
                <c:pt idx="34">
                  <c:v>1.639748016001032</c:v>
                </c:pt>
                <c:pt idx="35">
                  <c:v>1.64097920814057</c:v>
                </c:pt>
                <c:pt idx="36">
                  <c:v>1.627642552422042</c:v>
                </c:pt>
                <c:pt idx="37">
                  <c:v>1.63953641247413</c:v>
                </c:pt>
                <c:pt idx="38">
                  <c:v>1.634061171933637</c:v>
                </c:pt>
                <c:pt idx="39">
                  <c:v>1.628220008775642</c:v>
                </c:pt>
                <c:pt idx="40">
                  <c:v>1.628942886727735</c:v>
                </c:pt>
                <c:pt idx="41">
                  <c:v>1.620850354110084</c:v>
                </c:pt>
                <c:pt idx="42">
                  <c:v>1.619818831335901</c:v>
                </c:pt>
                <c:pt idx="43">
                  <c:v>1.615584133961449</c:v>
                </c:pt>
                <c:pt idx="44">
                  <c:v>1.613299084172844</c:v>
                </c:pt>
                <c:pt idx="45">
                  <c:v>1.620434202880043</c:v>
                </c:pt>
                <c:pt idx="46">
                  <c:v>1.610139018274456</c:v>
                </c:pt>
                <c:pt idx="47">
                  <c:v>1.617896376085505</c:v>
                </c:pt>
                <c:pt idx="48">
                  <c:v>1.597424288395794</c:v>
                </c:pt>
                <c:pt idx="49">
                  <c:v>1.594076530271968</c:v>
                </c:pt>
                <c:pt idx="50">
                  <c:v>1.604866680652832</c:v>
                </c:pt>
                <c:pt idx="51">
                  <c:v>1.600197958376763</c:v>
                </c:pt>
                <c:pt idx="52">
                  <c:v>1.59538441591054</c:v>
                </c:pt>
                <c:pt idx="53">
                  <c:v>1.570727239953066</c:v>
                </c:pt>
                <c:pt idx="54">
                  <c:v>1.588237372901169</c:v>
                </c:pt>
                <c:pt idx="55">
                  <c:v>1.584379650152103</c:v>
                </c:pt>
                <c:pt idx="56">
                  <c:v>1.58733148733501</c:v>
                </c:pt>
                <c:pt idx="57">
                  <c:v>1.588589989718028</c:v>
                </c:pt>
                <c:pt idx="58">
                  <c:v>1.590513669957983</c:v>
                </c:pt>
                <c:pt idx="59">
                  <c:v>1.597202513263088</c:v>
                </c:pt>
                <c:pt idx="60">
                  <c:v>1.592054625648132</c:v>
                </c:pt>
                <c:pt idx="61">
                  <c:v>1.594654791421976</c:v>
                </c:pt>
                <c:pt idx="62">
                  <c:v>1.59079482308879</c:v>
                </c:pt>
                <c:pt idx="63">
                  <c:v>1.598779653661639</c:v>
                </c:pt>
                <c:pt idx="64">
                  <c:v>1.608427062584361</c:v>
                </c:pt>
                <c:pt idx="65">
                  <c:v>1.606839501821595</c:v>
                </c:pt>
                <c:pt idx="66">
                  <c:v>1.603409478953914</c:v>
                </c:pt>
                <c:pt idx="67">
                  <c:v>1.602872747551105</c:v>
                </c:pt>
                <c:pt idx="68">
                  <c:v>1.604337188351788</c:v>
                </c:pt>
                <c:pt idx="69">
                  <c:v>1.600037410043082</c:v>
                </c:pt>
                <c:pt idx="70">
                  <c:v>1.590326501550466</c:v>
                </c:pt>
                <c:pt idx="71">
                  <c:v>1.58805471082518</c:v>
                </c:pt>
                <c:pt idx="72">
                  <c:v>1.584000050677006</c:v>
                </c:pt>
                <c:pt idx="73">
                  <c:v>1.586977384753243</c:v>
                </c:pt>
                <c:pt idx="74">
                  <c:v>1.587676354432795</c:v>
                </c:pt>
                <c:pt idx="75">
                  <c:v>1.579167337515291</c:v>
                </c:pt>
                <c:pt idx="76">
                  <c:v>1.58292959166259</c:v>
                </c:pt>
                <c:pt idx="77">
                  <c:v>1.578317476666381</c:v>
                </c:pt>
                <c:pt idx="78">
                  <c:v>1.572830004367928</c:v>
                </c:pt>
                <c:pt idx="79">
                  <c:v>1.604450722503825</c:v>
                </c:pt>
                <c:pt idx="80">
                  <c:v>1.600634324516569</c:v>
                </c:pt>
                <c:pt idx="81">
                  <c:v>1.610691432087937</c:v>
                </c:pt>
                <c:pt idx="82">
                  <c:v>1.625653600889603</c:v>
                </c:pt>
                <c:pt idx="83">
                  <c:v>1.666868011832835</c:v>
                </c:pt>
                <c:pt idx="84">
                  <c:v>1.656433045599168</c:v>
                </c:pt>
                <c:pt idx="85">
                  <c:v>1.663931371568967</c:v>
                </c:pt>
                <c:pt idx="86">
                  <c:v>1.629622167069439</c:v>
                </c:pt>
                <c:pt idx="87">
                  <c:v>1.646314776892847</c:v>
                </c:pt>
                <c:pt idx="88">
                  <c:v>1.647733627688756</c:v>
                </c:pt>
                <c:pt idx="89">
                  <c:v>1.64792612987351</c:v>
                </c:pt>
                <c:pt idx="90">
                  <c:v>1.631727758336926</c:v>
                </c:pt>
                <c:pt idx="91">
                  <c:v>1.604624926174063</c:v>
                </c:pt>
                <c:pt idx="92">
                  <c:v>1.602558676454124</c:v>
                </c:pt>
                <c:pt idx="93">
                  <c:v>1.586729783054453</c:v>
                </c:pt>
                <c:pt idx="94">
                  <c:v>1.571320153823502</c:v>
                </c:pt>
                <c:pt idx="95">
                  <c:v>1.562976002208534</c:v>
                </c:pt>
                <c:pt idx="96">
                  <c:v>1.55123593481275</c:v>
                </c:pt>
                <c:pt idx="97">
                  <c:v>1.524692863863458</c:v>
                </c:pt>
                <c:pt idx="98">
                  <c:v>1.530268412983196</c:v>
                </c:pt>
                <c:pt idx="99">
                  <c:v>1.508790475554237</c:v>
                </c:pt>
                <c:pt idx="100">
                  <c:v>1.494383319518113</c:v>
                </c:pt>
                <c:pt idx="101">
                  <c:v>1.491137714861489</c:v>
                </c:pt>
                <c:pt idx="102">
                  <c:v>1.454200540140382</c:v>
                </c:pt>
                <c:pt idx="103">
                  <c:v>1.447774898059035</c:v>
                </c:pt>
                <c:pt idx="104">
                  <c:v>1.434278470787948</c:v>
                </c:pt>
                <c:pt idx="105">
                  <c:v>1.417902317388256</c:v>
                </c:pt>
                <c:pt idx="106">
                  <c:v>1.404779807399799</c:v>
                </c:pt>
                <c:pt idx="107">
                  <c:v>1.403367664691473</c:v>
                </c:pt>
                <c:pt idx="108">
                  <c:v>1.385322178211821</c:v>
                </c:pt>
                <c:pt idx="109">
                  <c:v>1.373708687510449</c:v>
                </c:pt>
                <c:pt idx="110">
                  <c:v>1.383799208564668</c:v>
                </c:pt>
                <c:pt idx="111">
                  <c:v>1.375678871400109</c:v>
                </c:pt>
                <c:pt idx="112">
                  <c:v>1.37115488697169</c:v>
                </c:pt>
                <c:pt idx="113">
                  <c:v>1.364517981136971</c:v>
                </c:pt>
                <c:pt idx="114">
                  <c:v>1.360158971768233</c:v>
                </c:pt>
                <c:pt idx="115">
                  <c:v>1.349247168796698</c:v>
                </c:pt>
                <c:pt idx="116">
                  <c:v>1.351264976126395</c:v>
                </c:pt>
                <c:pt idx="117">
                  <c:v>1.35737756629528</c:v>
                </c:pt>
                <c:pt idx="118">
                  <c:v>1.349734061801791</c:v>
                </c:pt>
                <c:pt idx="119">
                  <c:v>1.33564984483135</c:v>
                </c:pt>
                <c:pt idx="120">
                  <c:v>1.322952450457741</c:v>
                </c:pt>
                <c:pt idx="121">
                  <c:v>1.325753216219946</c:v>
                </c:pt>
                <c:pt idx="122">
                  <c:v>1.330372345145546</c:v>
                </c:pt>
                <c:pt idx="123">
                  <c:v>1.324526307385138</c:v>
                </c:pt>
                <c:pt idx="124">
                  <c:v>1.3261438880427</c:v>
                </c:pt>
                <c:pt idx="125">
                  <c:v>1.332046742941789</c:v>
                </c:pt>
                <c:pt idx="126">
                  <c:v>1.319240492169761</c:v>
                </c:pt>
                <c:pt idx="127">
                  <c:v>1.312857236085966</c:v>
                </c:pt>
                <c:pt idx="128">
                  <c:v>1.311904540169772</c:v>
                </c:pt>
                <c:pt idx="129">
                  <c:v>1.311406250284168</c:v>
                </c:pt>
                <c:pt idx="130">
                  <c:v>1.303647215386378</c:v>
                </c:pt>
                <c:pt idx="131">
                  <c:v>1.2898695904728</c:v>
                </c:pt>
                <c:pt idx="132">
                  <c:v>1.295220232548213</c:v>
                </c:pt>
                <c:pt idx="133">
                  <c:v>1.292011683744023</c:v>
                </c:pt>
                <c:pt idx="134">
                  <c:v>1.293599233910505</c:v>
                </c:pt>
                <c:pt idx="135">
                  <c:v>1.296030397360475</c:v>
                </c:pt>
                <c:pt idx="136">
                  <c:v>1.294369972691904</c:v>
                </c:pt>
                <c:pt idx="137">
                  <c:v>1.315704370452142</c:v>
                </c:pt>
                <c:pt idx="138">
                  <c:v>1.359831068393843</c:v>
                </c:pt>
                <c:pt idx="139">
                  <c:v>1.371291373325328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0090912"/>
        <c:axId val="-1490497664"/>
      </c:scatterChart>
      <c:valAx>
        <c:axId val="-149009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497664"/>
        <c:crossesAt val="0.0"/>
        <c:crossBetween val="midCat"/>
        <c:majorUnit val="10.0"/>
      </c:valAx>
      <c:valAx>
        <c:axId val="-149049766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090912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'6528'!$A$2:$A$179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</c:numCache>
            </c:numRef>
          </c:xVal>
          <c:yVal>
            <c:numRef>
              <c:f>'6528'!$P$2:$P$177</c:f>
              <c:numCache>
                <c:formatCode>General</c:formatCode>
                <c:ptCount val="176"/>
                <c:pt idx="4">
                  <c:v>5.470500908901956</c:v>
                </c:pt>
                <c:pt idx="5">
                  <c:v>5.948086794302146</c:v>
                </c:pt>
                <c:pt idx="6">
                  <c:v>5.307407807387386</c:v>
                </c:pt>
                <c:pt idx="7">
                  <c:v>4.312156551620831</c:v>
                </c:pt>
                <c:pt idx="8">
                  <c:v>3.426107047625034</c:v>
                </c:pt>
                <c:pt idx="9">
                  <c:v>1.975642519014938</c:v>
                </c:pt>
                <c:pt idx="10">
                  <c:v>3.032954829132023</c:v>
                </c:pt>
                <c:pt idx="11">
                  <c:v>2.516827769919489</c:v>
                </c:pt>
                <c:pt idx="12">
                  <c:v>2.803636224503107</c:v>
                </c:pt>
                <c:pt idx="13">
                  <c:v>2.811558985827379</c:v>
                </c:pt>
                <c:pt idx="14">
                  <c:v>2.343789923255269</c:v>
                </c:pt>
                <c:pt idx="15">
                  <c:v>2.233668495012946</c:v>
                </c:pt>
                <c:pt idx="16">
                  <c:v>1.635522123378056</c:v>
                </c:pt>
                <c:pt idx="17">
                  <c:v>0.81084961108263</c:v>
                </c:pt>
                <c:pt idx="18">
                  <c:v>1.071343227522574</c:v>
                </c:pt>
                <c:pt idx="19">
                  <c:v>0.978420648251754</c:v>
                </c:pt>
                <c:pt idx="20">
                  <c:v>1.70677996917623</c:v>
                </c:pt>
                <c:pt idx="21">
                  <c:v>1.898004437167303</c:v>
                </c:pt>
                <c:pt idx="22">
                  <c:v>2.163891964320682</c:v>
                </c:pt>
                <c:pt idx="23">
                  <c:v>1.890320864933811</c:v>
                </c:pt>
                <c:pt idx="24">
                  <c:v>0.548861830054829</c:v>
                </c:pt>
                <c:pt idx="25">
                  <c:v>-0.713911250760561</c:v>
                </c:pt>
                <c:pt idx="26">
                  <c:v>-0.282463037874822</c:v>
                </c:pt>
                <c:pt idx="27">
                  <c:v>-0.480291034312145</c:v>
                </c:pt>
                <c:pt idx="28">
                  <c:v>-0.774821237197572</c:v>
                </c:pt>
                <c:pt idx="29">
                  <c:v>0.0517833490373948</c:v>
                </c:pt>
                <c:pt idx="30">
                  <c:v>-0.894326545460826</c:v>
                </c:pt>
                <c:pt idx="31">
                  <c:v>-1.038557335836415</c:v>
                </c:pt>
                <c:pt idx="32">
                  <c:v>-1.674572608246142</c:v>
                </c:pt>
                <c:pt idx="33">
                  <c:v>-1.138617066088348</c:v>
                </c:pt>
                <c:pt idx="34">
                  <c:v>-0.141153394285121</c:v>
                </c:pt>
                <c:pt idx="35">
                  <c:v>0.0902290373870923</c:v>
                </c:pt>
                <c:pt idx="36">
                  <c:v>-0.515608444778019</c:v>
                </c:pt>
                <c:pt idx="37">
                  <c:v>0.32856168196054</c:v>
                </c:pt>
                <c:pt idx="38">
                  <c:v>0.174522804649007</c:v>
                </c:pt>
                <c:pt idx="39">
                  <c:v>-0.00054578860137615</c:v>
                </c:pt>
                <c:pt idx="40">
                  <c:v>0.201623627918468</c:v>
                </c:pt>
                <c:pt idx="41">
                  <c:v>-0.10283204868104</c:v>
                </c:pt>
                <c:pt idx="42">
                  <c:v>-0.00148872804025307</c:v>
                </c:pt>
                <c:pt idx="43">
                  <c:v>-0.0842331044272889</c:v>
                </c:pt>
                <c:pt idx="44">
                  <c:v>-0.0549304715553104</c:v>
                </c:pt>
                <c:pt idx="45">
                  <c:v>0.515752928965354</c:v>
                </c:pt>
                <c:pt idx="46">
                  <c:v>0.0847099811696689</c:v>
                </c:pt>
                <c:pt idx="47">
                  <c:v>0.691153706344137</c:v>
                </c:pt>
                <c:pt idx="48">
                  <c:v>-0.324759841847266</c:v>
                </c:pt>
                <c:pt idx="49">
                  <c:v>-0.356531472621998</c:v>
                </c:pt>
                <c:pt idx="50">
                  <c:v>0.424208027654289</c:v>
                </c:pt>
                <c:pt idx="51">
                  <c:v>0.316520070425741</c:v>
                </c:pt>
                <c:pt idx="52">
                  <c:v>0.20050924023034</c:v>
                </c:pt>
                <c:pt idx="53">
                  <c:v>-1.055922967482837</c:v>
                </c:pt>
                <c:pt idx="54">
                  <c:v>0.111016559094368</c:v>
                </c:pt>
                <c:pt idx="55">
                  <c:v>0.0499370618617402</c:v>
                </c:pt>
                <c:pt idx="56">
                  <c:v>0.380205637114574</c:v>
                </c:pt>
                <c:pt idx="57">
                  <c:v>0.61315759916055</c:v>
                </c:pt>
                <c:pt idx="58">
                  <c:v>0.884337592793367</c:v>
                </c:pt>
                <c:pt idx="59">
                  <c:v>1.42937337141897</c:v>
                </c:pt>
                <c:pt idx="60">
                  <c:v>1.294147594764681</c:v>
                </c:pt>
                <c:pt idx="61">
                  <c:v>1.604205476601271</c:v>
                </c:pt>
                <c:pt idx="62">
                  <c:v>1.54299692477099</c:v>
                </c:pt>
                <c:pt idx="63">
                  <c:v>2.162513598529923</c:v>
                </c:pt>
                <c:pt idx="64">
                  <c:v>2.877579300284649</c:v>
                </c:pt>
                <c:pt idx="65">
                  <c:v>2.946966900257063</c:v>
                </c:pt>
                <c:pt idx="66">
                  <c:v>2.910467482479507</c:v>
                </c:pt>
                <c:pt idx="67">
                  <c:v>3.040246656744366</c:v>
                </c:pt>
                <c:pt idx="68">
                  <c:v>3.285033980195339</c:v>
                </c:pt>
                <c:pt idx="69">
                  <c:v>3.198549377063752</c:v>
                </c:pt>
                <c:pt idx="70">
                  <c:v>2.801085005988856</c:v>
                </c:pt>
                <c:pt idx="71">
                  <c:v>2.831149642415354</c:v>
                </c:pt>
                <c:pt idx="72">
                  <c:v>2.758752075834437</c:v>
                </c:pt>
                <c:pt idx="73">
                  <c:v>3.090485967518716</c:v>
                </c:pt>
                <c:pt idx="74">
                  <c:v>3.291281366265222</c:v>
                </c:pt>
                <c:pt idx="75">
                  <c:v>2.962890174067595</c:v>
                </c:pt>
                <c:pt idx="76">
                  <c:v>3.339733729215291</c:v>
                </c:pt>
                <c:pt idx="77">
                  <c:v>3.235299014499181</c:v>
                </c:pt>
                <c:pt idx="78">
                  <c:v>3.08055717327395</c:v>
                </c:pt>
                <c:pt idx="79">
                  <c:v>5.058437549194075</c:v>
                </c:pt>
                <c:pt idx="80">
                  <c:v>4.9997330021846</c:v>
                </c:pt>
                <c:pt idx="81">
                  <c:v>5.738344245508715</c:v>
                </c:pt>
                <c:pt idx="82">
                  <c:v>6.758851276090285</c:v>
                </c:pt>
                <c:pt idx="83">
                  <c:v>9.288084929707573</c:v>
                </c:pt>
                <c:pt idx="84">
                  <c:v>8.849008677078016</c:v>
                </c:pt>
                <c:pt idx="85">
                  <c:v>9.44056574102941</c:v>
                </c:pt>
                <c:pt idx="86">
                  <c:v>7.629427678129915</c:v>
                </c:pt>
                <c:pt idx="87">
                  <c:v>8.749383831000443</c:v>
                </c:pt>
                <c:pt idx="88">
                  <c:v>8.9915510790469</c:v>
                </c:pt>
                <c:pt idx="89">
                  <c:v>9.163239592789684</c:v>
                </c:pt>
                <c:pt idx="90">
                  <c:v>8.392938183353879</c:v>
                </c:pt>
                <c:pt idx="91">
                  <c:v>6.995953157029451</c:v>
                </c:pt>
                <c:pt idx="92">
                  <c:v>7.037830315419595</c:v>
                </c:pt>
                <c:pt idx="93">
                  <c:v>6.288762959013786</c:v>
                </c:pt>
                <c:pt idx="94">
                  <c:v>5.563790878357035</c:v>
                </c:pt>
                <c:pt idx="95">
                  <c:v>5.244874559574388</c:v>
                </c:pt>
                <c:pt idx="96">
                  <c:v>4.7307936327375</c:v>
                </c:pt>
                <c:pt idx="97">
                  <c:v>3.365978302277649</c:v>
                </c:pt>
                <c:pt idx="98">
                  <c:v>3.847032628664789</c:v>
                </c:pt>
                <c:pt idx="99">
                  <c:v>2.77331250257447</c:v>
                </c:pt>
                <c:pt idx="100">
                  <c:v>2.105952948488158</c:v>
                </c:pt>
                <c:pt idx="101">
                  <c:v>2.080052117425432</c:v>
                </c:pt>
                <c:pt idx="102">
                  <c:v>0.117883578101819</c:v>
                </c:pt>
                <c:pt idx="103">
                  <c:v>-0.0907752474612503</c:v>
                </c:pt>
                <c:pt idx="104">
                  <c:v>-0.705794863238046</c:v>
                </c:pt>
                <c:pt idx="105">
                  <c:v>-1.486313465876526</c:v>
                </c:pt>
                <c:pt idx="106">
                  <c:v>-2.079843909182821</c:v>
                </c:pt>
                <c:pt idx="107">
                  <c:v>-2.000374965016353</c:v>
                </c:pt>
                <c:pt idx="108">
                  <c:v>-2.876830792630414</c:v>
                </c:pt>
                <c:pt idx="109">
                  <c:v>-3.383637307335764</c:v>
                </c:pt>
                <c:pt idx="110">
                  <c:v>-2.643105778084332</c:v>
                </c:pt>
                <c:pt idx="111">
                  <c:v>-2.949159392868928</c:v>
                </c:pt>
                <c:pt idx="112">
                  <c:v>-3.048529209386653</c:v>
                </c:pt>
                <c:pt idx="113">
                  <c:v>-3.2693294454805</c:v>
                </c:pt>
                <c:pt idx="114">
                  <c:v>-3.359218080797097</c:v>
                </c:pt>
                <c:pt idx="115">
                  <c:v>-3.825698327241107</c:v>
                </c:pt>
                <c:pt idx="116">
                  <c:v>-3.549108812948049</c:v>
                </c:pt>
                <c:pt idx="117">
                  <c:v>-3.037190527431611</c:v>
                </c:pt>
                <c:pt idx="118">
                  <c:v>-3.315840382122201</c:v>
                </c:pt>
                <c:pt idx="119">
                  <c:v>-3.964640501803313</c:v>
                </c:pt>
                <c:pt idx="120">
                  <c:v>-4.533739384463026</c:v>
                </c:pt>
                <c:pt idx="121">
                  <c:v>-4.212152942841429</c:v>
                </c:pt>
                <c:pt idx="122">
                  <c:v>-3.786064459063994</c:v>
                </c:pt>
                <c:pt idx="123">
                  <c:v>-3.96141319762147</c:v>
                </c:pt>
                <c:pt idx="124">
                  <c:v>-3.707824866703261</c:v>
                </c:pt>
                <c:pt idx="125">
                  <c:v>-3.207960149168731</c:v>
                </c:pt>
                <c:pt idx="126">
                  <c:v>-3.783315051618931</c:v>
                </c:pt>
                <c:pt idx="127">
                  <c:v>-3.989537937325659</c:v>
                </c:pt>
                <c:pt idx="128">
                  <c:v>-3.883664406327362</c:v>
                </c:pt>
                <c:pt idx="129">
                  <c:v>-3.75167598303444</c:v>
                </c:pt>
                <c:pt idx="130">
                  <c:v>-4.036965415243732</c:v>
                </c:pt>
                <c:pt idx="131">
                  <c:v>-4.668145569509886</c:v>
                </c:pt>
                <c:pt idx="132">
                  <c:v>-4.200016738920474</c:v>
                </c:pt>
                <c:pt idx="133">
                  <c:v>-4.223787955651439</c:v>
                </c:pt>
                <c:pt idx="134">
                  <c:v>-3.971925488800371</c:v>
                </c:pt>
                <c:pt idx="135">
                  <c:v>-3.671580236613103</c:v>
                </c:pt>
                <c:pt idx="136">
                  <c:v>-3.606380153804092</c:v>
                </c:pt>
                <c:pt idx="137">
                  <c:v>-2.219658632816922</c:v>
                </c:pt>
                <c:pt idx="138">
                  <c:v>0.476945293587611</c:v>
                </c:pt>
                <c:pt idx="139">
                  <c:v>1.296198837983179</c:v>
                </c:pt>
                <c:pt idx="140">
                  <c:v>2.165099144429085</c:v>
                </c:pt>
                <c:pt idx="141">
                  <c:v>3.445296741965436</c:v>
                </c:pt>
                <c:pt idx="142">
                  <c:v>5.460771588094172</c:v>
                </c:pt>
                <c:pt idx="143">
                  <c:v>2.125557009469359</c:v>
                </c:pt>
                <c:pt idx="144">
                  <c:v>1.824871465661082</c:v>
                </c:pt>
                <c:pt idx="145">
                  <c:v>1.472009684621651</c:v>
                </c:pt>
                <c:pt idx="146">
                  <c:v>0.877891652791573</c:v>
                </c:pt>
                <c:pt idx="147">
                  <c:v>1.313840806449883</c:v>
                </c:pt>
                <c:pt idx="148">
                  <c:v>0.808492165364214</c:v>
                </c:pt>
                <c:pt idx="149">
                  <c:v>0.234706596159189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0415408"/>
        <c:axId val="-1490412016"/>
      </c:scatterChart>
      <c:valAx>
        <c:axId val="-1490415408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412016"/>
        <c:crossesAt val="0.0"/>
        <c:crossBetween val="midCat"/>
        <c:majorUnit val="10.0"/>
      </c:valAx>
      <c:valAx>
        <c:axId val="-1490412016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415408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'6528'!$L$1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'6528'!$A$2:$A$141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'6528'!$M$2:$M$177</c:f>
              <c:numCache>
                <c:formatCode>0.00</c:formatCode>
                <c:ptCount val="176"/>
                <c:pt idx="4">
                  <c:v>1.83521460175571</c:v>
                </c:pt>
                <c:pt idx="5">
                  <c:v>1.8435247224333</c:v>
                </c:pt>
                <c:pt idx="6">
                  <c:v>1.832376738668251</c:v>
                </c:pt>
                <c:pt idx="7">
                  <c:v>1.815059103677818</c:v>
                </c:pt>
                <c:pt idx="8">
                  <c:v>1.799641608040664</c:v>
                </c:pt>
                <c:pt idx="9">
                  <c:v>1.774403141746348</c:v>
                </c:pt>
                <c:pt idx="10">
                  <c:v>1.792800655491152</c:v>
                </c:pt>
                <c:pt idx="11">
                  <c:v>1.783819908199109</c:v>
                </c:pt>
                <c:pt idx="12">
                  <c:v>1.78881045113977</c:v>
                </c:pt>
                <c:pt idx="13">
                  <c:v>1.788948309281555</c:v>
                </c:pt>
                <c:pt idx="14">
                  <c:v>1.780809003916699</c:v>
                </c:pt>
                <c:pt idx="15">
                  <c:v>1.778892861949657</c:v>
                </c:pt>
                <c:pt idx="16">
                  <c:v>1.768484956935915</c:v>
                </c:pt>
                <c:pt idx="17">
                  <c:v>1.754135437182157</c:v>
                </c:pt>
                <c:pt idx="18">
                  <c:v>1.758668094981589</c:v>
                </c:pt>
                <c:pt idx="19">
                  <c:v>1.757051217533951</c:v>
                </c:pt>
                <c:pt idx="20">
                  <c:v>1.769724862293068</c:v>
                </c:pt>
                <c:pt idx="21">
                  <c:v>1.773052218595028</c:v>
                </c:pt>
                <c:pt idx="22">
                  <c:v>1.777678731867001</c:v>
                </c:pt>
                <c:pt idx="23">
                  <c:v>1.772918522406663</c:v>
                </c:pt>
                <c:pt idx="24">
                  <c:v>1.749576780523845</c:v>
                </c:pt>
                <c:pt idx="25">
                  <c:v>1.727604195045958</c:v>
                </c:pt>
                <c:pt idx="26">
                  <c:v>1.735111508023197</c:v>
                </c:pt>
                <c:pt idx="27">
                  <c:v>1.731669248580327</c:v>
                </c:pt>
                <c:pt idx="28">
                  <c:v>1.726544345177619</c:v>
                </c:pt>
                <c:pt idx="29">
                  <c:v>1.740927483528758</c:v>
                </c:pt>
                <c:pt idx="30">
                  <c:v>1.724464921217156</c:v>
                </c:pt>
                <c:pt idx="31">
                  <c:v>1.721955267330628</c:v>
                </c:pt>
                <c:pt idx="32">
                  <c:v>1.710888433431032</c:v>
                </c:pt>
                <c:pt idx="33">
                  <c:v>1.720214201568888</c:v>
                </c:pt>
                <c:pt idx="34">
                  <c:v>1.737570333183312</c:v>
                </c:pt>
                <c:pt idx="35">
                  <c:v>1.741596448670915</c:v>
                </c:pt>
                <c:pt idx="36">
                  <c:v>1.731054716300452</c:v>
                </c:pt>
                <c:pt idx="37">
                  <c:v>1.745743499700606</c:v>
                </c:pt>
                <c:pt idx="38">
                  <c:v>1.743063182508177</c:v>
                </c:pt>
                <c:pt idx="39">
                  <c:v>1.740016942698247</c:v>
                </c:pt>
                <c:pt idx="40">
                  <c:v>1.743534743998405</c:v>
                </c:pt>
                <c:pt idx="41">
                  <c:v>1.73823713472882</c:v>
                </c:pt>
                <c:pt idx="42">
                  <c:v>1.740000535302702</c:v>
                </c:pt>
                <c:pt idx="43">
                  <c:v>1.738560761276315</c:v>
                </c:pt>
                <c:pt idx="44">
                  <c:v>1.739070634835776</c:v>
                </c:pt>
                <c:pt idx="45">
                  <c:v>1.74900067689104</c:v>
                </c:pt>
                <c:pt idx="46">
                  <c:v>1.741500415633517</c:v>
                </c:pt>
                <c:pt idx="47">
                  <c:v>1.752052696792631</c:v>
                </c:pt>
                <c:pt idx="48">
                  <c:v>1.734375532450986</c:v>
                </c:pt>
                <c:pt idx="49">
                  <c:v>1.733822697675225</c:v>
                </c:pt>
                <c:pt idx="50">
                  <c:v>1.747407771404154</c:v>
                </c:pt>
                <c:pt idx="51">
                  <c:v>1.74553397247615</c:v>
                </c:pt>
                <c:pt idx="52">
                  <c:v>1.743515353357992</c:v>
                </c:pt>
                <c:pt idx="53">
                  <c:v>1.721653100748583</c:v>
                </c:pt>
                <c:pt idx="54">
                  <c:v>1.741958157044752</c:v>
                </c:pt>
                <c:pt idx="55">
                  <c:v>1.740895357643751</c:v>
                </c:pt>
                <c:pt idx="56">
                  <c:v>1.746642118174722</c:v>
                </c:pt>
                <c:pt idx="57">
                  <c:v>1.750695543905806</c:v>
                </c:pt>
                <c:pt idx="58">
                  <c:v>1.755414147493826</c:v>
                </c:pt>
                <c:pt idx="59">
                  <c:v>1.764897914146996</c:v>
                </c:pt>
                <c:pt idx="60">
                  <c:v>1.762544949880105</c:v>
                </c:pt>
                <c:pt idx="61">
                  <c:v>1.767940039002014</c:v>
                </c:pt>
                <c:pt idx="62">
                  <c:v>1.766874994016893</c:v>
                </c:pt>
                <c:pt idx="63">
                  <c:v>1.777654747937807</c:v>
                </c:pt>
                <c:pt idx="64">
                  <c:v>1.790097080208595</c:v>
                </c:pt>
                <c:pt idx="65">
                  <c:v>1.791304442793894</c:v>
                </c:pt>
                <c:pt idx="66">
                  <c:v>1.790669343274278</c:v>
                </c:pt>
                <c:pt idx="67">
                  <c:v>1.792927535219534</c:v>
                </c:pt>
                <c:pt idx="68">
                  <c:v>1.797186899368283</c:v>
                </c:pt>
                <c:pt idx="69">
                  <c:v>1.795682044407641</c:v>
                </c:pt>
                <c:pt idx="70">
                  <c:v>1.78876605926309</c:v>
                </c:pt>
                <c:pt idx="71">
                  <c:v>1.78928919188587</c:v>
                </c:pt>
                <c:pt idx="72">
                  <c:v>1.788029455085761</c:v>
                </c:pt>
                <c:pt idx="73">
                  <c:v>1.793801712510063</c:v>
                </c:pt>
                <c:pt idx="74">
                  <c:v>1.79729560553768</c:v>
                </c:pt>
                <c:pt idx="75">
                  <c:v>1.791581511968242</c:v>
                </c:pt>
                <c:pt idx="76">
                  <c:v>1.798138689463605</c:v>
                </c:pt>
                <c:pt idx="77">
                  <c:v>1.796321497815461</c:v>
                </c:pt>
                <c:pt idx="78">
                  <c:v>1.793628948865074</c:v>
                </c:pt>
                <c:pt idx="79">
                  <c:v>1.828044590349036</c:v>
                </c:pt>
                <c:pt idx="80">
                  <c:v>1.827023115709845</c:v>
                </c:pt>
                <c:pt idx="81">
                  <c:v>1.839875146629279</c:v>
                </c:pt>
                <c:pt idx="82">
                  <c:v>1.85763223877901</c:v>
                </c:pt>
                <c:pt idx="83">
                  <c:v>1.901641573070306</c:v>
                </c:pt>
                <c:pt idx="84">
                  <c:v>1.894001530184704</c:v>
                </c:pt>
                <c:pt idx="85">
                  <c:v>1.904294779502568</c:v>
                </c:pt>
                <c:pt idx="86">
                  <c:v>1.872780498351106</c:v>
                </c:pt>
                <c:pt idx="87">
                  <c:v>1.892268031522579</c:v>
                </c:pt>
                <c:pt idx="88">
                  <c:v>1.896481805666553</c:v>
                </c:pt>
                <c:pt idx="89">
                  <c:v>1.899469231199372</c:v>
                </c:pt>
                <c:pt idx="90">
                  <c:v>1.886065783010853</c:v>
                </c:pt>
                <c:pt idx="91">
                  <c:v>1.861757874196055</c:v>
                </c:pt>
                <c:pt idx="92">
                  <c:v>1.862486547824182</c:v>
                </c:pt>
                <c:pt idx="93">
                  <c:v>1.849452577772576</c:v>
                </c:pt>
                <c:pt idx="94">
                  <c:v>1.83683787188969</c:v>
                </c:pt>
                <c:pt idx="95">
                  <c:v>1.831288643622787</c:v>
                </c:pt>
                <c:pt idx="96">
                  <c:v>1.822343499575068</c:v>
                </c:pt>
                <c:pt idx="97">
                  <c:v>1.798595351973841</c:v>
                </c:pt>
                <c:pt idx="98">
                  <c:v>1.806965824441645</c:v>
                </c:pt>
                <c:pt idx="99">
                  <c:v>1.788282810360751</c:v>
                </c:pt>
                <c:pt idx="100">
                  <c:v>1.776670577672691</c:v>
                </c:pt>
                <c:pt idx="101">
                  <c:v>1.776219896364133</c:v>
                </c:pt>
                <c:pt idx="102">
                  <c:v>1.742077644991091</c:v>
                </c:pt>
                <c:pt idx="103">
                  <c:v>1.73844692625781</c:v>
                </c:pt>
                <c:pt idx="104">
                  <c:v>1.727745422334787</c:v>
                </c:pt>
                <c:pt idx="105">
                  <c:v>1.71416419228316</c:v>
                </c:pt>
                <c:pt idx="106">
                  <c:v>1.703836605642768</c:v>
                </c:pt>
                <c:pt idx="107">
                  <c:v>1.705219386282507</c:v>
                </c:pt>
                <c:pt idx="108">
                  <c:v>1.689968823150921</c:v>
                </c:pt>
                <c:pt idx="109">
                  <c:v>1.681150255797614</c:v>
                </c:pt>
                <c:pt idx="110">
                  <c:v>1.694035700199898</c:v>
                </c:pt>
                <c:pt idx="111">
                  <c:v>1.688710286383404</c:v>
                </c:pt>
                <c:pt idx="112">
                  <c:v>1.68698122530305</c:v>
                </c:pt>
                <c:pt idx="113">
                  <c:v>1.683139242816396</c:v>
                </c:pt>
                <c:pt idx="114">
                  <c:v>1.681575156795724</c:v>
                </c:pt>
                <c:pt idx="115">
                  <c:v>1.673458277172254</c:v>
                </c:pt>
                <c:pt idx="116">
                  <c:v>1.678271007850015</c:v>
                </c:pt>
                <c:pt idx="117">
                  <c:v>1.687178521366965</c:v>
                </c:pt>
                <c:pt idx="118">
                  <c:v>1.682329940221542</c:v>
                </c:pt>
                <c:pt idx="119">
                  <c:v>1.671040646599166</c:v>
                </c:pt>
                <c:pt idx="120">
                  <c:v>1.661138175573623</c:v>
                </c:pt>
                <c:pt idx="121">
                  <c:v>1.666733864683892</c:v>
                </c:pt>
                <c:pt idx="122">
                  <c:v>1.674147916957558</c:v>
                </c:pt>
                <c:pt idx="123">
                  <c:v>1.671096802545215</c:v>
                </c:pt>
                <c:pt idx="124">
                  <c:v>1.675509306550842</c:v>
                </c:pt>
                <c:pt idx="125">
                  <c:v>1.684207084797996</c:v>
                </c:pt>
                <c:pt idx="126">
                  <c:v>1.674195757374033</c:v>
                </c:pt>
                <c:pt idx="127">
                  <c:v>1.670607424638304</c:v>
                </c:pt>
                <c:pt idx="128">
                  <c:v>1.672449652070175</c:v>
                </c:pt>
                <c:pt idx="129">
                  <c:v>1.674746285532635</c:v>
                </c:pt>
                <c:pt idx="130">
                  <c:v>1.669782173982911</c:v>
                </c:pt>
                <c:pt idx="131">
                  <c:v>1.658799472417398</c:v>
                </c:pt>
                <c:pt idx="132">
                  <c:v>1.666945037840876</c:v>
                </c:pt>
                <c:pt idx="133">
                  <c:v>1.666531412384751</c:v>
                </c:pt>
                <c:pt idx="134">
                  <c:v>1.670913885899299</c:v>
                </c:pt>
                <c:pt idx="135">
                  <c:v>1.676139972697333</c:v>
                </c:pt>
                <c:pt idx="136">
                  <c:v>1.677274471376827</c:v>
                </c:pt>
                <c:pt idx="137">
                  <c:v>1.701403792485131</c:v>
                </c:pt>
                <c:pt idx="138">
                  <c:v>1.748325413774897</c:v>
                </c:pt>
                <c:pt idx="139">
                  <c:v>1.762580642054447</c:v>
                </c:pt>
                <c:pt idx="140">
                  <c:v>1.77769973712006</c:v>
                </c:pt>
                <c:pt idx="141">
                  <c:v>1.799975513795858</c:v>
                </c:pt>
                <c:pt idx="142">
                  <c:v>1.835045309001265</c:v>
                </c:pt>
                <c:pt idx="143">
                  <c:v>1.777011693516993</c:v>
                </c:pt>
                <c:pt idx="144">
                  <c:v>1.771779685554781</c:v>
                </c:pt>
                <c:pt idx="145">
                  <c:v>1.765639797269578</c:v>
                </c:pt>
                <c:pt idx="146">
                  <c:v>1.755301986433516</c:v>
                </c:pt>
                <c:pt idx="147">
                  <c:v>1.762887616970227</c:v>
                </c:pt>
                <c:pt idx="148">
                  <c:v>1.754094417003358</c:v>
                </c:pt>
                <c:pt idx="149">
                  <c:v>1.744110396392786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772784"/>
        <c:axId val="-1454761600"/>
      </c:scatterChart>
      <c:valAx>
        <c:axId val="-145477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4761600"/>
        <c:crossesAt val="0.0"/>
        <c:crossBetween val="midCat"/>
        <c:majorUnit val="10.0"/>
      </c:valAx>
      <c:valAx>
        <c:axId val="-1454761600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477278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'6530'!$L$1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'6530'!$A$2:$A$141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'6530'!$L$2:$L$141</c:f>
              <c:numCache>
                <c:formatCode>0.00</c:formatCode>
                <c:ptCount val="140"/>
                <c:pt idx="0">
                  <c:v>2.116641636433662</c:v>
                </c:pt>
                <c:pt idx="1">
                  <c:v>2.144326018619323</c:v>
                </c:pt>
                <c:pt idx="2">
                  <c:v>2.154727770587613</c:v>
                </c:pt>
                <c:pt idx="3">
                  <c:v>2.088492942860861</c:v>
                </c:pt>
                <c:pt idx="4">
                  <c:v>1.658526034429408</c:v>
                </c:pt>
                <c:pt idx="5">
                  <c:v>1.608556867408477</c:v>
                </c:pt>
                <c:pt idx="6">
                  <c:v>1.6171092067813</c:v>
                </c:pt>
                <c:pt idx="7">
                  <c:v>1.600747540942417</c:v>
                </c:pt>
                <c:pt idx="8">
                  <c:v>1.614300842598595</c:v>
                </c:pt>
                <c:pt idx="9">
                  <c:v>1.589538790486741</c:v>
                </c:pt>
                <c:pt idx="10">
                  <c:v>1.575987639375105</c:v>
                </c:pt>
                <c:pt idx="11">
                  <c:v>2.054129202170048</c:v>
                </c:pt>
                <c:pt idx="12">
                  <c:v>2.091764662731488</c:v>
                </c:pt>
                <c:pt idx="13">
                  <c:v>2.063952661837633</c:v>
                </c:pt>
                <c:pt idx="14">
                  <c:v>2.048298609045481</c:v>
                </c:pt>
                <c:pt idx="15">
                  <c:v>2.046852168629132</c:v>
                </c:pt>
                <c:pt idx="16">
                  <c:v>2.003191280787784</c:v>
                </c:pt>
                <c:pt idx="17">
                  <c:v>1.96492910794902</c:v>
                </c:pt>
                <c:pt idx="18">
                  <c:v>1.962745652530325</c:v>
                </c:pt>
                <c:pt idx="19">
                  <c:v>2.002910109549176</c:v>
                </c:pt>
                <c:pt idx="20">
                  <c:v>1.984602465414231</c:v>
                </c:pt>
                <c:pt idx="21">
                  <c:v>1.979518761447861</c:v>
                </c:pt>
                <c:pt idx="22">
                  <c:v>2.00485481134168</c:v>
                </c:pt>
                <c:pt idx="23">
                  <c:v>1.975624413057865</c:v>
                </c:pt>
                <c:pt idx="24">
                  <c:v>1.954545807011294</c:v>
                </c:pt>
                <c:pt idx="25">
                  <c:v>1.941693975273299</c:v>
                </c:pt>
                <c:pt idx="26">
                  <c:v>1.893197888924682</c:v>
                </c:pt>
                <c:pt idx="27">
                  <c:v>1.849422422928418</c:v>
                </c:pt>
                <c:pt idx="28">
                  <c:v>1.81909381827115</c:v>
                </c:pt>
                <c:pt idx="29">
                  <c:v>1.84915846882521</c:v>
                </c:pt>
                <c:pt idx="30">
                  <c:v>1.852767104524431</c:v>
                </c:pt>
                <c:pt idx="31">
                  <c:v>1.843829504925261</c:v>
                </c:pt>
                <c:pt idx="32">
                  <c:v>1.8558058541149</c:v>
                </c:pt>
                <c:pt idx="33">
                  <c:v>1.846365821098505</c:v>
                </c:pt>
                <c:pt idx="34">
                  <c:v>1.792092963070436</c:v>
                </c:pt>
                <c:pt idx="35">
                  <c:v>1.796694548589231</c:v>
                </c:pt>
                <c:pt idx="36">
                  <c:v>1.81596401523062</c:v>
                </c:pt>
                <c:pt idx="37">
                  <c:v>1.812293148856025</c:v>
                </c:pt>
                <c:pt idx="38">
                  <c:v>1.823752286366203</c:v>
                </c:pt>
                <c:pt idx="39">
                  <c:v>1.853431254475424</c:v>
                </c:pt>
                <c:pt idx="40">
                  <c:v>1.82533859228645</c:v>
                </c:pt>
                <c:pt idx="41">
                  <c:v>1.811362281335502</c:v>
                </c:pt>
                <c:pt idx="42">
                  <c:v>1.777177308439466</c:v>
                </c:pt>
                <c:pt idx="43">
                  <c:v>1.770778568446925</c:v>
                </c:pt>
                <c:pt idx="44">
                  <c:v>1.742805142122409</c:v>
                </c:pt>
                <c:pt idx="45">
                  <c:v>1.730580189751117</c:v>
                </c:pt>
                <c:pt idx="46">
                  <c:v>1.755924362663935</c:v>
                </c:pt>
                <c:pt idx="47">
                  <c:v>1.735530385391712</c:v>
                </c:pt>
                <c:pt idx="48">
                  <c:v>1.764321993673946</c:v>
                </c:pt>
                <c:pt idx="49">
                  <c:v>1.756152310152897</c:v>
                </c:pt>
                <c:pt idx="50">
                  <c:v>1.76222412441276</c:v>
                </c:pt>
                <c:pt idx="51">
                  <c:v>1.764623809476172</c:v>
                </c:pt>
                <c:pt idx="52">
                  <c:v>1.735347786917521</c:v>
                </c:pt>
                <c:pt idx="53">
                  <c:v>1.735708556413325</c:v>
                </c:pt>
                <c:pt idx="54">
                  <c:v>1.727404639798018</c:v>
                </c:pt>
                <c:pt idx="55">
                  <c:v>1.732210990056501</c:v>
                </c:pt>
                <c:pt idx="56">
                  <c:v>1.730048109361232</c:v>
                </c:pt>
                <c:pt idx="57">
                  <c:v>1.746911471237555</c:v>
                </c:pt>
                <c:pt idx="58">
                  <c:v>1.755054018274122</c:v>
                </c:pt>
                <c:pt idx="59">
                  <c:v>1.76641816732795</c:v>
                </c:pt>
                <c:pt idx="60">
                  <c:v>1.760788196207192</c:v>
                </c:pt>
                <c:pt idx="61">
                  <c:v>1.765040443007978</c:v>
                </c:pt>
                <c:pt idx="62">
                  <c:v>1.771357372590223</c:v>
                </c:pt>
                <c:pt idx="63">
                  <c:v>1.796642229770726</c:v>
                </c:pt>
                <c:pt idx="64">
                  <c:v>1.799078168303126</c:v>
                </c:pt>
                <c:pt idx="65">
                  <c:v>1.775496136873097</c:v>
                </c:pt>
                <c:pt idx="66">
                  <c:v>1.761506180028294</c:v>
                </c:pt>
                <c:pt idx="67">
                  <c:v>1.791570286600264</c:v>
                </c:pt>
                <c:pt idx="68">
                  <c:v>1.808043068544868</c:v>
                </c:pt>
                <c:pt idx="69">
                  <c:v>1.783096041531625</c:v>
                </c:pt>
                <c:pt idx="70">
                  <c:v>1.79451197051848</c:v>
                </c:pt>
                <c:pt idx="71">
                  <c:v>1.792224078365981</c:v>
                </c:pt>
                <c:pt idx="72">
                  <c:v>1.783175396367985</c:v>
                </c:pt>
                <c:pt idx="73">
                  <c:v>1.76271184507204</c:v>
                </c:pt>
                <c:pt idx="74">
                  <c:v>1.73836019567532</c:v>
                </c:pt>
                <c:pt idx="75">
                  <c:v>1.770844100618237</c:v>
                </c:pt>
                <c:pt idx="76">
                  <c:v>1.752864944174748</c:v>
                </c:pt>
                <c:pt idx="77">
                  <c:v>1.730523562595043</c:v>
                </c:pt>
                <c:pt idx="78">
                  <c:v>1.773458862109683</c:v>
                </c:pt>
                <c:pt idx="79">
                  <c:v>1.750267442472326</c:v>
                </c:pt>
                <c:pt idx="80">
                  <c:v>1.743498254114641</c:v>
                </c:pt>
                <c:pt idx="81">
                  <c:v>1.736578146952392</c:v>
                </c:pt>
                <c:pt idx="82">
                  <c:v>1.73465095467604</c:v>
                </c:pt>
                <c:pt idx="83">
                  <c:v>1.718791488727546</c:v>
                </c:pt>
                <c:pt idx="84">
                  <c:v>1.730460619395738</c:v>
                </c:pt>
                <c:pt idx="85">
                  <c:v>1.724106100412295</c:v>
                </c:pt>
                <c:pt idx="86">
                  <c:v>1.706580137276466</c:v>
                </c:pt>
                <c:pt idx="87">
                  <c:v>1.70911529927086</c:v>
                </c:pt>
                <c:pt idx="88">
                  <c:v>1.716133886581634</c:v>
                </c:pt>
                <c:pt idx="89">
                  <c:v>1.709718470478141</c:v>
                </c:pt>
                <c:pt idx="90">
                  <c:v>1.68612795414225</c:v>
                </c:pt>
                <c:pt idx="91">
                  <c:v>1.672409054511616</c:v>
                </c:pt>
                <c:pt idx="92">
                  <c:v>1.672007758712663</c:v>
                </c:pt>
                <c:pt idx="93">
                  <c:v>1.690244287983492</c:v>
                </c:pt>
                <c:pt idx="94">
                  <c:v>1.691300935009119</c:v>
                </c:pt>
                <c:pt idx="95">
                  <c:v>1.694462978776634</c:v>
                </c:pt>
                <c:pt idx="96">
                  <c:v>1.681136537114154</c:v>
                </c:pt>
                <c:pt idx="97">
                  <c:v>1.68526596372939</c:v>
                </c:pt>
                <c:pt idx="98">
                  <c:v>1.679890516585096</c:v>
                </c:pt>
                <c:pt idx="99">
                  <c:v>1.629690746012214</c:v>
                </c:pt>
                <c:pt idx="100">
                  <c:v>1.589485079052566</c:v>
                </c:pt>
                <c:pt idx="101">
                  <c:v>1.560992723916505</c:v>
                </c:pt>
                <c:pt idx="102">
                  <c:v>1.534516974386517</c:v>
                </c:pt>
                <c:pt idx="103">
                  <c:v>1.524923776037105</c:v>
                </c:pt>
                <c:pt idx="104">
                  <c:v>1.504112061510274</c:v>
                </c:pt>
                <c:pt idx="105">
                  <c:v>1.481279795752748</c:v>
                </c:pt>
                <c:pt idx="106">
                  <c:v>1.486426158057969</c:v>
                </c:pt>
                <c:pt idx="107">
                  <c:v>1.485989797083601</c:v>
                </c:pt>
                <c:pt idx="108">
                  <c:v>1.452356594317671</c:v>
                </c:pt>
                <c:pt idx="109">
                  <c:v>1.451551155671432</c:v>
                </c:pt>
                <c:pt idx="110">
                  <c:v>1.453303377048401</c:v>
                </c:pt>
                <c:pt idx="111">
                  <c:v>1.427547878907147</c:v>
                </c:pt>
                <c:pt idx="112">
                  <c:v>1.424173600240385</c:v>
                </c:pt>
                <c:pt idx="113">
                  <c:v>1.419538631756143</c:v>
                </c:pt>
                <c:pt idx="114">
                  <c:v>1.409019057224287</c:v>
                </c:pt>
                <c:pt idx="115">
                  <c:v>1.393608383033475</c:v>
                </c:pt>
                <c:pt idx="116">
                  <c:v>1.3907832608875</c:v>
                </c:pt>
                <c:pt idx="117">
                  <c:v>1.393130185646067</c:v>
                </c:pt>
                <c:pt idx="118">
                  <c:v>1.363387268371965</c:v>
                </c:pt>
                <c:pt idx="119">
                  <c:v>1.340956356738785</c:v>
                </c:pt>
                <c:pt idx="120">
                  <c:v>1.329271958049574</c:v>
                </c:pt>
                <c:pt idx="121">
                  <c:v>1.313686554812551</c:v>
                </c:pt>
                <c:pt idx="122">
                  <c:v>1.31206090044331</c:v>
                </c:pt>
                <c:pt idx="123">
                  <c:v>1.302571068213501</c:v>
                </c:pt>
                <c:pt idx="124">
                  <c:v>1.281246897308586</c:v>
                </c:pt>
                <c:pt idx="125">
                  <c:v>1.280150714665881</c:v>
                </c:pt>
                <c:pt idx="126">
                  <c:v>1.273445886727971</c:v>
                </c:pt>
                <c:pt idx="127">
                  <c:v>1.262455532466703</c:v>
                </c:pt>
                <c:pt idx="128">
                  <c:v>1.244311449706945</c:v>
                </c:pt>
                <c:pt idx="129">
                  <c:v>1.238847641065814</c:v>
                </c:pt>
                <c:pt idx="130">
                  <c:v>1.226701401565176</c:v>
                </c:pt>
                <c:pt idx="131">
                  <c:v>1.220146836311537</c:v>
                </c:pt>
                <c:pt idx="132">
                  <c:v>1.223909578697401</c:v>
                </c:pt>
                <c:pt idx="133">
                  <c:v>1.209071601882361</c:v>
                </c:pt>
                <c:pt idx="134">
                  <c:v>1.214429626293596</c:v>
                </c:pt>
                <c:pt idx="135">
                  <c:v>1.204036195315852</c:v>
                </c:pt>
                <c:pt idx="136">
                  <c:v>1.202626309920766</c:v>
                </c:pt>
                <c:pt idx="137">
                  <c:v>1.208610142931646</c:v>
                </c:pt>
                <c:pt idx="138">
                  <c:v>1.200533818165829</c:v>
                </c:pt>
                <c:pt idx="139">
                  <c:v>1.20580567891082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0397696"/>
        <c:axId val="-1490394304"/>
      </c:scatterChart>
      <c:valAx>
        <c:axId val="-149039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394304"/>
        <c:crossesAt val="0.0"/>
        <c:crossBetween val="midCat"/>
        <c:majorUnit val="10.0"/>
      </c:valAx>
      <c:valAx>
        <c:axId val="-149039430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397696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'6512'!$A$2:$A$179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'6512'!$P$2:$P$177</c:f>
              <c:numCache>
                <c:formatCode>General</c:formatCode>
                <c:ptCount val="176"/>
                <c:pt idx="4">
                  <c:v>3.25492554427298</c:v>
                </c:pt>
                <c:pt idx="5">
                  <c:v>2.343457826211746</c:v>
                </c:pt>
                <c:pt idx="6">
                  <c:v>4.171159224131196</c:v>
                </c:pt>
                <c:pt idx="7">
                  <c:v>4.458656204796241</c:v>
                </c:pt>
                <c:pt idx="8">
                  <c:v>4.757546719782665</c:v>
                </c:pt>
                <c:pt idx="9">
                  <c:v>4.913698797928534</c:v>
                </c:pt>
                <c:pt idx="10">
                  <c:v>5.29936835440713</c:v>
                </c:pt>
                <c:pt idx="11">
                  <c:v>5.310240404803935</c:v>
                </c:pt>
                <c:pt idx="12">
                  <c:v>3.644662984469605</c:v>
                </c:pt>
                <c:pt idx="13">
                  <c:v>2.122378460462794</c:v>
                </c:pt>
                <c:pt idx="14">
                  <c:v>1.167624649068616</c:v>
                </c:pt>
                <c:pt idx="15">
                  <c:v>-0.359549848100316</c:v>
                </c:pt>
                <c:pt idx="16">
                  <c:v>-1.402420242677243</c:v>
                </c:pt>
                <c:pt idx="17">
                  <c:v>-4.20008919902755</c:v>
                </c:pt>
                <c:pt idx="18">
                  <c:v>-3.109780658800428</c:v>
                </c:pt>
                <c:pt idx="19">
                  <c:v>-2.408173714048383</c:v>
                </c:pt>
                <c:pt idx="20">
                  <c:v>-1.379085395609974</c:v>
                </c:pt>
                <c:pt idx="21">
                  <c:v>-1.054468134822423</c:v>
                </c:pt>
                <c:pt idx="22">
                  <c:v>-1.550859171594198</c:v>
                </c:pt>
                <c:pt idx="23">
                  <c:v>-0.998261270176867</c:v>
                </c:pt>
                <c:pt idx="24">
                  <c:v>-1.194356727827606</c:v>
                </c:pt>
                <c:pt idx="25">
                  <c:v>-0.54447055234778</c:v>
                </c:pt>
                <c:pt idx="26">
                  <c:v>-0.795411866649512</c:v>
                </c:pt>
                <c:pt idx="27">
                  <c:v>0.458945434288857</c:v>
                </c:pt>
                <c:pt idx="28">
                  <c:v>1.200592662116725</c:v>
                </c:pt>
                <c:pt idx="29">
                  <c:v>1.277778748677544</c:v>
                </c:pt>
                <c:pt idx="30">
                  <c:v>2.964697899469368</c:v>
                </c:pt>
                <c:pt idx="31">
                  <c:v>2.09072474589486</c:v>
                </c:pt>
                <c:pt idx="32">
                  <c:v>2.725345143486981</c:v>
                </c:pt>
                <c:pt idx="33">
                  <c:v>2.689227919360214</c:v>
                </c:pt>
                <c:pt idx="34">
                  <c:v>2.196015465107541</c:v>
                </c:pt>
                <c:pt idx="35">
                  <c:v>1.343689448610503</c:v>
                </c:pt>
                <c:pt idx="36">
                  <c:v>-0.085309827898327</c:v>
                </c:pt>
                <c:pt idx="37">
                  <c:v>0.0453960501110617</c:v>
                </c:pt>
                <c:pt idx="38">
                  <c:v>0.276297175731078</c:v>
                </c:pt>
                <c:pt idx="39">
                  <c:v>-0.104513047860442</c:v>
                </c:pt>
                <c:pt idx="40">
                  <c:v>-0.249229085923948</c:v>
                </c:pt>
                <c:pt idx="41">
                  <c:v>-0.829007273241924</c:v>
                </c:pt>
                <c:pt idx="42">
                  <c:v>-0.357832166001513</c:v>
                </c:pt>
                <c:pt idx="43">
                  <c:v>1.304198175084016</c:v>
                </c:pt>
                <c:pt idx="44">
                  <c:v>2.437376224562755</c:v>
                </c:pt>
                <c:pt idx="45">
                  <c:v>0.667429919476071</c:v>
                </c:pt>
                <c:pt idx="46">
                  <c:v>0.904485904918816</c:v>
                </c:pt>
                <c:pt idx="47">
                  <c:v>1.274165888939595</c:v>
                </c:pt>
                <c:pt idx="48">
                  <c:v>1.967581325708113</c:v>
                </c:pt>
                <c:pt idx="49">
                  <c:v>3.428481661327526</c:v>
                </c:pt>
                <c:pt idx="50">
                  <c:v>3.215718173795004</c:v>
                </c:pt>
                <c:pt idx="51">
                  <c:v>3.36696868009</c:v>
                </c:pt>
                <c:pt idx="52">
                  <c:v>3.716363213515275</c:v>
                </c:pt>
                <c:pt idx="53">
                  <c:v>4.741849538072565</c:v>
                </c:pt>
                <c:pt idx="54">
                  <c:v>5.376138044074057</c:v>
                </c:pt>
                <c:pt idx="55">
                  <c:v>4.835713419125504</c:v>
                </c:pt>
                <c:pt idx="56">
                  <c:v>4.622560955594574</c:v>
                </c:pt>
                <c:pt idx="57">
                  <c:v>5.660573040340312</c:v>
                </c:pt>
                <c:pt idx="58">
                  <c:v>4.996981901109215</c:v>
                </c:pt>
                <c:pt idx="59">
                  <c:v>5.538861508868393</c:v>
                </c:pt>
                <c:pt idx="60">
                  <c:v>5.351288101751805</c:v>
                </c:pt>
                <c:pt idx="61">
                  <c:v>5.865293115222811</c:v>
                </c:pt>
                <c:pt idx="62">
                  <c:v>4.062174064700676</c:v>
                </c:pt>
                <c:pt idx="63">
                  <c:v>4.367725131209784</c:v>
                </c:pt>
                <c:pt idx="64">
                  <c:v>4.812472298627155</c:v>
                </c:pt>
                <c:pt idx="65">
                  <c:v>5.391627755866417</c:v>
                </c:pt>
                <c:pt idx="66">
                  <c:v>4.464148907927391</c:v>
                </c:pt>
                <c:pt idx="67">
                  <c:v>5.654667786329972</c:v>
                </c:pt>
                <c:pt idx="68">
                  <c:v>4.204474458503102</c:v>
                </c:pt>
                <c:pt idx="69">
                  <c:v>3.719785410628788</c:v>
                </c:pt>
                <c:pt idx="70">
                  <c:v>3.627932236253644</c:v>
                </c:pt>
                <c:pt idx="71">
                  <c:v>4.09750865390927</c:v>
                </c:pt>
                <c:pt idx="72">
                  <c:v>3.455198217056638</c:v>
                </c:pt>
                <c:pt idx="73">
                  <c:v>2.737501529253485</c:v>
                </c:pt>
                <c:pt idx="74">
                  <c:v>4.29201300753731</c:v>
                </c:pt>
                <c:pt idx="75">
                  <c:v>3.653256088298297</c:v>
                </c:pt>
                <c:pt idx="76">
                  <c:v>4.124240804446727</c:v>
                </c:pt>
                <c:pt idx="77">
                  <c:v>3.525239574729802</c:v>
                </c:pt>
                <c:pt idx="78">
                  <c:v>3.244002014536157</c:v>
                </c:pt>
                <c:pt idx="79">
                  <c:v>3.739341448515632</c:v>
                </c:pt>
                <c:pt idx="80">
                  <c:v>2.758033406132864</c:v>
                </c:pt>
                <c:pt idx="81">
                  <c:v>2.63835330837468</c:v>
                </c:pt>
                <c:pt idx="82">
                  <c:v>2.81955203108928</c:v>
                </c:pt>
                <c:pt idx="83">
                  <c:v>0.452842444762165</c:v>
                </c:pt>
                <c:pt idx="84">
                  <c:v>-0.379132230643795</c:v>
                </c:pt>
                <c:pt idx="85">
                  <c:v>-0.438468277103757</c:v>
                </c:pt>
                <c:pt idx="86">
                  <c:v>-0.881928344209247</c:v>
                </c:pt>
                <c:pt idx="87">
                  <c:v>-0.945475348067449</c:v>
                </c:pt>
                <c:pt idx="88">
                  <c:v>-2.224318163889688</c:v>
                </c:pt>
                <c:pt idx="89">
                  <c:v>-3.369843406153568</c:v>
                </c:pt>
                <c:pt idx="90">
                  <c:v>-2.391250313986247</c:v>
                </c:pt>
                <c:pt idx="91">
                  <c:v>-2.921149812334863</c:v>
                </c:pt>
                <c:pt idx="92">
                  <c:v>-2.858885697053717</c:v>
                </c:pt>
                <c:pt idx="93">
                  <c:v>-1.614335674508906</c:v>
                </c:pt>
                <c:pt idx="94">
                  <c:v>-2.12431742302726</c:v>
                </c:pt>
                <c:pt idx="95">
                  <c:v>-1.870434602236714</c:v>
                </c:pt>
                <c:pt idx="96">
                  <c:v>-0.812968948128928</c:v>
                </c:pt>
                <c:pt idx="97">
                  <c:v>-1.129406299627862</c:v>
                </c:pt>
                <c:pt idx="98">
                  <c:v>-2.089396773847396</c:v>
                </c:pt>
                <c:pt idx="99">
                  <c:v>-1.10804027150565</c:v>
                </c:pt>
                <c:pt idx="100">
                  <c:v>-0.978467742440171</c:v>
                </c:pt>
                <c:pt idx="101">
                  <c:v>-0.960347816236265</c:v>
                </c:pt>
                <c:pt idx="102">
                  <c:v>-0.953637753993561</c:v>
                </c:pt>
                <c:pt idx="103">
                  <c:v>-0.501004972805452</c:v>
                </c:pt>
                <c:pt idx="104">
                  <c:v>0.00826648269293729</c:v>
                </c:pt>
                <c:pt idx="105">
                  <c:v>-1.268902582029229</c:v>
                </c:pt>
                <c:pt idx="106">
                  <c:v>-1.377550972746054</c:v>
                </c:pt>
                <c:pt idx="107">
                  <c:v>-1.034273030220888</c:v>
                </c:pt>
                <c:pt idx="108">
                  <c:v>-0.634667922278584</c:v>
                </c:pt>
                <c:pt idx="109">
                  <c:v>-0.161705720993154</c:v>
                </c:pt>
                <c:pt idx="110">
                  <c:v>0.250942081492263</c:v>
                </c:pt>
                <c:pt idx="111">
                  <c:v>0.323296834127719</c:v>
                </c:pt>
                <c:pt idx="112">
                  <c:v>-0.614385224958563</c:v>
                </c:pt>
                <c:pt idx="113">
                  <c:v>-0.442210105010186</c:v>
                </c:pt>
                <c:pt idx="114">
                  <c:v>-0.811244157992558</c:v>
                </c:pt>
                <c:pt idx="115">
                  <c:v>-0.915092039029395</c:v>
                </c:pt>
                <c:pt idx="116">
                  <c:v>-0.259579883134592</c:v>
                </c:pt>
                <c:pt idx="117">
                  <c:v>-0.462171199340764</c:v>
                </c:pt>
                <c:pt idx="118">
                  <c:v>-0.50270813335227</c:v>
                </c:pt>
                <c:pt idx="119">
                  <c:v>-0.615049978704688</c:v>
                </c:pt>
                <c:pt idx="120">
                  <c:v>-0.491778808873851</c:v>
                </c:pt>
                <c:pt idx="121">
                  <c:v>-0.355260623714946</c:v>
                </c:pt>
                <c:pt idx="122">
                  <c:v>-0.419813616565357</c:v>
                </c:pt>
                <c:pt idx="123">
                  <c:v>-0.365022524465606</c:v>
                </c:pt>
                <c:pt idx="124">
                  <c:v>0.0693263996235848</c:v>
                </c:pt>
                <c:pt idx="125">
                  <c:v>-0.677350996026097</c:v>
                </c:pt>
                <c:pt idx="126">
                  <c:v>-1.319078802044009</c:v>
                </c:pt>
                <c:pt idx="127">
                  <c:v>-0.520993230759865</c:v>
                </c:pt>
                <c:pt idx="128">
                  <c:v>-0.691284318783238</c:v>
                </c:pt>
                <c:pt idx="129">
                  <c:v>-0.618210878632248</c:v>
                </c:pt>
                <c:pt idx="130">
                  <c:v>-0.695417116524597</c:v>
                </c:pt>
                <c:pt idx="131">
                  <c:v>-0.319810959697288</c:v>
                </c:pt>
                <c:pt idx="132">
                  <c:v>0.605954527416103</c:v>
                </c:pt>
                <c:pt idx="133">
                  <c:v>-0.0601195223285281</c:v>
                </c:pt>
                <c:pt idx="134">
                  <c:v>-1.057780853553627</c:v>
                </c:pt>
                <c:pt idx="135">
                  <c:v>-0.136595920653764</c:v>
                </c:pt>
                <c:pt idx="136">
                  <c:v>-0.221558032279458</c:v>
                </c:pt>
                <c:pt idx="137">
                  <c:v>-0.105144027730644</c:v>
                </c:pt>
                <c:pt idx="138">
                  <c:v>0.166656808940062</c:v>
                </c:pt>
                <c:pt idx="139">
                  <c:v>0.0951960437464337</c:v>
                </c:pt>
                <c:pt idx="140">
                  <c:v>0.330968043658969</c:v>
                </c:pt>
                <c:pt idx="141">
                  <c:v>0.901907518981402</c:v>
                </c:pt>
                <c:pt idx="142">
                  <c:v>1.286212957483683</c:v>
                </c:pt>
                <c:pt idx="143">
                  <c:v>1.90238434598939</c:v>
                </c:pt>
                <c:pt idx="144">
                  <c:v>2.254049884243068</c:v>
                </c:pt>
                <c:pt idx="145">
                  <c:v>0.944173280306316</c:v>
                </c:pt>
                <c:pt idx="146">
                  <c:v>1.976070786740857</c:v>
                </c:pt>
                <c:pt idx="147">
                  <c:v>1.874766118955999</c:v>
                </c:pt>
                <c:pt idx="148">
                  <c:v>2.165503630243077</c:v>
                </c:pt>
                <c:pt idx="149">
                  <c:v>1.797975318504241</c:v>
                </c:pt>
                <c:pt idx="150">
                  <c:v>1.778109211741526</c:v>
                </c:pt>
                <c:pt idx="151">
                  <c:v>2.052824253022517</c:v>
                </c:pt>
                <c:pt idx="152">
                  <c:v>2.26749103076868</c:v>
                </c:pt>
                <c:pt idx="153">
                  <c:v>2.152515689249865</c:v>
                </c:pt>
                <c:pt idx="154">
                  <c:v>2.314494664013242</c:v>
                </c:pt>
                <c:pt idx="155">
                  <c:v>2.706450898732776</c:v>
                </c:pt>
                <c:pt idx="156">
                  <c:v>2.32530372740862</c:v>
                </c:pt>
                <c:pt idx="157">
                  <c:v>2.933374342198733</c:v>
                </c:pt>
                <c:pt idx="158">
                  <c:v>3.239642632446654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225376"/>
        <c:axId val="-1453752000"/>
      </c:scatterChart>
      <c:valAx>
        <c:axId val="-1454225376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3752000"/>
        <c:crossesAt val="0.0"/>
        <c:crossBetween val="midCat"/>
        <c:majorUnit val="10.0"/>
      </c:valAx>
      <c:valAx>
        <c:axId val="-1453752000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4225376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'6530'!$A$2:$A$179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'6530'!$P$2:$P$177</c:f>
              <c:numCache>
                <c:formatCode>General</c:formatCode>
                <c:ptCount val="176"/>
                <c:pt idx="4">
                  <c:v>-17.97649716007333</c:v>
                </c:pt>
                <c:pt idx="5">
                  <c:v>-20.10548609938891</c:v>
                </c:pt>
                <c:pt idx="6">
                  <c:v>-19.39273479321925</c:v>
                </c:pt>
                <c:pt idx="7">
                  <c:v>-19.88978028909999</c:v>
                </c:pt>
                <c:pt idx="8">
                  <c:v>-18.93418773255063</c:v>
                </c:pt>
                <c:pt idx="9">
                  <c:v>-19.83914678398656</c:v>
                </c:pt>
                <c:pt idx="10">
                  <c:v>-20.19971676337578</c:v>
                </c:pt>
                <c:pt idx="11">
                  <c:v>3.315772839824659</c:v>
                </c:pt>
                <c:pt idx="12">
                  <c:v>5.440768652995502</c:v>
                </c:pt>
                <c:pt idx="13">
                  <c:v>4.387707429647532</c:v>
                </c:pt>
                <c:pt idx="14">
                  <c:v>3.925022848190208</c:v>
                </c:pt>
                <c:pt idx="15">
                  <c:v>4.152244360552877</c:v>
                </c:pt>
                <c:pt idx="16">
                  <c:v>2.329578548050926</c:v>
                </c:pt>
                <c:pt idx="17">
                  <c:v>0.769068422272458</c:v>
                </c:pt>
                <c:pt idx="18">
                  <c:v>0.960501293454183</c:v>
                </c:pt>
                <c:pt idx="19">
                  <c:v>3.208302404311012</c:v>
                </c:pt>
                <c:pt idx="20">
                  <c:v>2.616762334016007</c:v>
                </c:pt>
                <c:pt idx="21">
                  <c:v>2.667362312681534</c:v>
                </c:pt>
                <c:pt idx="22">
                  <c:v>4.195112216720073</c:v>
                </c:pt>
                <c:pt idx="23">
                  <c:v>3.073175169841161</c:v>
                </c:pt>
                <c:pt idx="24">
                  <c:v>2.347080224454728</c:v>
                </c:pt>
                <c:pt idx="25">
                  <c:v>2.020468427808667</c:v>
                </c:pt>
                <c:pt idx="26">
                  <c:v>-0.0369893276854535</c:v>
                </c:pt>
                <c:pt idx="27">
                  <c:v>-1.865218929880178</c:v>
                </c:pt>
                <c:pt idx="28">
                  <c:v>-3.040483675268635</c:v>
                </c:pt>
                <c:pt idx="29">
                  <c:v>-1.283118102921304</c:v>
                </c:pt>
                <c:pt idx="30">
                  <c:v>-0.81042763176338</c:v>
                </c:pt>
                <c:pt idx="31">
                  <c:v>-0.946968603434011</c:v>
                </c:pt>
                <c:pt idx="32">
                  <c:v>-0.0679511312515568</c:v>
                </c:pt>
                <c:pt idx="33">
                  <c:v>-0.228889719292423</c:v>
                </c:pt>
                <c:pt idx="34">
                  <c:v>-2.566861179611942</c:v>
                </c:pt>
                <c:pt idx="35">
                  <c:v>-2.045954152901865</c:v>
                </c:pt>
                <c:pt idx="36">
                  <c:v>-0.812790886210285</c:v>
                </c:pt>
                <c:pt idx="37">
                  <c:v>-0.693585061723423</c:v>
                </c:pt>
                <c:pt idx="38">
                  <c:v>0.160317177862809</c:v>
                </c:pt>
                <c:pt idx="39">
                  <c:v>1.898954433168831</c:v>
                </c:pt>
                <c:pt idx="40">
                  <c:v>0.832264604768811</c:v>
                </c:pt>
                <c:pt idx="41">
                  <c:v>0.451049329306576</c:v>
                </c:pt>
                <c:pt idx="42">
                  <c:v>-0.911476433455264</c:v>
                </c:pt>
                <c:pt idx="43">
                  <c:v>-0.924733163718099</c:v>
                </c:pt>
                <c:pt idx="44">
                  <c:v>-1.985633029152101</c:v>
                </c:pt>
                <c:pt idx="45">
                  <c:v>-2.281804250440498</c:v>
                </c:pt>
                <c:pt idx="46">
                  <c:v>-0.753659901497366</c:v>
                </c:pt>
                <c:pt idx="47">
                  <c:v>-1.446510023550093</c:v>
                </c:pt>
                <c:pt idx="48">
                  <c:v>0.249038010579523</c:v>
                </c:pt>
                <c:pt idx="49">
                  <c:v>0.149786202480172</c:v>
                </c:pt>
                <c:pt idx="50">
                  <c:v>0.742085926354434</c:v>
                </c:pt>
                <c:pt idx="51">
                  <c:v>1.156071078933151</c:v>
                </c:pt>
                <c:pt idx="52">
                  <c:v>0.0319185672454578</c:v>
                </c:pt>
                <c:pt idx="53">
                  <c:v>0.346896213307916</c:v>
                </c:pt>
                <c:pt idx="54">
                  <c:v>0.241126193191551</c:v>
                </c:pt>
                <c:pt idx="55">
                  <c:v>0.771976371359706</c:v>
                </c:pt>
                <c:pt idx="56">
                  <c:v>0.964408328573271</c:v>
                </c:pt>
                <c:pt idx="57">
                  <c:v>2.080733783542496</c:v>
                </c:pt>
                <c:pt idx="58">
                  <c:v>2.773586022753849</c:v>
                </c:pt>
                <c:pt idx="59">
                  <c:v>3.622875726950956</c:v>
                </c:pt>
                <c:pt idx="60">
                  <c:v>3.646949570985465</c:v>
                </c:pt>
                <c:pt idx="61">
                  <c:v>4.15089309221788</c:v>
                </c:pt>
                <c:pt idx="62">
                  <c:v>4.75509534764541</c:v>
                </c:pt>
                <c:pt idx="63">
                  <c:v>6.280359389602356</c:v>
                </c:pt>
                <c:pt idx="64">
                  <c:v>6.696104970922735</c:v>
                </c:pt>
                <c:pt idx="65">
                  <c:v>5.848446431190726</c:v>
                </c:pt>
                <c:pt idx="66">
                  <c:v>5.466568526070715</c:v>
                </c:pt>
                <c:pt idx="67">
                  <c:v>7.223907683243615</c:v>
                </c:pt>
                <c:pt idx="68">
                  <c:v>8.321267004573411</c:v>
                </c:pt>
                <c:pt idx="69">
                  <c:v>7.407325774549213</c:v>
                </c:pt>
                <c:pt idx="70">
                  <c:v>8.25912985557388</c:v>
                </c:pt>
                <c:pt idx="71">
                  <c:v>8.4454913933631</c:v>
                </c:pt>
                <c:pt idx="72">
                  <c:v>8.30355638208618</c:v>
                </c:pt>
                <c:pt idx="73">
                  <c:v>7.607327821653527</c:v>
                </c:pt>
                <c:pt idx="74">
                  <c:v>6.722297476505583</c:v>
                </c:pt>
                <c:pt idx="75">
                  <c:v>8.59713939190235</c:v>
                </c:pt>
                <c:pt idx="76">
                  <c:v>8.021550324076026</c:v>
                </c:pt>
                <c:pt idx="77">
                  <c:v>7.234136382056529</c:v>
                </c:pt>
                <c:pt idx="78">
                  <c:v>9.616486569302518</c:v>
                </c:pt>
                <c:pt idx="79">
                  <c:v>8.787795710342958</c:v>
                </c:pt>
                <c:pt idx="80">
                  <c:v>8.756550413261256</c:v>
                </c:pt>
                <c:pt idx="81">
                  <c:v>8.71797666434783</c:v>
                </c:pt>
                <c:pt idx="82">
                  <c:v>8.921853393008723</c:v>
                </c:pt>
                <c:pt idx="83">
                  <c:v>8.449194173690964</c:v>
                </c:pt>
                <c:pt idx="84">
                  <c:v>9.313293451001898</c:v>
                </c:pt>
                <c:pt idx="85">
                  <c:v>9.302184044500808</c:v>
                </c:pt>
                <c:pt idx="86">
                  <c:v>8.748601547262339</c:v>
                </c:pt>
                <c:pt idx="87">
                  <c:v>9.169165311206805</c:v>
                </c:pt>
                <c:pt idx="88">
                  <c:v>9.80743929732942</c:v>
                </c:pt>
                <c:pt idx="89">
                  <c:v>9.793372793385957</c:v>
                </c:pt>
                <c:pt idx="90">
                  <c:v>8.945302235919738</c:v>
                </c:pt>
                <c:pt idx="91">
                  <c:v>8.576586572201257</c:v>
                </c:pt>
                <c:pt idx="92">
                  <c:v>8.854559162323654</c:v>
                </c:pt>
                <c:pt idx="93">
                  <c:v>10.03756412178991</c:v>
                </c:pt>
                <c:pt idx="94">
                  <c:v>10.38633281842994</c:v>
                </c:pt>
                <c:pt idx="95">
                  <c:v>10.8373372745851</c:v>
                </c:pt>
                <c:pt idx="96">
                  <c:v>10.48767893989812</c:v>
                </c:pt>
                <c:pt idx="97">
                  <c:v>10.9856584474586</c:v>
                </c:pt>
                <c:pt idx="98">
                  <c:v>11.02209169698229</c:v>
                </c:pt>
                <c:pt idx="99">
                  <c:v>8.881904901789194</c:v>
                </c:pt>
                <c:pt idx="100">
                  <c:v>7.227020830421884</c:v>
                </c:pt>
                <c:pt idx="101">
                  <c:v>6.140922350338641</c:v>
                </c:pt>
                <c:pt idx="102">
                  <c:v>5.152748029478051</c:v>
                </c:pt>
                <c:pt idx="103">
                  <c:v>4.984371900644585</c:v>
                </c:pt>
                <c:pt idx="104">
                  <c:v>4.271236915101333</c:v>
                </c:pt>
                <c:pt idx="105">
                  <c:v>3.45998617512585</c:v>
                </c:pt>
                <c:pt idx="106">
                  <c:v>4.007346965831297</c:v>
                </c:pt>
                <c:pt idx="107">
                  <c:v>4.283616829446264</c:v>
                </c:pt>
                <c:pt idx="108">
                  <c:v>2.947884419788309</c:v>
                </c:pt>
                <c:pt idx="109">
                  <c:v>3.206232275948236</c:v>
                </c:pt>
                <c:pt idx="110">
                  <c:v>3.588777301150912</c:v>
                </c:pt>
                <c:pt idx="111">
                  <c:v>2.635577598757224</c:v>
                </c:pt>
                <c:pt idx="112">
                  <c:v>2.769185397451543</c:v>
                </c:pt>
                <c:pt idx="113">
                  <c:v>2.841575479580221</c:v>
                </c:pt>
                <c:pt idx="114">
                  <c:v>2.628215538088271</c:v>
                </c:pt>
                <c:pt idx="115">
                  <c:v>2.177349154912877</c:v>
                </c:pt>
                <c:pt idx="116">
                  <c:v>2.337623392705534</c:v>
                </c:pt>
                <c:pt idx="117">
                  <c:v>2.749046562675057</c:v>
                </c:pt>
                <c:pt idx="118">
                  <c:v>1.602222155045782</c:v>
                </c:pt>
                <c:pt idx="119">
                  <c:v>0.810460731701587</c:v>
                </c:pt>
                <c:pt idx="120">
                  <c:v>0.540538205087557</c:v>
                </c:pt>
                <c:pt idx="121">
                  <c:v>0.0811871708279656</c:v>
                </c:pt>
                <c:pt idx="122">
                  <c:v>0.299706249950808</c:v>
                </c:pt>
                <c:pt idx="123">
                  <c:v>0.136349466657059</c:v>
                </c:pt>
                <c:pt idx="124">
                  <c:v>-0.601669839256544</c:v>
                </c:pt>
                <c:pt idx="125">
                  <c:v>-0.357440193081291</c:v>
                </c:pt>
                <c:pt idx="126">
                  <c:v>-0.385560218679716</c:v>
                </c:pt>
                <c:pt idx="127">
                  <c:v>-0.621780708135438</c:v>
                </c:pt>
                <c:pt idx="128">
                  <c:v>-1.205378417217998</c:v>
                </c:pt>
                <c:pt idx="129">
                  <c:v>-1.17323590518872</c:v>
                </c:pt>
                <c:pt idx="130">
                  <c:v>-1.465584915700967</c:v>
                </c:pt>
                <c:pt idx="131">
                  <c:v>-1.486408349950301</c:v>
                </c:pt>
                <c:pt idx="132">
                  <c:v>-1.006234626898815</c:v>
                </c:pt>
                <c:pt idx="133">
                  <c:v>-1.429291452844673</c:v>
                </c:pt>
                <c:pt idx="134">
                  <c:v>-0.871652582127834</c:v>
                </c:pt>
                <c:pt idx="135">
                  <c:v>-1.078887130810914</c:v>
                </c:pt>
                <c:pt idx="136">
                  <c:v>-0.849890546658448</c:v>
                </c:pt>
                <c:pt idx="137">
                  <c:v>-0.261863095859275</c:v>
                </c:pt>
                <c:pt idx="138">
                  <c:v>-0.356581505070625</c:v>
                </c:pt>
                <c:pt idx="139">
                  <c:v>0.196873352397934</c:v>
                </c:pt>
                <c:pt idx="140">
                  <c:v>-0.387487258239526</c:v>
                </c:pt>
                <c:pt idx="141">
                  <c:v>-0.895849961751024</c:v>
                </c:pt>
                <c:pt idx="142">
                  <c:v>-0.413149889737734</c:v>
                </c:pt>
                <c:pt idx="143">
                  <c:v>-0.909226963259193</c:v>
                </c:pt>
                <c:pt idx="144">
                  <c:v>-1.143762680226497</c:v>
                </c:pt>
                <c:pt idx="145">
                  <c:v>-0.0316062432381595</c:v>
                </c:pt>
                <c:pt idx="146">
                  <c:v>-0.0151292059902697</c:v>
                </c:pt>
                <c:pt idx="147">
                  <c:v>0.650177411355068</c:v>
                </c:pt>
                <c:pt idx="148">
                  <c:v>0.76687532021119</c:v>
                </c:pt>
                <c:pt idx="149">
                  <c:v>1.72758829569553</c:v>
                </c:pt>
                <c:pt idx="150">
                  <c:v>2.129479472448481</c:v>
                </c:pt>
                <c:pt idx="151">
                  <c:v>3.358688958877633</c:v>
                </c:pt>
                <c:pt idx="152">
                  <c:v>3.927296140688649</c:v>
                </c:pt>
                <c:pt idx="153">
                  <c:v>3.651536363293236</c:v>
                </c:pt>
                <c:pt idx="154">
                  <c:v>3.197025726648949</c:v>
                </c:pt>
                <c:pt idx="155">
                  <c:v>2.943689827934023</c:v>
                </c:pt>
                <c:pt idx="156">
                  <c:v>3.521524729804249</c:v>
                </c:pt>
                <c:pt idx="157">
                  <c:v>3.206134960917135</c:v>
                </c:pt>
                <c:pt idx="158">
                  <c:v>3.055001792946299</c:v>
                </c:pt>
                <c:pt idx="159">
                  <c:v>3.366740802086195</c:v>
                </c:pt>
                <c:pt idx="160">
                  <c:v>3.230941921863862</c:v>
                </c:pt>
                <c:pt idx="161">
                  <c:v>0.826852666370807</c:v>
                </c:pt>
                <c:pt idx="162">
                  <c:v>4.147698519279889</c:v>
                </c:pt>
                <c:pt idx="163">
                  <c:v>6.12088308935197</c:v>
                </c:pt>
                <c:pt idx="164">
                  <c:v>5.772129605378315</c:v>
                </c:pt>
                <c:pt idx="165">
                  <c:v>5.601802768625666</c:v>
                </c:pt>
                <c:pt idx="166">
                  <c:v>5.631591925382316</c:v>
                </c:pt>
                <c:pt idx="167">
                  <c:v>5.857223600471128</c:v>
                </c:pt>
                <c:pt idx="168">
                  <c:v>5.864606476905678</c:v>
                </c:pt>
                <c:pt idx="169">
                  <c:v>5.198306593967769</c:v>
                </c:pt>
                <c:pt idx="170">
                  <c:v>5.594715911057914</c:v>
                </c:pt>
                <c:pt idx="171">
                  <c:v>5.69280105483841</c:v>
                </c:pt>
                <c:pt idx="172">
                  <c:v>7.274958401628641</c:v>
                </c:pt>
                <c:pt idx="173">
                  <c:v>7.813886357499189</c:v>
                </c:pt>
                <c:pt idx="174">
                  <c:v>8.760460325801162</c:v>
                </c:pt>
                <c:pt idx="175">
                  <c:v>8.990072565768457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4557808"/>
        <c:axId val="-1484522320"/>
      </c:scatterChart>
      <c:valAx>
        <c:axId val="-1484557808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84522320"/>
        <c:crossesAt val="0.0"/>
        <c:crossBetween val="midCat"/>
        <c:majorUnit val="10.0"/>
      </c:valAx>
      <c:valAx>
        <c:axId val="-1484522320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84557808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'6530'!$L$1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'6530'!$A$2:$A$141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'6530'!$M$2:$M$177</c:f>
              <c:numCache>
                <c:formatCode>0.00</c:formatCode>
                <c:ptCount val="176"/>
                <c:pt idx="4">
                  <c:v>1.689154719018052</c:v>
                </c:pt>
                <c:pt idx="5">
                  <c:v>1.645311288914849</c:v>
                </c:pt>
                <c:pt idx="6">
                  <c:v>1.659989365205402</c:v>
                </c:pt>
                <c:pt idx="7">
                  <c:v>1.649753436284247</c:v>
                </c:pt>
                <c:pt idx="8">
                  <c:v>1.669432474858154</c:v>
                </c:pt>
                <c:pt idx="9">
                  <c:v>1.650796159664028</c:v>
                </c:pt>
                <c:pt idx="10">
                  <c:v>1.643370745470122</c:v>
                </c:pt>
                <c:pt idx="11">
                  <c:v>2.127638045182793</c:v>
                </c:pt>
                <c:pt idx="12">
                  <c:v>2.171399242661961</c:v>
                </c:pt>
                <c:pt idx="13">
                  <c:v>2.149712978685836</c:v>
                </c:pt>
                <c:pt idx="14">
                  <c:v>2.140184662811412</c:v>
                </c:pt>
                <c:pt idx="15">
                  <c:v>2.144863959312792</c:v>
                </c:pt>
                <c:pt idx="16">
                  <c:v>2.107328808389173</c:v>
                </c:pt>
                <c:pt idx="17">
                  <c:v>2.075192372468138</c:v>
                </c:pt>
                <c:pt idx="18">
                  <c:v>2.079134653967172</c:v>
                </c:pt>
                <c:pt idx="19">
                  <c:v>2.125424847903752</c:v>
                </c:pt>
                <c:pt idx="20">
                  <c:v>2.113242940686535</c:v>
                </c:pt>
                <c:pt idx="21">
                  <c:v>2.114284973637894</c:v>
                </c:pt>
                <c:pt idx="22">
                  <c:v>2.145746760449441</c:v>
                </c:pt>
                <c:pt idx="23">
                  <c:v>2.122642099083355</c:v>
                </c:pt>
                <c:pt idx="24">
                  <c:v>2.107689229954513</c:v>
                </c:pt>
                <c:pt idx="25">
                  <c:v>2.100963135134247</c:v>
                </c:pt>
                <c:pt idx="26">
                  <c:v>2.058592785703359</c:v>
                </c:pt>
                <c:pt idx="27">
                  <c:v>2.020943056624823</c:v>
                </c:pt>
                <c:pt idx="28">
                  <c:v>1.996740188885284</c:v>
                </c:pt>
                <c:pt idx="29">
                  <c:v>2.032930576357073</c:v>
                </c:pt>
                <c:pt idx="30">
                  <c:v>2.042664948974023</c:v>
                </c:pt>
                <c:pt idx="31">
                  <c:v>2.039853086292581</c:v>
                </c:pt>
                <c:pt idx="32">
                  <c:v>2.057955172399949</c:v>
                </c:pt>
                <c:pt idx="33">
                  <c:v>2.054640876301283</c:v>
                </c:pt>
                <c:pt idx="34">
                  <c:v>2.006493755190943</c:v>
                </c:pt>
                <c:pt idx="35">
                  <c:v>2.017221077627466</c:v>
                </c:pt>
                <c:pt idx="36">
                  <c:v>2.042616281186584</c:v>
                </c:pt>
                <c:pt idx="37">
                  <c:v>2.045071151729718</c:v>
                </c:pt>
                <c:pt idx="38">
                  <c:v>2.062656026157625</c:v>
                </c:pt>
                <c:pt idx="39">
                  <c:v>2.098460731184575</c:v>
                </c:pt>
                <c:pt idx="40">
                  <c:v>2.07649380591333</c:v>
                </c:pt>
                <c:pt idx="41">
                  <c:v>2.06864323188011</c:v>
                </c:pt>
                <c:pt idx="42">
                  <c:v>2.040583995901803</c:v>
                </c:pt>
                <c:pt idx="43">
                  <c:v>2.04031099282699</c:v>
                </c:pt>
                <c:pt idx="44">
                  <c:v>2.018463303420203</c:v>
                </c:pt>
                <c:pt idx="45">
                  <c:v>2.01236408796664</c:v>
                </c:pt>
                <c:pt idx="46">
                  <c:v>2.043833997797187</c:v>
                </c:pt>
                <c:pt idx="47">
                  <c:v>2.029565757442692</c:v>
                </c:pt>
                <c:pt idx="48">
                  <c:v>2.064483102642655</c:v>
                </c:pt>
                <c:pt idx="49">
                  <c:v>2.062439156039335</c:v>
                </c:pt>
                <c:pt idx="50">
                  <c:v>2.074636707216926</c:v>
                </c:pt>
                <c:pt idx="51">
                  <c:v>2.083162129198068</c:v>
                </c:pt>
                <c:pt idx="52">
                  <c:v>2.060011843557146</c:v>
                </c:pt>
                <c:pt idx="53">
                  <c:v>2.066498349970679</c:v>
                </c:pt>
                <c:pt idx="54">
                  <c:v>2.0643201702731</c:v>
                </c:pt>
                <c:pt idx="55">
                  <c:v>2.075252257449312</c:v>
                </c:pt>
                <c:pt idx="56">
                  <c:v>2.079215113671772</c:v>
                </c:pt>
                <c:pt idx="57">
                  <c:v>2.102204212465824</c:v>
                </c:pt>
                <c:pt idx="58">
                  <c:v>2.11647249642012</c:v>
                </c:pt>
                <c:pt idx="59">
                  <c:v>2.133962382391676</c:v>
                </c:pt>
                <c:pt idx="60">
                  <c:v>2.134458148188648</c:v>
                </c:pt>
                <c:pt idx="61">
                  <c:v>2.144836131907162</c:v>
                </c:pt>
                <c:pt idx="62">
                  <c:v>2.157278798407135</c:v>
                </c:pt>
                <c:pt idx="63">
                  <c:v>2.188689392505367</c:v>
                </c:pt>
                <c:pt idx="64">
                  <c:v>2.197251067955496</c:v>
                </c:pt>
                <c:pt idx="65">
                  <c:v>2.179794773443196</c:v>
                </c:pt>
                <c:pt idx="66">
                  <c:v>2.171930553516122</c:v>
                </c:pt>
                <c:pt idx="67">
                  <c:v>2.20812039700582</c:v>
                </c:pt>
                <c:pt idx="68">
                  <c:v>2.230718915868153</c:v>
                </c:pt>
                <c:pt idx="69">
                  <c:v>2.211897625772638</c:v>
                </c:pt>
                <c:pt idx="70">
                  <c:v>2.229439291677222</c:v>
                </c:pt>
                <c:pt idx="71">
                  <c:v>2.233277136442452</c:v>
                </c:pt>
                <c:pt idx="72">
                  <c:v>2.230354191362185</c:v>
                </c:pt>
                <c:pt idx="73">
                  <c:v>2.216016376983969</c:v>
                </c:pt>
                <c:pt idx="74">
                  <c:v>2.197790464504977</c:v>
                </c:pt>
                <c:pt idx="75">
                  <c:v>2.236400106365624</c:v>
                </c:pt>
                <c:pt idx="76">
                  <c:v>2.224546686839863</c:v>
                </c:pt>
                <c:pt idx="77">
                  <c:v>2.208331042177887</c:v>
                </c:pt>
                <c:pt idx="78">
                  <c:v>2.257392078610255</c:v>
                </c:pt>
                <c:pt idx="79">
                  <c:v>2.240326395890628</c:v>
                </c:pt>
                <c:pt idx="80">
                  <c:v>2.239682944450671</c:v>
                </c:pt>
                <c:pt idx="81">
                  <c:v>2.238888574206151</c:v>
                </c:pt>
                <c:pt idx="82">
                  <c:v>2.243087118847527</c:v>
                </c:pt>
                <c:pt idx="83">
                  <c:v>2.233353389816763</c:v>
                </c:pt>
                <c:pt idx="84">
                  <c:v>2.251148257402683</c:v>
                </c:pt>
                <c:pt idx="85">
                  <c:v>2.250919475336969</c:v>
                </c:pt>
                <c:pt idx="86">
                  <c:v>2.239519249118869</c:v>
                </c:pt>
                <c:pt idx="87">
                  <c:v>2.248180148030991</c:v>
                </c:pt>
                <c:pt idx="88">
                  <c:v>2.261324472259493</c:v>
                </c:pt>
                <c:pt idx="89">
                  <c:v>2.26103479307373</c:v>
                </c:pt>
                <c:pt idx="90">
                  <c:v>2.243570013655567</c:v>
                </c:pt>
                <c:pt idx="91">
                  <c:v>2.235976850942663</c:v>
                </c:pt>
                <c:pt idx="92">
                  <c:v>2.241701292061438</c:v>
                </c:pt>
                <c:pt idx="93">
                  <c:v>2.266063558249996</c:v>
                </c:pt>
                <c:pt idx="94">
                  <c:v>2.273245942193352</c:v>
                </c:pt>
                <c:pt idx="95">
                  <c:v>2.282533722878595</c:v>
                </c:pt>
                <c:pt idx="96">
                  <c:v>2.275333018133845</c:v>
                </c:pt>
                <c:pt idx="97">
                  <c:v>2.28558818166681</c:v>
                </c:pt>
                <c:pt idx="98">
                  <c:v>2.286338471440245</c:v>
                </c:pt>
                <c:pt idx="99">
                  <c:v>2.242264437785091</c:v>
                </c:pt>
                <c:pt idx="100">
                  <c:v>2.208184507743171</c:v>
                </c:pt>
                <c:pt idx="101">
                  <c:v>2.185817889524839</c:v>
                </c:pt>
                <c:pt idx="102">
                  <c:v>2.16546787691258</c:v>
                </c:pt>
                <c:pt idx="103">
                  <c:v>2.162000415480897</c:v>
                </c:pt>
                <c:pt idx="104">
                  <c:v>2.147314437871795</c:v>
                </c:pt>
                <c:pt idx="105">
                  <c:v>2.130607909031997</c:v>
                </c:pt>
                <c:pt idx="106">
                  <c:v>2.141880008254947</c:v>
                </c:pt>
                <c:pt idx="107">
                  <c:v>2.147569384198308</c:v>
                </c:pt>
                <c:pt idx="108">
                  <c:v>2.120061918350107</c:v>
                </c:pt>
                <c:pt idx="109">
                  <c:v>2.125382216621596</c:v>
                </c:pt>
                <c:pt idx="110">
                  <c:v>2.133260174916294</c:v>
                </c:pt>
                <c:pt idx="111">
                  <c:v>2.113630413692769</c:v>
                </c:pt>
                <c:pt idx="112">
                  <c:v>2.116381871943736</c:v>
                </c:pt>
                <c:pt idx="113">
                  <c:v>2.117872640377223</c:v>
                </c:pt>
                <c:pt idx="114">
                  <c:v>2.113478802763095</c:v>
                </c:pt>
                <c:pt idx="115">
                  <c:v>2.104193865490011</c:v>
                </c:pt>
                <c:pt idx="116">
                  <c:v>2.107494480261766</c:v>
                </c:pt>
                <c:pt idx="117">
                  <c:v>2.115967141938062</c:v>
                </c:pt>
                <c:pt idx="118">
                  <c:v>2.092349961581688</c:v>
                </c:pt>
                <c:pt idx="119">
                  <c:v>2.076044786866237</c:v>
                </c:pt>
                <c:pt idx="120">
                  <c:v>2.070486125094755</c:v>
                </c:pt>
                <c:pt idx="121">
                  <c:v>2.06102645877546</c:v>
                </c:pt>
                <c:pt idx="122">
                  <c:v>2.065526541323948</c:v>
                </c:pt>
                <c:pt idx="123">
                  <c:v>2.062162446011868</c:v>
                </c:pt>
                <c:pt idx="124">
                  <c:v>2.046964012024682</c:v>
                </c:pt>
                <c:pt idx="125">
                  <c:v>2.051993566299706</c:v>
                </c:pt>
                <c:pt idx="126">
                  <c:v>2.051414475279524</c:v>
                </c:pt>
                <c:pt idx="127">
                  <c:v>2.046549857935986</c:v>
                </c:pt>
                <c:pt idx="128">
                  <c:v>2.034531512093956</c:v>
                </c:pt>
                <c:pt idx="129">
                  <c:v>2.035193440370554</c:v>
                </c:pt>
                <c:pt idx="130">
                  <c:v>2.029172937787645</c:v>
                </c:pt>
                <c:pt idx="131">
                  <c:v>2.028744109451734</c:v>
                </c:pt>
                <c:pt idx="132">
                  <c:v>2.038632588755328</c:v>
                </c:pt>
                <c:pt idx="133">
                  <c:v>2.029920348858016</c:v>
                </c:pt>
                <c:pt idx="134">
                  <c:v>2.04140411018698</c:v>
                </c:pt>
                <c:pt idx="135">
                  <c:v>2.037136416126964</c:v>
                </c:pt>
                <c:pt idx="136">
                  <c:v>2.041852267649607</c:v>
                </c:pt>
                <c:pt idx="137">
                  <c:v>2.053961837578216</c:v>
                </c:pt>
                <c:pt idx="138">
                  <c:v>2.052011249730127</c:v>
                </c:pt>
                <c:pt idx="139">
                  <c:v>2.063408847392848</c:v>
                </c:pt>
                <c:pt idx="140">
                  <c:v>2.05137479070311</c:v>
                </c:pt>
                <c:pt idx="141">
                  <c:v>2.04090580035427</c:v>
                </c:pt>
                <c:pt idx="142">
                  <c:v>2.050846306139579</c:v>
                </c:pt>
                <c:pt idx="143">
                  <c:v>2.040630320468122</c:v>
                </c:pt>
                <c:pt idx="144">
                  <c:v>2.035800398563095</c:v>
                </c:pt>
                <c:pt idx="145">
                  <c:v>2.058703642496622</c:v>
                </c:pt>
                <c:pt idx="146">
                  <c:v>2.059042963109118</c:v>
                </c:pt>
                <c:pt idx="147">
                  <c:v>2.072743985052499</c:v>
                </c:pt>
                <c:pt idx="148">
                  <c:v>2.075147208721555</c:v>
                </c:pt>
                <c:pt idx="149">
                  <c:v>2.094931694874606</c:v>
                </c:pt>
                <c:pt idx="150">
                  <c:v>2.103208059017074</c:v>
                </c:pt>
                <c:pt idx="151">
                  <c:v>2.128521840223365</c:v>
                </c:pt>
                <c:pt idx="152">
                  <c:v>2.140231477963392</c:v>
                </c:pt>
                <c:pt idx="153">
                  <c:v>2.134552606503686</c:v>
                </c:pt>
                <c:pt idx="154">
                  <c:v>2.125192621131812</c:v>
                </c:pt>
                <c:pt idx="155">
                  <c:v>2.119975536832863</c:v>
                </c:pt>
                <c:pt idx="156">
                  <c:v>2.131875206043677</c:v>
                </c:pt>
                <c:pt idx="157">
                  <c:v>2.125380212560097</c:v>
                </c:pt>
                <c:pt idx="158">
                  <c:v>2.122267844823544</c:v>
                </c:pt>
                <c:pt idx="159">
                  <c:v>2.128687656220996</c:v>
                </c:pt>
                <c:pt idx="160">
                  <c:v>2.12589107583339</c:v>
                </c:pt>
                <c:pt idx="161">
                  <c:v>2.076382354914927</c:v>
                </c:pt>
                <c:pt idx="162">
                  <c:v>2.144770344324742</c:v>
                </c:pt>
                <c:pt idx="163">
                  <c:v>2.185405210096513</c:v>
                </c:pt>
                <c:pt idx="164">
                  <c:v>2.178223139435891</c:v>
                </c:pt>
                <c:pt idx="165">
                  <c:v>2.174715506012363</c:v>
                </c:pt>
                <c:pt idx="166">
                  <c:v>2.175328970360615</c:v>
                </c:pt>
                <c:pt idx="167">
                  <c:v>2.179975526476123</c:v>
                </c:pt>
                <c:pt idx="168">
                  <c:v>2.180127566076207</c:v>
                </c:pt>
                <c:pt idx="169">
                  <c:v>2.16640608927288</c:v>
                </c:pt>
                <c:pt idx="170">
                  <c:v>2.174569562490212</c:v>
                </c:pt>
                <c:pt idx="171">
                  <c:v>2.176589483339066</c:v>
                </c:pt>
                <c:pt idx="172">
                  <c:v>2.209171712285998</c:v>
                </c:pt>
                <c:pt idx="173">
                  <c:v>2.220270149543013</c:v>
                </c:pt>
                <c:pt idx="174">
                  <c:v>2.239763463411567</c:v>
                </c:pt>
                <c:pt idx="175">
                  <c:v>2.244491993470104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4710544"/>
        <c:axId val="-1484720816"/>
      </c:scatterChart>
      <c:valAx>
        <c:axId val="-148471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84720816"/>
        <c:crossesAt val="0.0"/>
        <c:crossBetween val="midCat"/>
        <c:majorUnit val="10.0"/>
      </c:valAx>
      <c:valAx>
        <c:axId val="-1484720816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8471054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'6531'!$L$1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'6531'!$A$2:$A$141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'6531'!$L$2:$L$141</c:f>
              <c:numCache>
                <c:formatCode>0.00</c:formatCode>
                <c:ptCount val="140"/>
                <c:pt idx="0">
                  <c:v>1.622536968909872</c:v>
                </c:pt>
                <c:pt idx="1">
                  <c:v>1.638468751527533</c:v>
                </c:pt>
                <c:pt idx="2">
                  <c:v>1.61360196154013</c:v>
                </c:pt>
                <c:pt idx="3">
                  <c:v>1.603613038535518</c:v>
                </c:pt>
                <c:pt idx="4">
                  <c:v>1.523231379894012</c:v>
                </c:pt>
                <c:pt idx="5">
                  <c:v>1.527387251048878</c:v>
                </c:pt>
                <c:pt idx="6">
                  <c:v>1.530983067089372</c:v>
                </c:pt>
                <c:pt idx="7">
                  <c:v>1.493561842219423</c:v>
                </c:pt>
                <c:pt idx="8">
                  <c:v>1.478337649962135</c:v>
                </c:pt>
                <c:pt idx="9">
                  <c:v>1.486130047372738</c:v>
                </c:pt>
                <c:pt idx="10">
                  <c:v>1.664335447017</c:v>
                </c:pt>
                <c:pt idx="11">
                  <c:v>1.649873997502262</c:v>
                </c:pt>
                <c:pt idx="12">
                  <c:v>1.699291934892167</c:v>
                </c:pt>
                <c:pt idx="13">
                  <c:v>1.694948107166593</c:v>
                </c:pt>
                <c:pt idx="14">
                  <c:v>1.673426335911892</c:v>
                </c:pt>
                <c:pt idx="15">
                  <c:v>1.671986803875656</c:v>
                </c:pt>
                <c:pt idx="16">
                  <c:v>1.674313700036041</c:v>
                </c:pt>
                <c:pt idx="17">
                  <c:v>1.673280163622486</c:v>
                </c:pt>
                <c:pt idx="18">
                  <c:v>1.638647596751166</c:v>
                </c:pt>
                <c:pt idx="19">
                  <c:v>1.645693437077205</c:v>
                </c:pt>
                <c:pt idx="20">
                  <c:v>1.633022631213773</c:v>
                </c:pt>
                <c:pt idx="21">
                  <c:v>1.619426294186022</c:v>
                </c:pt>
                <c:pt idx="22">
                  <c:v>1.606108897091548</c:v>
                </c:pt>
                <c:pt idx="23">
                  <c:v>1.613230045877671</c:v>
                </c:pt>
                <c:pt idx="24">
                  <c:v>1.633160096925767</c:v>
                </c:pt>
                <c:pt idx="25">
                  <c:v>1.620364974522052</c:v>
                </c:pt>
                <c:pt idx="26">
                  <c:v>1.604876953357899</c:v>
                </c:pt>
                <c:pt idx="27">
                  <c:v>1.58465182340642</c:v>
                </c:pt>
                <c:pt idx="28">
                  <c:v>1.591656983687627</c:v>
                </c:pt>
                <c:pt idx="29">
                  <c:v>1.582380991218494</c:v>
                </c:pt>
                <c:pt idx="30">
                  <c:v>1.554817597457891</c:v>
                </c:pt>
                <c:pt idx="31">
                  <c:v>1.551511957990116</c:v>
                </c:pt>
                <c:pt idx="32">
                  <c:v>1.578829010834238</c:v>
                </c:pt>
                <c:pt idx="33">
                  <c:v>1.575030048439345</c:v>
                </c:pt>
                <c:pt idx="34">
                  <c:v>1.547722163544929</c:v>
                </c:pt>
                <c:pt idx="35">
                  <c:v>1.548889963198193</c:v>
                </c:pt>
                <c:pt idx="36">
                  <c:v>1.561298914246863</c:v>
                </c:pt>
                <c:pt idx="37">
                  <c:v>1.559913858777436</c:v>
                </c:pt>
                <c:pt idx="38">
                  <c:v>1.560442563405207</c:v>
                </c:pt>
                <c:pt idx="39">
                  <c:v>1.53961480671973</c:v>
                </c:pt>
                <c:pt idx="40">
                  <c:v>1.534173362477184</c:v>
                </c:pt>
                <c:pt idx="41">
                  <c:v>1.540658549223179</c:v>
                </c:pt>
                <c:pt idx="42">
                  <c:v>1.542109599007144</c:v>
                </c:pt>
                <c:pt idx="43">
                  <c:v>1.543990570298803</c:v>
                </c:pt>
                <c:pt idx="44">
                  <c:v>1.536440223709936</c:v>
                </c:pt>
                <c:pt idx="45">
                  <c:v>1.538014636133677</c:v>
                </c:pt>
                <c:pt idx="46">
                  <c:v>1.530825259283498</c:v>
                </c:pt>
                <c:pt idx="47">
                  <c:v>1.545848173651859</c:v>
                </c:pt>
                <c:pt idx="48">
                  <c:v>1.517833134138628</c:v>
                </c:pt>
                <c:pt idx="49">
                  <c:v>1.515014925838201</c:v>
                </c:pt>
                <c:pt idx="50">
                  <c:v>1.539367787086577</c:v>
                </c:pt>
                <c:pt idx="51">
                  <c:v>1.532773808694791</c:v>
                </c:pt>
                <c:pt idx="52">
                  <c:v>1.521987151870525</c:v>
                </c:pt>
                <c:pt idx="53">
                  <c:v>1.525924086599227</c:v>
                </c:pt>
                <c:pt idx="54">
                  <c:v>1.527365299759568</c:v>
                </c:pt>
                <c:pt idx="55">
                  <c:v>1.52660121616193</c:v>
                </c:pt>
                <c:pt idx="56">
                  <c:v>1.542849235705911</c:v>
                </c:pt>
                <c:pt idx="57">
                  <c:v>1.561709596612708</c:v>
                </c:pt>
                <c:pt idx="58">
                  <c:v>1.564036165954052</c:v>
                </c:pt>
                <c:pt idx="59">
                  <c:v>1.556688607580055</c:v>
                </c:pt>
                <c:pt idx="60">
                  <c:v>1.571108236404266</c:v>
                </c:pt>
                <c:pt idx="61">
                  <c:v>1.559836703120589</c:v>
                </c:pt>
                <c:pt idx="62">
                  <c:v>1.567754529258923</c:v>
                </c:pt>
                <c:pt idx="63">
                  <c:v>1.536881894080167</c:v>
                </c:pt>
                <c:pt idx="64">
                  <c:v>1.569003271041453</c:v>
                </c:pt>
                <c:pt idx="65">
                  <c:v>1.552283882188031</c:v>
                </c:pt>
                <c:pt idx="66">
                  <c:v>1.525714713703145</c:v>
                </c:pt>
                <c:pt idx="67">
                  <c:v>1.535663222978983</c:v>
                </c:pt>
                <c:pt idx="68">
                  <c:v>1.522145441159678</c:v>
                </c:pt>
                <c:pt idx="69">
                  <c:v>1.532184742997671</c:v>
                </c:pt>
                <c:pt idx="70">
                  <c:v>1.535041338184556</c:v>
                </c:pt>
                <c:pt idx="71">
                  <c:v>1.52155356783672</c:v>
                </c:pt>
                <c:pt idx="72">
                  <c:v>1.52341742720344</c:v>
                </c:pt>
                <c:pt idx="73">
                  <c:v>1.501263282190648</c:v>
                </c:pt>
                <c:pt idx="74">
                  <c:v>1.487670447551922</c:v>
                </c:pt>
                <c:pt idx="75">
                  <c:v>1.495047766651103</c:v>
                </c:pt>
                <c:pt idx="76">
                  <c:v>1.471260124113658</c:v>
                </c:pt>
                <c:pt idx="77">
                  <c:v>1.475511287065009</c:v>
                </c:pt>
                <c:pt idx="78">
                  <c:v>1.468695372928683</c:v>
                </c:pt>
                <c:pt idx="79">
                  <c:v>1.459620672955526</c:v>
                </c:pt>
                <c:pt idx="80">
                  <c:v>1.459505172781918</c:v>
                </c:pt>
                <c:pt idx="81">
                  <c:v>1.462671985808688</c:v>
                </c:pt>
                <c:pt idx="82">
                  <c:v>1.454124815093961</c:v>
                </c:pt>
                <c:pt idx="83">
                  <c:v>1.454317868182638</c:v>
                </c:pt>
                <c:pt idx="84">
                  <c:v>1.438392086040504</c:v>
                </c:pt>
                <c:pt idx="85">
                  <c:v>1.443310376217832</c:v>
                </c:pt>
                <c:pt idx="86">
                  <c:v>1.431503824335956</c:v>
                </c:pt>
                <c:pt idx="87">
                  <c:v>1.435105665312865</c:v>
                </c:pt>
                <c:pt idx="88">
                  <c:v>1.407869393834728</c:v>
                </c:pt>
                <c:pt idx="89">
                  <c:v>1.400513068264167</c:v>
                </c:pt>
                <c:pt idx="90">
                  <c:v>1.420360772530716</c:v>
                </c:pt>
                <c:pt idx="91">
                  <c:v>1.411411510745527</c:v>
                </c:pt>
                <c:pt idx="92">
                  <c:v>1.38593032557505</c:v>
                </c:pt>
                <c:pt idx="93">
                  <c:v>1.391101997605755</c:v>
                </c:pt>
                <c:pt idx="94">
                  <c:v>1.386443519902477</c:v>
                </c:pt>
                <c:pt idx="95">
                  <c:v>1.369785110597113</c:v>
                </c:pt>
                <c:pt idx="96">
                  <c:v>1.372865151214532</c:v>
                </c:pt>
                <c:pt idx="97">
                  <c:v>1.354924107676541</c:v>
                </c:pt>
                <c:pt idx="98">
                  <c:v>1.362125879907119</c:v>
                </c:pt>
                <c:pt idx="99">
                  <c:v>1.36686373232763</c:v>
                </c:pt>
                <c:pt idx="100">
                  <c:v>1.35287461654763</c:v>
                </c:pt>
                <c:pt idx="101">
                  <c:v>1.341800667169694</c:v>
                </c:pt>
                <c:pt idx="102">
                  <c:v>1.326569990975528</c:v>
                </c:pt>
                <c:pt idx="103">
                  <c:v>1.332024154004089</c:v>
                </c:pt>
                <c:pt idx="104">
                  <c:v>1.308264336006738</c:v>
                </c:pt>
                <c:pt idx="105">
                  <c:v>1.324465828677681</c:v>
                </c:pt>
                <c:pt idx="106">
                  <c:v>1.311212681710135</c:v>
                </c:pt>
                <c:pt idx="107">
                  <c:v>1.308256146518497</c:v>
                </c:pt>
                <c:pt idx="108">
                  <c:v>1.287710394581335</c:v>
                </c:pt>
                <c:pt idx="109">
                  <c:v>1.303993376205226</c:v>
                </c:pt>
                <c:pt idx="110">
                  <c:v>1.297347815690395</c:v>
                </c:pt>
                <c:pt idx="111">
                  <c:v>1.277727024954018</c:v>
                </c:pt>
                <c:pt idx="112">
                  <c:v>1.293817646690442</c:v>
                </c:pt>
                <c:pt idx="113">
                  <c:v>1.29059535980623</c:v>
                </c:pt>
                <c:pt idx="114">
                  <c:v>1.28130359410487</c:v>
                </c:pt>
                <c:pt idx="115">
                  <c:v>1.27464511387199</c:v>
                </c:pt>
                <c:pt idx="116">
                  <c:v>1.281760035207023</c:v>
                </c:pt>
                <c:pt idx="117">
                  <c:v>1.289231155613778</c:v>
                </c:pt>
                <c:pt idx="118">
                  <c:v>1.265865116850991</c:v>
                </c:pt>
                <c:pt idx="119">
                  <c:v>1.291105019189331</c:v>
                </c:pt>
                <c:pt idx="120">
                  <c:v>1.273784873719334</c:v>
                </c:pt>
                <c:pt idx="121">
                  <c:v>1.283058445799273</c:v>
                </c:pt>
                <c:pt idx="122">
                  <c:v>1.27876046014184</c:v>
                </c:pt>
                <c:pt idx="123">
                  <c:v>1.279894851689431</c:v>
                </c:pt>
                <c:pt idx="124">
                  <c:v>1.262214094391601</c:v>
                </c:pt>
                <c:pt idx="125">
                  <c:v>1.2678883584848</c:v>
                </c:pt>
                <c:pt idx="126">
                  <c:v>1.270098466069766</c:v>
                </c:pt>
                <c:pt idx="127">
                  <c:v>1.26549850408272</c:v>
                </c:pt>
                <c:pt idx="128">
                  <c:v>1.27426037667622</c:v>
                </c:pt>
                <c:pt idx="129">
                  <c:v>1.261985221860646</c:v>
                </c:pt>
                <c:pt idx="130">
                  <c:v>1.255924596426126</c:v>
                </c:pt>
                <c:pt idx="131">
                  <c:v>1.246685665602046</c:v>
                </c:pt>
                <c:pt idx="132">
                  <c:v>1.266984288351609</c:v>
                </c:pt>
                <c:pt idx="133">
                  <c:v>1.279978610061598</c:v>
                </c:pt>
                <c:pt idx="134">
                  <c:v>1.278405222278406</c:v>
                </c:pt>
                <c:pt idx="135">
                  <c:v>1.277691598022051</c:v>
                </c:pt>
                <c:pt idx="136">
                  <c:v>1.285006187890512</c:v>
                </c:pt>
                <c:pt idx="137">
                  <c:v>1.287827898211617</c:v>
                </c:pt>
                <c:pt idx="138">
                  <c:v>1.282178092759494</c:v>
                </c:pt>
                <c:pt idx="139">
                  <c:v>1.278994024212697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0376992"/>
        <c:axId val="-1490373600"/>
      </c:scatterChart>
      <c:valAx>
        <c:axId val="-149037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373600"/>
        <c:crossesAt val="0.0"/>
        <c:crossBetween val="midCat"/>
        <c:majorUnit val="10.0"/>
      </c:valAx>
      <c:valAx>
        <c:axId val="-1490373600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376992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'6531'!$A$2:$A$179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'6531'!$P$2:$P$177</c:f>
              <c:numCache>
                <c:formatCode>General</c:formatCode>
                <c:ptCount val="176"/>
                <c:pt idx="4">
                  <c:v>-7.453376647611479</c:v>
                </c:pt>
                <c:pt idx="5">
                  <c:v>-7.03484520027355</c:v>
                </c:pt>
                <c:pt idx="6">
                  <c:v>-6.650031439440743</c:v>
                </c:pt>
                <c:pt idx="7">
                  <c:v>-8.734617013241177</c:v>
                </c:pt>
                <c:pt idx="8">
                  <c:v>-9.48284734668634</c:v>
                </c:pt>
                <c:pt idx="9">
                  <c:v>-8.84538163892962</c:v>
                </c:pt>
                <c:pt idx="10">
                  <c:v>2.05166752457808</c:v>
                </c:pt>
                <c:pt idx="11">
                  <c:v>1.34935753007355</c:v>
                </c:pt>
                <c:pt idx="12">
                  <c:v>4.492856789910931</c:v>
                </c:pt>
                <c:pt idx="13">
                  <c:v>4.399670417190428</c:v>
                </c:pt>
                <c:pt idx="14">
                  <c:v>3.272299193987572</c:v>
                </c:pt>
                <c:pt idx="15">
                  <c:v>3.353963704793502</c:v>
                </c:pt>
                <c:pt idx="16">
                  <c:v>3.662383122248702</c:v>
                </c:pt>
                <c:pt idx="17">
                  <c:v>3.768490286601963</c:v>
                </c:pt>
                <c:pt idx="18">
                  <c:v>1.851793718285114</c:v>
                </c:pt>
                <c:pt idx="19">
                  <c:v>2.444313532165358</c:v>
                </c:pt>
                <c:pt idx="20">
                  <c:v>1.849807858571098</c:v>
                </c:pt>
                <c:pt idx="21">
                  <c:v>1.199581294570818</c:v>
                </c:pt>
                <c:pt idx="22">
                  <c:v>0.566148094263967</c:v>
                </c:pt>
                <c:pt idx="23">
                  <c:v>1.163201795940483</c:v>
                </c:pt>
                <c:pt idx="24">
                  <c:v>2.53140558599514</c:v>
                </c:pt>
                <c:pt idx="25">
                  <c:v>1.929415530908581</c:v>
                </c:pt>
                <c:pt idx="26">
                  <c:v>1.165301581468506</c:v>
                </c:pt>
                <c:pt idx="27">
                  <c:v>0.115993648555829</c:v>
                </c:pt>
                <c:pt idx="28">
                  <c:v>0.706064351690591</c:v>
                </c:pt>
                <c:pt idx="29">
                  <c:v>0.315940801989409</c:v>
                </c:pt>
                <c:pt idx="30">
                  <c:v>-1.175161647674906</c:v>
                </c:pt>
                <c:pt idx="31">
                  <c:v>-1.205844696505509</c:v>
                </c:pt>
                <c:pt idx="32">
                  <c:v>0.607087843238088</c:v>
                </c:pt>
                <c:pt idx="33">
                  <c:v>0.546704667802966</c:v>
                </c:pt>
                <c:pt idx="34">
                  <c:v>-0.929015067502967</c:v>
                </c:pt>
                <c:pt idx="35">
                  <c:v>-0.690378161899569</c:v>
                </c:pt>
                <c:pt idx="36">
                  <c:v>0.225023599484969</c:v>
                </c:pt>
                <c:pt idx="37">
                  <c:v>0.309967830008445</c:v>
                </c:pt>
                <c:pt idx="38">
                  <c:v>0.510128512176666</c:v>
                </c:pt>
                <c:pt idx="39">
                  <c:v>-0.575460098789189</c:v>
                </c:pt>
                <c:pt idx="40">
                  <c:v>-0.734727627939597</c:v>
                </c:pt>
                <c:pt idx="41">
                  <c:v>-0.1759615307291</c:v>
                </c:pt>
                <c:pt idx="42">
                  <c:v>0.079728230681641</c:v>
                </c:pt>
                <c:pt idx="43">
                  <c:v>0.361301085106285</c:v>
                </c:pt>
                <c:pt idx="44">
                  <c:v>0.0750687156062058</c:v>
                </c:pt>
                <c:pt idx="45">
                  <c:v>0.338185429664347</c:v>
                </c:pt>
                <c:pt idx="46">
                  <c:v>0.0736849650690398</c:v>
                </c:pt>
                <c:pt idx="47">
                  <c:v>1.146458373435447</c:v>
                </c:pt>
                <c:pt idx="48">
                  <c:v>-0.371835060665426</c:v>
                </c:pt>
                <c:pt idx="49">
                  <c:v>-0.373172691747413</c:v>
                </c:pt>
                <c:pt idx="50">
                  <c:v>1.261302977588493</c:v>
                </c:pt>
                <c:pt idx="51">
                  <c:v>1.032648018284672</c:v>
                </c:pt>
                <c:pt idx="52">
                  <c:v>0.55157608540874</c:v>
                </c:pt>
                <c:pt idx="53">
                  <c:v>0.956926633951985</c:v>
                </c:pt>
                <c:pt idx="54">
                  <c:v>1.212024189018881</c:v>
                </c:pt>
                <c:pt idx="55">
                  <c:v>1.334353552476984</c:v>
                </c:pt>
                <c:pt idx="56">
                  <c:v>2.480883473706855</c:v>
                </c:pt>
                <c:pt idx="57">
                  <c:v>3.784687393255132</c:v>
                </c:pt>
                <c:pt idx="58">
                  <c:v>4.093087134821864</c:v>
                </c:pt>
                <c:pt idx="59">
                  <c:v>3.819063473501501</c:v>
                </c:pt>
                <c:pt idx="60">
                  <c:v>4.855516540657382</c:v>
                </c:pt>
                <c:pt idx="61">
                  <c:v>4.345252994255168</c:v>
                </c:pt>
                <c:pt idx="62">
                  <c:v>4.990270041892245</c:v>
                </c:pt>
                <c:pt idx="63">
                  <c:v>3.299937263205073</c:v>
                </c:pt>
                <c:pt idx="64">
                  <c:v>5.402110433548781</c:v>
                </c:pt>
                <c:pt idx="65">
                  <c:v>4.563862941437788</c:v>
                </c:pt>
                <c:pt idx="66">
                  <c:v>3.132617058211046</c:v>
                </c:pt>
                <c:pt idx="67">
                  <c:v>3.899889819017495</c:v>
                </c:pt>
                <c:pt idx="68">
                  <c:v>3.2543926107962</c:v>
                </c:pt>
                <c:pt idx="69">
                  <c:v>4.027131467829962</c:v>
                </c:pt>
                <c:pt idx="70">
                  <c:v>4.367441006916596</c:v>
                </c:pt>
                <c:pt idx="71">
                  <c:v>3.723750616204178</c:v>
                </c:pt>
                <c:pt idx="72">
                  <c:v>4.004293260376714</c:v>
                </c:pt>
                <c:pt idx="73">
                  <c:v>2.838850462462361</c:v>
                </c:pt>
                <c:pt idx="74">
                  <c:v>2.188834757093855</c:v>
                </c:pt>
                <c:pt idx="75">
                  <c:v>2.80131099502793</c:v>
                </c:pt>
                <c:pt idx="76">
                  <c:v>1.537524737639938</c:v>
                </c:pt>
                <c:pt idx="77">
                  <c:v>1.961793154140262</c:v>
                </c:pt>
                <c:pt idx="78">
                  <c:v>1.719776724390664</c:v>
                </c:pt>
                <c:pt idx="79">
                  <c:v>1.341771834266028</c:v>
                </c:pt>
                <c:pt idx="80">
                  <c:v>1.503148662880127</c:v>
                </c:pt>
                <c:pt idx="81">
                  <c:v>1.862134627920455</c:v>
                </c:pt>
                <c:pt idx="82">
                  <c:v>1.515889230212955</c:v>
                </c:pt>
                <c:pt idx="83">
                  <c:v>1.69584227016928</c:v>
                </c:pt>
                <c:pt idx="84">
                  <c:v>0.905373258448759</c:v>
                </c:pt>
                <c:pt idx="85">
                  <c:v>1.369805555408937</c:v>
                </c:pt>
                <c:pt idx="86">
                  <c:v>0.827331626661191</c:v>
                </c:pt>
                <c:pt idx="87">
                  <c:v>1.21250811414717</c:v>
                </c:pt>
                <c:pt idx="88">
                  <c:v>-0.25890019062679</c:v>
                </c:pt>
                <c:pt idx="89">
                  <c:v>-0.533451674259098</c:v>
                </c:pt>
                <c:pt idx="90">
                  <c:v>0.829794491280294</c:v>
                </c:pt>
                <c:pt idx="91">
                  <c:v>0.459341510582334</c:v>
                </c:pt>
                <c:pt idx="92">
                  <c:v>-0.906403175750159</c:v>
                </c:pt>
                <c:pt idx="93">
                  <c:v>-0.426716219598382</c:v>
                </c:pt>
                <c:pt idx="94">
                  <c:v>-0.538845851713926</c:v>
                </c:pt>
                <c:pt idx="95">
                  <c:v>-1.373422117133342</c:v>
                </c:pt>
                <c:pt idx="96">
                  <c:v>-1.019660218119233</c:v>
                </c:pt>
                <c:pt idx="97">
                  <c:v>-1.931456488939383</c:v>
                </c:pt>
                <c:pt idx="98">
                  <c:v>-1.329548914929034</c:v>
                </c:pt>
                <c:pt idx="99">
                  <c:v>-0.875979734047779</c:v>
                </c:pt>
                <c:pt idx="100">
                  <c:v>-1.549853240097847</c:v>
                </c:pt>
                <c:pt idx="101">
                  <c:v>-2.048221399740284</c:v>
                </c:pt>
                <c:pt idx="102">
                  <c:v>-2.796842093607791</c:v>
                </c:pt>
                <c:pt idx="103">
                  <c:v>-2.300147984656488</c:v>
                </c:pt>
                <c:pt idx="104">
                  <c:v>-3.562259087053585</c:v>
                </c:pt>
                <c:pt idx="105">
                  <c:v>-2.418530280354862</c:v>
                </c:pt>
                <c:pt idx="106">
                  <c:v>-3.048095351290053</c:v>
                </c:pt>
                <c:pt idx="107">
                  <c:v>-3.057760846243618</c:v>
                </c:pt>
                <c:pt idx="108">
                  <c:v>-4.12637157868889</c:v>
                </c:pt>
                <c:pt idx="109">
                  <c:v>-2.97773679238456</c:v>
                </c:pt>
                <c:pt idx="110">
                  <c:v>-3.20949721365008</c:v>
                </c:pt>
                <c:pt idx="111">
                  <c:v>-4.222421369904558</c:v>
                </c:pt>
                <c:pt idx="112">
                  <c:v>-3.085367462366155</c:v>
                </c:pt>
                <c:pt idx="113">
                  <c:v>-3.111032333146269</c:v>
                </c:pt>
                <c:pt idx="114">
                  <c:v>-3.502105498136653</c:v>
                </c:pt>
                <c:pt idx="115">
                  <c:v>-3.73464374106961</c:v>
                </c:pt>
                <c:pt idx="116">
                  <c:v>-3.13796495828623</c:v>
                </c:pt>
                <c:pt idx="117">
                  <c:v>-2.519841484925855</c:v>
                </c:pt>
                <c:pt idx="118">
                  <c:v>-3.758245412006486</c:v>
                </c:pt>
                <c:pt idx="119">
                  <c:v>-2.070366117525301</c:v>
                </c:pt>
                <c:pt idx="120">
                  <c:v>-2.944781698711436</c:v>
                </c:pt>
                <c:pt idx="121">
                  <c:v>-2.218143011584551</c:v>
                </c:pt>
                <c:pt idx="122">
                  <c:v>-2.308569497924831</c:v>
                </c:pt>
                <c:pt idx="123">
                  <c:v>-2.071943901574641</c:v>
                </c:pt>
                <c:pt idx="124">
                  <c:v>-2.968069839918314</c:v>
                </c:pt>
                <c:pt idx="125">
                  <c:v>-2.458124716010663</c:v>
                </c:pt>
                <c:pt idx="126">
                  <c:v>-2.156736464725202</c:v>
                </c:pt>
                <c:pt idx="127">
                  <c:v>-2.265343203245346</c:v>
                </c:pt>
                <c:pt idx="128">
                  <c:v>-1.5695109893134</c:v>
                </c:pt>
                <c:pt idx="129">
                  <c:v>-2.140196796514523</c:v>
                </c:pt>
                <c:pt idx="130">
                  <c:v>-2.336741652101408</c:v>
                </c:pt>
                <c:pt idx="131">
                  <c:v>-2.724633934026947</c:v>
                </c:pt>
                <c:pt idx="132">
                  <c:v>-1.334240568757592</c:v>
                </c:pt>
                <c:pt idx="133">
                  <c:v>-0.383597017875543</c:v>
                </c:pt>
                <c:pt idx="134">
                  <c:v>-0.309991189147462</c:v>
                </c:pt>
                <c:pt idx="135">
                  <c:v>-0.184623959938326</c:v>
                </c:pt>
                <c:pt idx="136">
                  <c:v>0.424075713007979</c:v>
                </c:pt>
                <c:pt idx="137">
                  <c:v>0.762285035637393</c:v>
                </c:pt>
                <c:pt idx="138">
                  <c:v>0.590473280456303</c:v>
                </c:pt>
                <c:pt idx="139">
                  <c:v>0.567109315223906</c:v>
                </c:pt>
                <c:pt idx="140">
                  <c:v>1.439564748123904</c:v>
                </c:pt>
                <c:pt idx="141">
                  <c:v>0.811067272132953</c:v>
                </c:pt>
                <c:pt idx="142">
                  <c:v>0.742663262630792</c:v>
                </c:pt>
                <c:pt idx="143">
                  <c:v>0.302364498491543</c:v>
                </c:pt>
                <c:pt idx="144">
                  <c:v>0.751833780261188</c:v>
                </c:pt>
                <c:pt idx="145">
                  <c:v>2.208363828142522</c:v>
                </c:pt>
                <c:pt idx="146">
                  <c:v>0.498591859704965</c:v>
                </c:pt>
                <c:pt idx="147">
                  <c:v>1.315993601002629</c:v>
                </c:pt>
                <c:pt idx="148">
                  <c:v>0.788746072672325</c:v>
                </c:pt>
                <c:pt idx="149">
                  <c:v>0.849758261973948</c:v>
                </c:pt>
                <c:pt idx="150">
                  <c:v>1.344102504789762</c:v>
                </c:pt>
                <c:pt idx="151">
                  <c:v>1.160281738693018</c:v>
                </c:pt>
                <c:pt idx="152">
                  <c:v>1.370950506840477</c:v>
                </c:pt>
                <c:pt idx="153">
                  <c:v>1.9882228343386</c:v>
                </c:pt>
                <c:pt idx="154">
                  <c:v>-1.552246305420375</c:v>
                </c:pt>
                <c:pt idx="155">
                  <c:v>2.420805820350913</c:v>
                </c:pt>
                <c:pt idx="156">
                  <c:v>3.727211879210042</c:v>
                </c:pt>
                <c:pt idx="157">
                  <c:v>6.079899369954264</c:v>
                </c:pt>
                <c:pt idx="158">
                  <c:v>6.530060309104223</c:v>
                </c:pt>
                <c:pt idx="159">
                  <c:v>6.955207139061843</c:v>
                </c:pt>
                <c:pt idx="160">
                  <c:v>7.45684484961226</c:v>
                </c:pt>
                <c:pt idx="161">
                  <c:v>8.848559567125986</c:v>
                </c:pt>
                <c:pt idx="162">
                  <c:v>9.267516065486928</c:v>
                </c:pt>
                <c:pt idx="163">
                  <c:v>9.705633241106713</c:v>
                </c:pt>
                <c:pt idx="164">
                  <c:v>8.592104228081234</c:v>
                </c:pt>
                <c:pt idx="165">
                  <c:v>10.90213524944111</c:v>
                </c:pt>
                <c:pt idx="166">
                  <c:v>10.9568745657999</c:v>
                </c:pt>
                <c:pt idx="167">
                  <c:v>10.98533480447132</c:v>
                </c:pt>
                <c:pt idx="168">
                  <c:v>13.53052997457611</c:v>
                </c:pt>
                <c:pt idx="169">
                  <c:v>12.34293402155979</c:v>
                </c:pt>
                <c:pt idx="170">
                  <c:v>13.20520429580905</c:v>
                </c:pt>
                <c:pt idx="171">
                  <c:v>12.34312008083591</c:v>
                </c:pt>
                <c:pt idx="172">
                  <c:v>12.20163561941557</c:v>
                </c:pt>
                <c:pt idx="173">
                  <c:v>13.27173605373934</c:v>
                </c:pt>
                <c:pt idx="174">
                  <c:v>12.9009148966791</c:v>
                </c:pt>
                <c:pt idx="175">
                  <c:v>13.88198487565491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0524624"/>
        <c:axId val="-1490521232"/>
      </c:scatterChart>
      <c:valAx>
        <c:axId val="-1490524624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521232"/>
        <c:crossesAt val="0.0"/>
        <c:crossBetween val="midCat"/>
        <c:majorUnit val="10.0"/>
      </c:valAx>
      <c:valAx>
        <c:axId val="-1490521232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524624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'6531'!$L$1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'6531'!$A$2:$A$141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'6531'!$M$2:$M$177</c:f>
              <c:numCache>
                <c:formatCode>0.00</c:formatCode>
                <c:ptCount val="176"/>
                <c:pt idx="4">
                  <c:v>1.537211330273617</c:v>
                </c:pt>
                <c:pt idx="5">
                  <c:v>1.544163191504404</c:v>
                </c:pt>
                <c:pt idx="6">
                  <c:v>1.550554997620819</c:v>
                </c:pt>
                <c:pt idx="7">
                  <c:v>1.515929762826791</c:v>
                </c:pt>
                <c:pt idx="8">
                  <c:v>1.503501560645424</c:v>
                </c:pt>
                <c:pt idx="9">
                  <c:v>1.514089948131949</c:v>
                </c:pt>
                <c:pt idx="10">
                  <c:v>1.695091337852132</c:v>
                </c:pt>
                <c:pt idx="11">
                  <c:v>1.683425878413315</c:v>
                </c:pt>
                <c:pt idx="12">
                  <c:v>1.735639805879141</c:v>
                </c:pt>
                <c:pt idx="13">
                  <c:v>1.734091968229488</c:v>
                </c:pt>
                <c:pt idx="14">
                  <c:v>1.715366187050707</c:v>
                </c:pt>
                <c:pt idx="15">
                  <c:v>1.716722645090393</c:v>
                </c:pt>
                <c:pt idx="16">
                  <c:v>1.7218455313267</c:v>
                </c:pt>
                <c:pt idx="17">
                  <c:v>1.723607984989065</c:v>
                </c:pt>
                <c:pt idx="18">
                  <c:v>1.691771408193666</c:v>
                </c:pt>
                <c:pt idx="19">
                  <c:v>1.701613238595626</c:v>
                </c:pt>
                <c:pt idx="20">
                  <c:v>1.691738422808115</c:v>
                </c:pt>
                <c:pt idx="21">
                  <c:v>1.680938075856285</c:v>
                </c:pt>
                <c:pt idx="22">
                  <c:v>1.670416668837732</c:v>
                </c:pt>
                <c:pt idx="23">
                  <c:v>1.680333807699777</c:v>
                </c:pt>
                <c:pt idx="24">
                  <c:v>1.703059848823794</c:v>
                </c:pt>
                <c:pt idx="25">
                  <c:v>1.693060716495999</c:v>
                </c:pt>
                <c:pt idx="26">
                  <c:v>1.680368685407767</c:v>
                </c:pt>
                <c:pt idx="27">
                  <c:v>1.662939545532209</c:v>
                </c:pt>
                <c:pt idx="28">
                  <c:v>1.672740695889338</c:v>
                </c:pt>
                <c:pt idx="29">
                  <c:v>1.666260693496125</c:v>
                </c:pt>
                <c:pt idx="30">
                  <c:v>1.641493289811444</c:v>
                </c:pt>
                <c:pt idx="31">
                  <c:v>1.64098364041959</c:v>
                </c:pt>
                <c:pt idx="32">
                  <c:v>1.671096683339633</c:v>
                </c:pt>
                <c:pt idx="33">
                  <c:v>1.670093711020661</c:v>
                </c:pt>
                <c:pt idx="34">
                  <c:v>1.645581816202166</c:v>
                </c:pt>
                <c:pt idx="35">
                  <c:v>1.649545605931351</c:v>
                </c:pt>
                <c:pt idx="36">
                  <c:v>1.664750547055942</c:v>
                </c:pt>
                <c:pt idx="37">
                  <c:v>1.666161481662436</c:v>
                </c:pt>
                <c:pt idx="38">
                  <c:v>1.669486176366128</c:v>
                </c:pt>
                <c:pt idx="39">
                  <c:v>1.651454409756573</c:v>
                </c:pt>
                <c:pt idx="40">
                  <c:v>1.648808955589947</c:v>
                </c:pt>
                <c:pt idx="41">
                  <c:v>1.658090132411863</c:v>
                </c:pt>
                <c:pt idx="42">
                  <c:v>1.66233717227175</c:v>
                </c:pt>
                <c:pt idx="43">
                  <c:v>1.667014133639329</c:v>
                </c:pt>
                <c:pt idx="44">
                  <c:v>1.662259777126383</c:v>
                </c:pt>
                <c:pt idx="45">
                  <c:v>1.666630179626045</c:v>
                </c:pt>
                <c:pt idx="46">
                  <c:v>1.662236792851788</c:v>
                </c:pt>
                <c:pt idx="47">
                  <c:v>1.68005569729607</c:v>
                </c:pt>
                <c:pt idx="48">
                  <c:v>1.65483664785876</c:v>
                </c:pt>
                <c:pt idx="49">
                  <c:v>1.654814429634254</c:v>
                </c:pt>
                <c:pt idx="50">
                  <c:v>1.681963280958551</c:v>
                </c:pt>
                <c:pt idx="51">
                  <c:v>1.678165292642686</c:v>
                </c:pt>
                <c:pt idx="52">
                  <c:v>1.670174625894341</c:v>
                </c:pt>
                <c:pt idx="53">
                  <c:v>1.676907550698963</c:v>
                </c:pt>
                <c:pt idx="54">
                  <c:v>1.681144753935226</c:v>
                </c:pt>
                <c:pt idx="55">
                  <c:v>1.683176660413509</c:v>
                </c:pt>
                <c:pt idx="56">
                  <c:v>1.702220670033411</c:v>
                </c:pt>
                <c:pt idx="57">
                  <c:v>1.72387702101613</c:v>
                </c:pt>
                <c:pt idx="58">
                  <c:v>1.728999580433394</c:v>
                </c:pt>
                <c:pt idx="59">
                  <c:v>1.724448012135318</c:v>
                </c:pt>
                <c:pt idx="60">
                  <c:v>1.741663631035451</c:v>
                </c:pt>
                <c:pt idx="61">
                  <c:v>1.733188087827695</c:v>
                </c:pt>
                <c:pt idx="62">
                  <c:v>1.74390190404195</c:v>
                </c:pt>
                <c:pt idx="63">
                  <c:v>1.715825258939114</c:v>
                </c:pt>
                <c:pt idx="64">
                  <c:v>1.750742625976322</c:v>
                </c:pt>
                <c:pt idx="65">
                  <c:v>1.736819227198821</c:v>
                </c:pt>
                <c:pt idx="66">
                  <c:v>1.713046048789856</c:v>
                </c:pt>
                <c:pt idx="67">
                  <c:v>1.725790548141615</c:v>
                </c:pt>
                <c:pt idx="68">
                  <c:v>1.71506875639823</c:v>
                </c:pt>
                <c:pt idx="69">
                  <c:v>1.727904048312145</c:v>
                </c:pt>
                <c:pt idx="70">
                  <c:v>1.733556633574951</c:v>
                </c:pt>
                <c:pt idx="71">
                  <c:v>1.722864853303036</c:v>
                </c:pt>
                <c:pt idx="72">
                  <c:v>1.727524702745677</c:v>
                </c:pt>
                <c:pt idx="73">
                  <c:v>1.708166547808807</c:v>
                </c:pt>
                <c:pt idx="74">
                  <c:v>1.697369703246001</c:v>
                </c:pt>
                <c:pt idx="75">
                  <c:v>1.707543012421103</c:v>
                </c:pt>
                <c:pt idx="76">
                  <c:v>1.686551359959579</c:v>
                </c:pt>
                <c:pt idx="77">
                  <c:v>1.693598512986851</c:v>
                </c:pt>
                <c:pt idx="78">
                  <c:v>1.689578588926446</c:v>
                </c:pt>
                <c:pt idx="79">
                  <c:v>1.68329987902921</c:v>
                </c:pt>
                <c:pt idx="80">
                  <c:v>1.685980368931523</c:v>
                </c:pt>
                <c:pt idx="81">
                  <c:v>1.691943172034214</c:v>
                </c:pt>
                <c:pt idx="82">
                  <c:v>1.686191991395409</c:v>
                </c:pt>
                <c:pt idx="83">
                  <c:v>1.689181034560006</c:v>
                </c:pt>
                <c:pt idx="84">
                  <c:v>1.676051242493794</c:v>
                </c:pt>
                <c:pt idx="85">
                  <c:v>1.683765522747042</c:v>
                </c:pt>
                <c:pt idx="86">
                  <c:v>1.674754960941088</c:v>
                </c:pt>
                <c:pt idx="87">
                  <c:v>1.681152791993918</c:v>
                </c:pt>
                <c:pt idx="88">
                  <c:v>1.656712510591702</c:v>
                </c:pt>
                <c:pt idx="89">
                  <c:v>1.652152175097062</c:v>
                </c:pt>
                <c:pt idx="90">
                  <c:v>1.674795869439532</c:v>
                </c:pt>
                <c:pt idx="91">
                  <c:v>1.668642597730264</c:v>
                </c:pt>
                <c:pt idx="92">
                  <c:v>1.645957402635708</c:v>
                </c:pt>
                <c:pt idx="93">
                  <c:v>1.653925064742334</c:v>
                </c:pt>
                <c:pt idx="94">
                  <c:v>1.652062577114978</c:v>
                </c:pt>
                <c:pt idx="95">
                  <c:v>1.638200157885535</c:v>
                </c:pt>
                <c:pt idx="96">
                  <c:v>1.644076188578875</c:v>
                </c:pt>
                <c:pt idx="97">
                  <c:v>1.628931135116805</c:v>
                </c:pt>
                <c:pt idx="98">
                  <c:v>1.638928897423303</c:v>
                </c:pt>
                <c:pt idx="99">
                  <c:v>1.646462739919736</c:v>
                </c:pt>
                <c:pt idx="100">
                  <c:v>1.635269614215657</c:v>
                </c:pt>
                <c:pt idx="101">
                  <c:v>1.626991654913642</c:v>
                </c:pt>
                <c:pt idx="102">
                  <c:v>1.614556968795396</c:v>
                </c:pt>
                <c:pt idx="103">
                  <c:v>1.62280712189988</c:v>
                </c:pt>
                <c:pt idx="104">
                  <c:v>1.601843293978448</c:v>
                </c:pt>
                <c:pt idx="105">
                  <c:v>1.620840776725313</c:v>
                </c:pt>
                <c:pt idx="106">
                  <c:v>1.610383619833688</c:v>
                </c:pt>
                <c:pt idx="107">
                  <c:v>1.610223074717971</c:v>
                </c:pt>
                <c:pt idx="108">
                  <c:v>1.59247331285673</c:v>
                </c:pt>
                <c:pt idx="109">
                  <c:v>1.611552284556542</c:v>
                </c:pt>
                <c:pt idx="110">
                  <c:v>1.607702714117632</c:v>
                </c:pt>
                <c:pt idx="111">
                  <c:v>1.590877913457176</c:v>
                </c:pt>
                <c:pt idx="112">
                  <c:v>1.609764525269522</c:v>
                </c:pt>
                <c:pt idx="113">
                  <c:v>1.609338228461231</c:v>
                </c:pt>
                <c:pt idx="114">
                  <c:v>1.602842452835791</c:v>
                </c:pt>
                <c:pt idx="115">
                  <c:v>1.598979962678832</c:v>
                </c:pt>
                <c:pt idx="116">
                  <c:v>1.608890874089786</c:v>
                </c:pt>
                <c:pt idx="117">
                  <c:v>1.619157984572463</c:v>
                </c:pt>
                <c:pt idx="118">
                  <c:v>1.598587935885597</c:v>
                </c:pt>
                <c:pt idx="119">
                  <c:v>1.626623828299858</c:v>
                </c:pt>
                <c:pt idx="120">
                  <c:v>1.612099672905782</c:v>
                </c:pt>
                <c:pt idx="121">
                  <c:v>1.624169235061642</c:v>
                </c:pt>
                <c:pt idx="122">
                  <c:v>1.62266723948013</c:v>
                </c:pt>
                <c:pt idx="123">
                  <c:v>1.626597621103641</c:v>
                </c:pt>
                <c:pt idx="124">
                  <c:v>1.611712853881733</c:v>
                </c:pt>
                <c:pt idx="125">
                  <c:v>1.620183108050853</c:v>
                </c:pt>
                <c:pt idx="126">
                  <c:v>1.62518920571174</c:v>
                </c:pt>
                <c:pt idx="127">
                  <c:v>1.623385233800615</c:v>
                </c:pt>
                <c:pt idx="128">
                  <c:v>1.634943096470036</c:v>
                </c:pt>
                <c:pt idx="129">
                  <c:v>1.625463931730383</c:v>
                </c:pt>
                <c:pt idx="130">
                  <c:v>1.622199296371784</c:v>
                </c:pt>
                <c:pt idx="131">
                  <c:v>1.615756355623625</c:v>
                </c:pt>
                <c:pt idx="132">
                  <c:v>1.638850968449109</c:v>
                </c:pt>
                <c:pt idx="133">
                  <c:v>1.654641280235019</c:v>
                </c:pt>
                <c:pt idx="134">
                  <c:v>1.655863882527749</c:v>
                </c:pt>
                <c:pt idx="135">
                  <c:v>1.657946248347315</c:v>
                </c:pt>
                <c:pt idx="136">
                  <c:v>1.668056828291697</c:v>
                </c:pt>
                <c:pt idx="137">
                  <c:v>1.673674528688722</c:v>
                </c:pt>
                <c:pt idx="138">
                  <c:v>1.670820713312521</c:v>
                </c:pt>
                <c:pt idx="139">
                  <c:v>1.670432634841645</c:v>
                </c:pt>
                <c:pt idx="140">
                  <c:v>1.684924231920297</c:v>
                </c:pt>
                <c:pt idx="141">
                  <c:v>1.67448480791816</c:v>
                </c:pt>
                <c:pt idx="142">
                  <c:v>1.673348608512565</c:v>
                </c:pt>
                <c:pt idx="143">
                  <c:v>1.666035189346928</c:v>
                </c:pt>
                <c:pt idx="144">
                  <c:v>1.67350093199121</c:v>
                </c:pt>
                <c:pt idx="145">
                  <c:v>1.697694083630701</c:v>
                </c:pt>
                <c:pt idx="146">
                  <c:v>1.669294551083103</c:v>
                </c:pt>
                <c:pt idx="147">
                  <c:v>1.682871699255476</c:v>
                </c:pt>
                <c:pt idx="148">
                  <c:v>1.674114049921021</c:v>
                </c:pt>
                <c:pt idx="149">
                  <c:v>1.675127470241308</c:v>
                </c:pt>
                <c:pt idx="150">
                  <c:v>1.683338591766709</c:v>
                </c:pt>
                <c:pt idx="151">
                  <c:v>1.680285305172907</c:v>
                </c:pt>
                <c:pt idx="152">
                  <c:v>1.683784540537745</c:v>
                </c:pt>
                <c:pt idx="153">
                  <c:v>1.694037513378056</c:v>
                </c:pt>
                <c:pt idx="154">
                  <c:v>1.635229865092516</c:v>
                </c:pt>
                <c:pt idx="155">
                  <c:v>1.701222772475513</c:v>
                </c:pt>
                <c:pt idx="156">
                  <c:v>1.722922345327239</c:v>
                </c:pt>
                <c:pt idx="157">
                  <c:v>1.762000787482759</c:v>
                </c:pt>
                <c:pt idx="158">
                  <c:v>1.769478018645187</c:v>
                </c:pt>
                <c:pt idx="159">
                  <c:v>1.77653976223309</c:v>
                </c:pt>
                <c:pt idx="160">
                  <c:v>1.784872029196676</c:v>
                </c:pt>
                <c:pt idx="161">
                  <c:v>1.807988589853078</c:v>
                </c:pt>
                <c:pt idx="162">
                  <c:v>1.814947511236086</c:v>
                </c:pt>
                <c:pt idx="163">
                  <c:v>1.822224693935512</c:v>
                </c:pt>
                <c:pt idx="164">
                  <c:v>1.803728833650113</c:v>
                </c:pt>
                <c:pt idx="165">
                  <c:v>1.842098746356672</c:v>
                </c:pt>
                <c:pt idx="166">
                  <c:v>1.843007973449678</c:v>
                </c:pt>
                <c:pt idx="167">
                  <c:v>1.843480701678577</c:v>
                </c:pt>
                <c:pt idx="168">
                  <c:v>1.885756721175746</c:v>
                </c:pt>
                <c:pt idx="169">
                  <c:v>1.866030599480171</c:v>
                </c:pt>
                <c:pt idx="170">
                  <c:v>1.880353019762184</c:v>
                </c:pt>
                <c:pt idx="171">
                  <c:v>1.866033689948705</c:v>
                </c:pt>
                <c:pt idx="172">
                  <c:v>1.86368361482684</c:v>
                </c:pt>
                <c:pt idx="173">
                  <c:v>1.881458120828098</c:v>
                </c:pt>
                <c:pt idx="174">
                  <c:v>1.875298733662046</c:v>
                </c:pt>
                <c:pt idx="175">
                  <c:v>1.89159443233633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0582048"/>
        <c:axId val="-1490578656"/>
      </c:scatterChart>
      <c:valAx>
        <c:axId val="-149058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578656"/>
        <c:crossesAt val="0.0"/>
        <c:crossBetween val="midCat"/>
        <c:majorUnit val="10.0"/>
      </c:valAx>
      <c:valAx>
        <c:axId val="-1490578656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58204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'6657'!$L$1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'6657'!$A$2:$A$141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'6657'!$L$2:$L$141</c:f>
              <c:numCache>
                <c:formatCode>0.00</c:formatCode>
                <c:ptCount val="140"/>
                <c:pt idx="0">
                  <c:v>2.123033699947575</c:v>
                </c:pt>
                <c:pt idx="1">
                  <c:v>2.134803225871065</c:v>
                </c:pt>
                <c:pt idx="2">
                  <c:v>2.130292394002186</c:v>
                </c:pt>
                <c:pt idx="3">
                  <c:v>2.108898351012516</c:v>
                </c:pt>
                <c:pt idx="4">
                  <c:v>2.109750414612532</c:v>
                </c:pt>
                <c:pt idx="5">
                  <c:v>2.071736361964012</c:v>
                </c:pt>
                <c:pt idx="6">
                  <c:v>2.078993486980734</c:v>
                </c:pt>
                <c:pt idx="7">
                  <c:v>2.095798576219639</c:v>
                </c:pt>
                <c:pt idx="8">
                  <c:v>2.07471700690729</c:v>
                </c:pt>
                <c:pt idx="9">
                  <c:v>2.090798743686614</c:v>
                </c:pt>
                <c:pt idx="10">
                  <c:v>2.099176893805462</c:v>
                </c:pt>
                <c:pt idx="11">
                  <c:v>2.098553568494705</c:v>
                </c:pt>
                <c:pt idx="12">
                  <c:v>2.103422021613099</c:v>
                </c:pt>
                <c:pt idx="13">
                  <c:v>2.095568371528314</c:v>
                </c:pt>
                <c:pt idx="14">
                  <c:v>2.148431345100797</c:v>
                </c:pt>
                <c:pt idx="15">
                  <c:v>2.131109604046357</c:v>
                </c:pt>
                <c:pt idx="16">
                  <c:v>2.129274611998272</c:v>
                </c:pt>
                <c:pt idx="17">
                  <c:v>2.147041790471996</c:v>
                </c:pt>
                <c:pt idx="18">
                  <c:v>2.131298440113764</c:v>
                </c:pt>
                <c:pt idx="19">
                  <c:v>2.126641860960752</c:v>
                </c:pt>
                <c:pt idx="20">
                  <c:v>2.141479944066396</c:v>
                </c:pt>
                <c:pt idx="21">
                  <c:v>2.134110290774814</c:v>
                </c:pt>
                <c:pt idx="22">
                  <c:v>2.109398385243698</c:v>
                </c:pt>
                <c:pt idx="23">
                  <c:v>2.091979699707739</c:v>
                </c:pt>
                <c:pt idx="24">
                  <c:v>2.126687900237731</c:v>
                </c:pt>
                <c:pt idx="25">
                  <c:v>2.129672431405111</c:v>
                </c:pt>
                <c:pt idx="26">
                  <c:v>2.113633575942577</c:v>
                </c:pt>
                <c:pt idx="27">
                  <c:v>2.073125154184516</c:v>
                </c:pt>
                <c:pt idx="28">
                  <c:v>2.076697328893921</c:v>
                </c:pt>
                <c:pt idx="29">
                  <c:v>2.054763489246993</c:v>
                </c:pt>
                <c:pt idx="30">
                  <c:v>2.045424842834337</c:v>
                </c:pt>
                <c:pt idx="31">
                  <c:v>2.057578659017723</c:v>
                </c:pt>
                <c:pt idx="32">
                  <c:v>2.082482012434667</c:v>
                </c:pt>
                <c:pt idx="33">
                  <c:v>2.104215065427597</c:v>
                </c:pt>
                <c:pt idx="34">
                  <c:v>2.111189219567356</c:v>
                </c:pt>
                <c:pt idx="35">
                  <c:v>2.104168454996064</c:v>
                </c:pt>
                <c:pt idx="36">
                  <c:v>2.102328967163284</c:v>
                </c:pt>
                <c:pt idx="37">
                  <c:v>2.100838696515942</c:v>
                </c:pt>
                <c:pt idx="38">
                  <c:v>2.093733637537878</c:v>
                </c:pt>
                <c:pt idx="39">
                  <c:v>2.079482283176845</c:v>
                </c:pt>
                <c:pt idx="40">
                  <c:v>2.055448263563085</c:v>
                </c:pt>
                <c:pt idx="41">
                  <c:v>2.073043589769735</c:v>
                </c:pt>
                <c:pt idx="42">
                  <c:v>2.066153443623628</c:v>
                </c:pt>
                <c:pt idx="43">
                  <c:v>2.055926010527567</c:v>
                </c:pt>
                <c:pt idx="44">
                  <c:v>2.063978294088643</c:v>
                </c:pt>
                <c:pt idx="45">
                  <c:v>2.073480043876636</c:v>
                </c:pt>
                <c:pt idx="46">
                  <c:v>2.066827535326406</c:v>
                </c:pt>
                <c:pt idx="47">
                  <c:v>2.061704557057322</c:v>
                </c:pt>
                <c:pt idx="48">
                  <c:v>2.061100301016731</c:v>
                </c:pt>
                <c:pt idx="49">
                  <c:v>2.070341381041871</c:v>
                </c:pt>
                <c:pt idx="50">
                  <c:v>2.039449996144711</c:v>
                </c:pt>
                <c:pt idx="51">
                  <c:v>2.033878532343032</c:v>
                </c:pt>
                <c:pt idx="52">
                  <c:v>2.02460937306822</c:v>
                </c:pt>
                <c:pt idx="53">
                  <c:v>2.034741410735586</c:v>
                </c:pt>
                <c:pt idx="54">
                  <c:v>2.007413602314294</c:v>
                </c:pt>
                <c:pt idx="55">
                  <c:v>1.972834382651486</c:v>
                </c:pt>
                <c:pt idx="56">
                  <c:v>1.999773235710254</c:v>
                </c:pt>
                <c:pt idx="57">
                  <c:v>2.001493608375529</c:v>
                </c:pt>
                <c:pt idx="58">
                  <c:v>1.980651540996452</c:v>
                </c:pt>
                <c:pt idx="59">
                  <c:v>1.97604230626206</c:v>
                </c:pt>
                <c:pt idx="60">
                  <c:v>1.977542568685043</c:v>
                </c:pt>
                <c:pt idx="61">
                  <c:v>1.977726308749525</c:v>
                </c:pt>
                <c:pt idx="62">
                  <c:v>1.996517830653958</c:v>
                </c:pt>
                <c:pt idx="63">
                  <c:v>1.986620088118</c:v>
                </c:pt>
                <c:pt idx="64">
                  <c:v>1.951261979058012</c:v>
                </c:pt>
                <c:pt idx="65">
                  <c:v>1.931558823378351</c:v>
                </c:pt>
                <c:pt idx="66">
                  <c:v>1.906253898944982</c:v>
                </c:pt>
                <c:pt idx="67">
                  <c:v>1.911470092485036</c:v>
                </c:pt>
                <c:pt idx="68">
                  <c:v>1.894336753701738</c:v>
                </c:pt>
                <c:pt idx="69">
                  <c:v>1.885200733840278</c:v>
                </c:pt>
                <c:pt idx="70">
                  <c:v>1.866667683215548</c:v>
                </c:pt>
                <c:pt idx="71">
                  <c:v>1.871468766781558</c:v>
                </c:pt>
                <c:pt idx="72">
                  <c:v>1.870088820207892</c:v>
                </c:pt>
                <c:pt idx="73">
                  <c:v>1.878658417336526</c:v>
                </c:pt>
                <c:pt idx="74">
                  <c:v>1.853066394994807</c:v>
                </c:pt>
                <c:pt idx="75">
                  <c:v>1.827625916725474</c:v>
                </c:pt>
                <c:pt idx="76">
                  <c:v>1.829084930305035</c:v>
                </c:pt>
                <c:pt idx="77">
                  <c:v>1.805981448228086</c:v>
                </c:pt>
                <c:pt idx="78">
                  <c:v>1.823515259148276</c:v>
                </c:pt>
                <c:pt idx="79">
                  <c:v>1.825851835789497</c:v>
                </c:pt>
                <c:pt idx="80">
                  <c:v>1.80908772385363</c:v>
                </c:pt>
                <c:pt idx="81">
                  <c:v>1.787275701245715</c:v>
                </c:pt>
                <c:pt idx="82">
                  <c:v>1.794696415044199</c:v>
                </c:pt>
                <c:pt idx="83">
                  <c:v>1.777039321267147</c:v>
                </c:pt>
                <c:pt idx="84">
                  <c:v>1.755987203714884</c:v>
                </c:pt>
                <c:pt idx="85">
                  <c:v>1.766780435584321</c:v>
                </c:pt>
                <c:pt idx="86">
                  <c:v>1.77177497665699</c:v>
                </c:pt>
                <c:pt idx="87">
                  <c:v>1.770547100835503</c:v>
                </c:pt>
                <c:pt idx="88">
                  <c:v>1.726593069774491</c:v>
                </c:pt>
                <c:pt idx="89">
                  <c:v>1.729054767032644</c:v>
                </c:pt>
                <c:pt idx="90">
                  <c:v>1.711877370337022</c:v>
                </c:pt>
                <c:pt idx="91">
                  <c:v>1.716269034817379</c:v>
                </c:pt>
                <c:pt idx="92">
                  <c:v>1.722024246762877</c:v>
                </c:pt>
                <c:pt idx="93">
                  <c:v>1.721163771355121</c:v>
                </c:pt>
                <c:pt idx="94">
                  <c:v>1.724801785480818</c:v>
                </c:pt>
                <c:pt idx="95">
                  <c:v>1.720076587125004</c:v>
                </c:pt>
                <c:pt idx="96">
                  <c:v>1.714185973985037</c:v>
                </c:pt>
                <c:pt idx="97">
                  <c:v>1.70245901766398</c:v>
                </c:pt>
                <c:pt idx="98">
                  <c:v>1.717898021018776</c:v>
                </c:pt>
                <c:pt idx="99">
                  <c:v>1.681342975830904</c:v>
                </c:pt>
                <c:pt idx="100">
                  <c:v>1.682593534308855</c:v>
                </c:pt>
                <c:pt idx="101">
                  <c:v>1.674376677586674</c:v>
                </c:pt>
                <c:pt idx="102">
                  <c:v>1.672044065225763</c:v>
                </c:pt>
                <c:pt idx="103">
                  <c:v>1.668985985595141</c:v>
                </c:pt>
                <c:pt idx="104">
                  <c:v>1.648331017245064</c:v>
                </c:pt>
                <c:pt idx="105">
                  <c:v>1.647642730448501</c:v>
                </c:pt>
                <c:pt idx="106">
                  <c:v>1.643167748970785</c:v>
                </c:pt>
                <c:pt idx="107">
                  <c:v>1.644166590955621</c:v>
                </c:pt>
                <c:pt idx="108">
                  <c:v>1.616418665203233</c:v>
                </c:pt>
                <c:pt idx="109">
                  <c:v>1.650270263590696</c:v>
                </c:pt>
                <c:pt idx="110">
                  <c:v>1.617726105405202</c:v>
                </c:pt>
                <c:pt idx="111">
                  <c:v>1.624800828584085</c:v>
                </c:pt>
                <c:pt idx="112">
                  <c:v>1.646398424539239</c:v>
                </c:pt>
                <c:pt idx="113">
                  <c:v>1.608164299888853</c:v>
                </c:pt>
                <c:pt idx="114">
                  <c:v>1.633796794405875</c:v>
                </c:pt>
                <c:pt idx="115">
                  <c:v>1.621151543564095</c:v>
                </c:pt>
                <c:pt idx="116">
                  <c:v>1.611846920774362</c:v>
                </c:pt>
                <c:pt idx="117">
                  <c:v>1.604304687635983</c:v>
                </c:pt>
                <c:pt idx="118">
                  <c:v>1.612472026713853</c:v>
                </c:pt>
                <c:pt idx="119">
                  <c:v>1.5884975651745</c:v>
                </c:pt>
                <c:pt idx="120">
                  <c:v>1.592952850561345</c:v>
                </c:pt>
                <c:pt idx="121">
                  <c:v>1.597189496751923</c:v>
                </c:pt>
                <c:pt idx="122">
                  <c:v>1.58618360064245</c:v>
                </c:pt>
                <c:pt idx="123">
                  <c:v>1.583813174762184</c:v>
                </c:pt>
                <c:pt idx="124">
                  <c:v>1.600089936838156</c:v>
                </c:pt>
                <c:pt idx="125">
                  <c:v>1.561918028502208</c:v>
                </c:pt>
                <c:pt idx="126">
                  <c:v>1.573710691747126</c:v>
                </c:pt>
                <c:pt idx="127">
                  <c:v>1.571025260896167</c:v>
                </c:pt>
                <c:pt idx="128">
                  <c:v>1.549060245380545</c:v>
                </c:pt>
                <c:pt idx="129">
                  <c:v>1.524668245120823</c:v>
                </c:pt>
                <c:pt idx="130">
                  <c:v>1.532568759113404</c:v>
                </c:pt>
                <c:pt idx="131">
                  <c:v>1.516526289097311</c:v>
                </c:pt>
                <c:pt idx="132">
                  <c:v>1.484738504477659</c:v>
                </c:pt>
                <c:pt idx="133">
                  <c:v>1.490473743069054</c:v>
                </c:pt>
                <c:pt idx="134">
                  <c:v>1.504766620592269</c:v>
                </c:pt>
                <c:pt idx="135">
                  <c:v>1.500468064144965</c:v>
                </c:pt>
                <c:pt idx="136">
                  <c:v>1.520863911071472</c:v>
                </c:pt>
                <c:pt idx="137">
                  <c:v>1.520482263936076</c:v>
                </c:pt>
                <c:pt idx="138">
                  <c:v>1.514844501837515</c:v>
                </c:pt>
                <c:pt idx="139">
                  <c:v>1.508350945259568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4020800"/>
        <c:axId val="-1484411440"/>
      </c:scatterChart>
      <c:valAx>
        <c:axId val="-148402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84411440"/>
        <c:crossesAt val="0.0"/>
        <c:crossBetween val="midCat"/>
        <c:majorUnit val="10.0"/>
      </c:valAx>
      <c:valAx>
        <c:axId val="-1484411440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8402080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'6657'!$A$2:$A$179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'6657'!$P$2:$P$177</c:f>
              <c:numCache>
                <c:formatCode>General</c:formatCode>
                <c:ptCount val="176"/>
                <c:pt idx="4">
                  <c:v>-7.03649466542409</c:v>
                </c:pt>
                <c:pt idx="5">
                  <c:v>-8.45354812009064</c:v>
                </c:pt>
                <c:pt idx="6">
                  <c:v>-7.901175956692786</c:v>
                </c:pt>
                <c:pt idx="7">
                  <c:v>-6.933440060577999</c:v>
                </c:pt>
                <c:pt idx="8">
                  <c:v>-7.613882095363004</c:v>
                </c:pt>
                <c:pt idx="9">
                  <c:v>-6.677614098654806</c:v>
                </c:pt>
                <c:pt idx="10">
                  <c:v>-6.076474139310864</c:v>
                </c:pt>
                <c:pt idx="11">
                  <c:v>-5.866924088286212</c:v>
                </c:pt>
                <c:pt idx="12">
                  <c:v>-5.41846597953273</c:v>
                </c:pt>
                <c:pt idx="13">
                  <c:v>-5.52345572118128</c:v>
                </c:pt>
                <c:pt idx="14">
                  <c:v>-2.987098799458124</c:v>
                </c:pt>
                <c:pt idx="15">
                  <c:v>-3.503977559052864</c:v>
                </c:pt>
                <c:pt idx="16">
                  <c:v>-3.347138474168672</c:v>
                </c:pt>
                <c:pt idx="17">
                  <c:v>-2.337548946590398</c:v>
                </c:pt>
                <c:pt idx="18">
                  <c:v>-2.785763199699094</c:v>
                </c:pt>
                <c:pt idx="19">
                  <c:v>-2.751671218261921</c:v>
                </c:pt>
                <c:pt idx="20">
                  <c:v>-1.869505710847373</c:v>
                </c:pt>
                <c:pt idx="21">
                  <c:v>-1.953440208679608</c:v>
                </c:pt>
                <c:pt idx="22">
                  <c:v>-2.791812244850827</c:v>
                </c:pt>
                <c:pt idx="23">
                  <c:v>-3.312908366468799</c:v>
                </c:pt>
                <c:pt idx="24">
                  <c:v>-1.566335960280283</c:v>
                </c:pt>
                <c:pt idx="25">
                  <c:v>-1.199833840836257</c:v>
                </c:pt>
                <c:pt idx="26">
                  <c:v>-1.660903410565664</c:v>
                </c:pt>
                <c:pt idx="27">
                  <c:v>-3.18646905065767</c:v>
                </c:pt>
                <c:pt idx="28">
                  <c:v>-2.794402757590582</c:v>
                </c:pt>
                <c:pt idx="29">
                  <c:v>-3.51192098780501</c:v>
                </c:pt>
                <c:pt idx="30">
                  <c:v>-3.68151231398636</c:v>
                </c:pt>
                <c:pt idx="31">
                  <c:v>-2.916120089597698</c:v>
                </c:pt>
                <c:pt idx="32">
                  <c:v>-1.596086556076233</c:v>
                </c:pt>
                <c:pt idx="33">
                  <c:v>-0.413970152040143</c:v>
                </c:pt>
                <c:pt idx="34">
                  <c:v>0.12609196945027</c:v>
                </c:pt>
                <c:pt idx="35">
                  <c:v>0.05733512811007</c:v>
                </c:pt>
                <c:pt idx="36">
                  <c:v>0.213978633510593</c:v>
                </c:pt>
                <c:pt idx="37">
                  <c:v>0.385814084575913</c:v>
                </c:pt>
                <c:pt idx="38">
                  <c:v>0.313390195619148</c:v>
                </c:pt>
                <c:pt idx="39">
                  <c:v>-0.0699179673351896</c:v>
                </c:pt>
                <c:pt idx="40">
                  <c:v>-0.878800028634565</c:v>
                </c:pt>
                <c:pt idx="41">
                  <c:v>0.123313434154719</c:v>
                </c:pt>
                <c:pt idx="42">
                  <c:v>0.0602388676307715</c:v>
                </c:pt>
                <c:pt idx="43">
                  <c:v>-0.148017219521351</c:v>
                </c:pt>
                <c:pt idx="44">
                  <c:v>0.438946613199796</c:v>
                </c:pt>
                <c:pt idx="45">
                  <c:v>1.088966369513592</c:v>
                </c:pt>
                <c:pt idx="46">
                  <c:v>1.036229717602741</c:v>
                </c:pt>
                <c:pt idx="47">
                  <c:v>1.05003200447473</c:v>
                </c:pt>
                <c:pt idx="48">
                  <c:v>1.260411623253438</c:v>
                </c:pt>
                <c:pt idx="49">
                  <c:v>1.899091499862471</c:v>
                </c:pt>
                <c:pt idx="50">
                  <c:v>0.79189444968837</c:v>
                </c:pt>
                <c:pt idx="51">
                  <c:v>0.786186334075208</c:v>
                </c:pt>
                <c:pt idx="52">
                  <c:v>0.619617896991323</c:v>
                </c:pt>
                <c:pt idx="53">
                  <c:v>1.29705697748469</c:v>
                </c:pt>
                <c:pt idx="54">
                  <c:v>0.344885689074521</c:v>
                </c:pt>
                <c:pt idx="55">
                  <c:v>-0.922742713611791</c:v>
                </c:pt>
                <c:pt idx="56">
                  <c:v>0.485840871993852</c:v>
                </c:pt>
                <c:pt idx="57">
                  <c:v>0.797348483502857</c:v>
                </c:pt>
                <c:pt idx="58">
                  <c:v>0.127325467336026</c:v>
                </c:pt>
                <c:pt idx="59">
                  <c:v>0.163477066298337</c:v>
                </c:pt>
                <c:pt idx="60">
                  <c:v>0.465409253170187</c:v>
                </c:pt>
                <c:pt idx="61">
                  <c:v>0.710068954692554</c:v>
                </c:pt>
                <c:pt idx="62">
                  <c:v>1.764220349184228</c:v>
                </c:pt>
                <c:pt idx="63">
                  <c:v>1.570306743685697</c:v>
                </c:pt>
                <c:pt idx="64">
                  <c:v>0.268794426076972</c:v>
                </c:pt>
                <c:pt idx="65">
                  <c:v>-0.351682676039847</c:v>
                </c:pt>
                <c:pt idx="66">
                  <c:v>-1.215852729367375</c:v>
                </c:pt>
                <c:pt idx="67">
                  <c:v>-0.752266918394157</c:v>
                </c:pt>
                <c:pt idx="68">
                  <c:v>-1.260949640721373</c:v>
                </c:pt>
                <c:pt idx="69">
                  <c:v>-1.421726132798457</c:v>
                </c:pt>
                <c:pt idx="70">
                  <c:v>-1.991300320746637</c:v>
                </c:pt>
                <c:pt idx="71">
                  <c:v>-1.54577298007086</c:v>
                </c:pt>
                <c:pt idx="72">
                  <c:v>-1.369138116483251</c:v>
                </c:pt>
                <c:pt idx="73">
                  <c:v>-0.759669665038603</c:v>
                </c:pt>
                <c:pt idx="74">
                  <c:v>-1.636329297934316</c:v>
                </c:pt>
                <c:pt idx="75">
                  <c:v>-2.506396330552896</c:v>
                </c:pt>
                <c:pt idx="76">
                  <c:v>-2.206258586263301</c:v>
                </c:pt>
                <c:pt idx="77">
                  <c:v>-2.974659605140538</c:v>
                </c:pt>
                <c:pt idx="78">
                  <c:v>-1.975222233129215</c:v>
                </c:pt>
                <c:pt idx="79">
                  <c:v>-1.636907987492982</c:v>
                </c:pt>
                <c:pt idx="80">
                  <c:v>-2.129528286669111</c:v>
                </c:pt>
                <c:pt idx="81">
                  <c:v>-2.841747127520981</c:v>
                </c:pt>
                <c:pt idx="82">
                  <c:v>-2.28225838456317</c:v>
                </c:pt>
                <c:pt idx="83">
                  <c:v>-2.813725946063682</c:v>
                </c:pt>
                <c:pt idx="84">
                  <c:v>-3.492886745108831</c:v>
                </c:pt>
                <c:pt idx="85">
                  <c:v>-2.786683827065178</c:v>
                </c:pt>
                <c:pt idx="86">
                  <c:v>-2.332740531928515</c:v>
                </c:pt>
                <c:pt idx="87">
                  <c:v>-2.14949015598745</c:v>
                </c:pt>
                <c:pt idx="88">
                  <c:v>-3.8249496486593</c:v>
                </c:pt>
                <c:pt idx="89">
                  <c:v>-3.48119229857912</c:v>
                </c:pt>
                <c:pt idx="90">
                  <c:v>-3.991791666014428</c:v>
                </c:pt>
                <c:pt idx="91">
                  <c:v>-3.564075225725897</c:v>
                </c:pt>
                <c:pt idx="92">
                  <c:v>-3.07704057354652</c:v>
                </c:pt>
                <c:pt idx="93">
                  <c:v>-2.877807229540406</c:v>
                </c:pt>
                <c:pt idx="94">
                  <c:v>-2.482876733688901</c:v>
                </c:pt>
                <c:pt idx="95">
                  <c:v>-2.451769883694293</c:v>
                </c:pt>
                <c:pt idx="96">
                  <c:v>-2.471361907684154</c:v>
                </c:pt>
                <c:pt idx="97">
                  <c:v>-2.744851540913409</c:v>
                </c:pt>
                <c:pt idx="98">
                  <c:v>-1.836544285169632</c:v>
                </c:pt>
                <c:pt idx="99">
                  <c:v>-3.190126745306393</c:v>
                </c:pt>
                <c:pt idx="100">
                  <c:v>-2.899057393722676</c:v>
                </c:pt>
                <c:pt idx="101">
                  <c:v>-3.01984766217946</c:v>
                </c:pt>
                <c:pt idx="102">
                  <c:v>-2.88465648315263</c:v>
                </c:pt>
                <c:pt idx="103">
                  <c:v>-2.781025203817428</c:v>
                </c:pt>
                <c:pt idx="104">
                  <c:v>-3.442908877474719</c:v>
                </c:pt>
                <c:pt idx="105">
                  <c:v>-3.236184836749163</c:v>
                </c:pt>
                <c:pt idx="106">
                  <c:v>-3.194192837412027</c:v>
                </c:pt>
                <c:pt idx="107">
                  <c:v>-2.914073872710132</c:v>
                </c:pt>
                <c:pt idx="108">
                  <c:v>-3.884521465760985</c:v>
                </c:pt>
                <c:pt idx="109">
                  <c:v>-2.17521370102845</c:v>
                </c:pt>
                <c:pt idx="110">
                  <c:v>-3.354311113039126</c:v>
                </c:pt>
                <c:pt idx="111">
                  <c:v>-2.809873950910304</c:v>
                </c:pt>
                <c:pt idx="112">
                  <c:v>-1.633650315167462</c:v>
                </c:pt>
                <c:pt idx="113">
                  <c:v>-3.060277530903303</c:v>
                </c:pt>
                <c:pt idx="114">
                  <c:v>-1.708524275569063</c:v>
                </c:pt>
                <c:pt idx="115">
                  <c:v>-2.021962345028804</c:v>
                </c:pt>
                <c:pt idx="116">
                  <c:v>-2.190073546370067</c:v>
                </c:pt>
                <c:pt idx="117">
                  <c:v>-2.281515760788705</c:v>
                </c:pt>
                <c:pt idx="118">
                  <c:v>-1.689546684246645</c:v>
                </c:pt>
                <c:pt idx="119">
                  <c:v>-2.495837799086328</c:v>
                </c:pt>
                <c:pt idx="120">
                  <c:v>-2.065353667530556</c:v>
                </c:pt>
                <c:pt idx="121">
                  <c:v>-1.644380965905414</c:v>
                </c:pt>
                <c:pt idx="122">
                  <c:v>-1.886502419067418</c:v>
                </c:pt>
                <c:pt idx="123">
                  <c:v>-1.752956236207404</c:v>
                </c:pt>
                <c:pt idx="124">
                  <c:v>-0.808204081692898</c:v>
                </c:pt>
                <c:pt idx="125">
                  <c:v>-2.23212470993015</c:v>
                </c:pt>
                <c:pt idx="126">
                  <c:v>-1.482443670576683</c:v>
                </c:pt>
                <c:pt idx="127">
                  <c:v>-1.362601104258043</c:v>
                </c:pt>
                <c:pt idx="128">
                  <c:v>-2.081475573864411</c:v>
                </c:pt>
                <c:pt idx="129">
                  <c:v>-2.905930816408234</c:v>
                </c:pt>
                <c:pt idx="130">
                  <c:v>-2.325569393689467</c:v>
                </c:pt>
                <c:pt idx="131">
                  <c:v>-2.786796206829457</c:v>
                </c:pt>
                <c:pt idx="132">
                  <c:v>-3.932989206933501</c:v>
                </c:pt>
                <c:pt idx="133">
                  <c:v>-3.446823452743465</c:v>
                </c:pt>
                <c:pt idx="134">
                  <c:v>-2.588375946417561</c:v>
                </c:pt>
                <c:pt idx="135">
                  <c:v>-2.538708954016802</c:v>
                </c:pt>
                <c:pt idx="136">
                  <c:v>-1.414764835740938</c:v>
                </c:pt>
                <c:pt idx="137">
                  <c:v>-1.19470109334733</c:v>
                </c:pt>
                <c:pt idx="138">
                  <c:v>-1.203293374362139</c:v>
                </c:pt>
                <c:pt idx="139">
                  <c:v>-1.249115161177784</c:v>
                </c:pt>
                <c:pt idx="140">
                  <c:v>-0.0890945224526625</c:v>
                </c:pt>
                <c:pt idx="141">
                  <c:v>-0.723377642401481</c:v>
                </c:pt>
                <c:pt idx="142">
                  <c:v>-0.975162767942007</c:v>
                </c:pt>
                <c:pt idx="143">
                  <c:v>0.0248357900947823</c:v>
                </c:pt>
                <c:pt idx="144">
                  <c:v>0.0732053503474139</c:v>
                </c:pt>
                <c:pt idx="145">
                  <c:v>-0.127761648105522</c:v>
                </c:pt>
                <c:pt idx="146">
                  <c:v>0.109259022290667</c:v>
                </c:pt>
                <c:pt idx="147">
                  <c:v>0.220206837448906</c:v>
                </c:pt>
                <c:pt idx="148">
                  <c:v>-0.396516531845181</c:v>
                </c:pt>
                <c:pt idx="149">
                  <c:v>-0.794373215326824</c:v>
                </c:pt>
                <c:pt idx="150">
                  <c:v>-0.039485877747561</c:v>
                </c:pt>
                <c:pt idx="151">
                  <c:v>0.319817253557884</c:v>
                </c:pt>
                <c:pt idx="152">
                  <c:v>0.254507729906682</c:v>
                </c:pt>
                <c:pt idx="153">
                  <c:v>0.928518550651536</c:v>
                </c:pt>
                <c:pt idx="154">
                  <c:v>2.007709502148305</c:v>
                </c:pt>
                <c:pt idx="155">
                  <c:v>1.302937248605201</c:v>
                </c:pt>
                <c:pt idx="156">
                  <c:v>2.627380813741212</c:v>
                </c:pt>
                <c:pt idx="157">
                  <c:v>2.062746501540121</c:v>
                </c:pt>
                <c:pt idx="158">
                  <c:v>2.582660294948617</c:v>
                </c:pt>
                <c:pt idx="159">
                  <c:v>2.261144960250325</c:v>
                </c:pt>
                <c:pt idx="160">
                  <c:v>1.921019486666222</c:v>
                </c:pt>
                <c:pt idx="161">
                  <c:v>2.303531997772111</c:v>
                </c:pt>
                <c:pt idx="162">
                  <c:v>1.908738301927203</c:v>
                </c:pt>
                <c:pt idx="163">
                  <c:v>2.21242127465701</c:v>
                </c:pt>
                <c:pt idx="164">
                  <c:v>2.366765073660551</c:v>
                </c:pt>
                <c:pt idx="165">
                  <c:v>1.801899117316687</c:v>
                </c:pt>
                <c:pt idx="166">
                  <c:v>2.674678184432386</c:v>
                </c:pt>
                <c:pt idx="167">
                  <c:v>2.919741252277483</c:v>
                </c:pt>
                <c:pt idx="168">
                  <c:v>3.459383019574795</c:v>
                </c:pt>
                <c:pt idx="169">
                  <c:v>3.508754021257673</c:v>
                </c:pt>
                <c:pt idx="170">
                  <c:v>3.995103531176373</c:v>
                </c:pt>
                <c:pt idx="171">
                  <c:v>3.645803033106584</c:v>
                </c:pt>
                <c:pt idx="172">
                  <c:v>4.188807097770647</c:v>
                </c:pt>
                <c:pt idx="173">
                  <c:v>3.886034495867605</c:v>
                </c:pt>
                <c:pt idx="174">
                  <c:v>4.581856078136546</c:v>
                </c:pt>
                <c:pt idx="175">
                  <c:v>4.259846325919422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3796912"/>
        <c:axId val="-1483793520"/>
      </c:scatterChart>
      <c:valAx>
        <c:axId val="-1483796912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83793520"/>
        <c:crossesAt val="0.0"/>
        <c:crossBetween val="midCat"/>
        <c:majorUnit val="10.0"/>
      </c:valAx>
      <c:valAx>
        <c:axId val="-1483793520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83796912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'6657'!$L$1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'6657'!$A$2:$A$141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'6657'!$M$2:$M$177</c:f>
              <c:numCache>
                <c:formatCode>0.00</c:formatCode>
                <c:ptCount val="176"/>
                <c:pt idx="4">
                  <c:v>2.136951671483606</c:v>
                </c:pt>
                <c:pt idx="5">
                  <c:v>2.1043778702093</c:v>
                </c:pt>
                <c:pt idx="6">
                  <c:v>2.117075246600238</c:v>
                </c:pt>
                <c:pt idx="7">
                  <c:v>2.139320587213357</c:v>
                </c:pt>
                <c:pt idx="8">
                  <c:v>2.123679269275224</c:v>
                </c:pt>
                <c:pt idx="9">
                  <c:v>2.145201257428762</c:v>
                </c:pt>
                <c:pt idx="10">
                  <c:v>2.159019658921825</c:v>
                </c:pt>
                <c:pt idx="11">
                  <c:v>2.163836584985284</c:v>
                </c:pt>
                <c:pt idx="12">
                  <c:v>2.174145289477892</c:v>
                </c:pt>
                <c:pt idx="13">
                  <c:v>2.171731890767322</c:v>
                </c:pt>
                <c:pt idx="14">
                  <c:v>2.23003511571402</c:v>
                </c:pt>
                <c:pt idx="15">
                  <c:v>2.218153626033794</c:v>
                </c:pt>
                <c:pt idx="16">
                  <c:v>2.221758885359924</c:v>
                </c:pt>
                <c:pt idx="17">
                  <c:v>2.244966315207864</c:v>
                </c:pt>
                <c:pt idx="18">
                  <c:v>2.234663216223846</c:v>
                </c:pt>
                <c:pt idx="19">
                  <c:v>2.235446888445049</c:v>
                </c:pt>
                <c:pt idx="20">
                  <c:v>2.255725222924908</c:v>
                </c:pt>
                <c:pt idx="21">
                  <c:v>2.253795821007541</c:v>
                </c:pt>
                <c:pt idx="22">
                  <c:v>2.23452416685064</c:v>
                </c:pt>
                <c:pt idx="23">
                  <c:v>2.222545732688896</c:v>
                </c:pt>
                <c:pt idx="24">
                  <c:v>2.262694184593102</c:v>
                </c:pt>
                <c:pt idx="25">
                  <c:v>2.271118967134697</c:v>
                </c:pt>
                <c:pt idx="26">
                  <c:v>2.260520363046378</c:v>
                </c:pt>
                <c:pt idx="27">
                  <c:v>2.225452192662531</c:v>
                </c:pt>
                <c:pt idx="28">
                  <c:v>2.234464618746152</c:v>
                </c:pt>
                <c:pt idx="29">
                  <c:v>2.217971030473438</c:v>
                </c:pt>
                <c:pt idx="30">
                  <c:v>2.214072635434998</c:v>
                </c:pt>
                <c:pt idx="31">
                  <c:v>2.231666702992598</c:v>
                </c:pt>
                <c:pt idx="32">
                  <c:v>2.262010307783757</c:v>
                </c:pt>
                <c:pt idx="33">
                  <c:v>2.289183612150901</c:v>
                </c:pt>
                <c:pt idx="34">
                  <c:v>2.301598017664876</c:v>
                </c:pt>
                <c:pt idx="35">
                  <c:v>2.300017504467798</c:v>
                </c:pt>
                <c:pt idx="36">
                  <c:v>2.303618268009233</c:v>
                </c:pt>
                <c:pt idx="37">
                  <c:v>2.307568248736106</c:v>
                </c:pt>
                <c:pt idx="38">
                  <c:v>2.305903441132257</c:v>
                </c:pt>
                <c:pt idx="39">
                  <c:v>2.297092338145438</c:v>
                </c:pt>
                <c:pt idx="40">
                  <c:v>2.278498569905893</c:v>
                </c:pt>
                <c:pt idx="41">
                  <c:v>2.301534147486758</c:v>
                </c:pt>
                <c:pt idx="42">
                  <c:v>2.300084252714865</c:v>
                </c:pt>
                <c:pt idx="43">
                  <c:v>2.29529707099302</c:v>
                </c:pt>
                <c:pt idx="44">
                  <c:v>2.308789605928311</c:v>
                </c:pt>
                <c:pt idx="45">
                  <c:v>2.323731607090518</c:v>
                </c:pt>
                <c:pt idx="46">
                  <c:v>2.322519349914504</c:v>
                </c:pt>
                <c:pt idx="47">
                  <c:v>2.322836623019635</c:v>
                </c:pt>
                <c:pt idx="48">
                  <c:v>2.327672618353258</c:v>
                </c:pt>
                <c:pt idx="49">
                  <c:v>2.342353949752613</c:v>
                </c:pt>
                <c:pt idx="50">
                  <c:v>2.316902816229668</c:v>
                </c:pt>
                <c:pt idx="51">
                  <c:v>2.316771603802204</c:v>
                </c:pt>
                <c:pt idx="52">
                  <c:v>2.312942695901606</c:v>
                </c:pt>
                <c:pt idx="53">
                  <c:v>2.328514984943188</c:v>
                </c:pt>
                <c:pt idx="54">
                  <c:v>2.30662742789611</c:v>
                </c:pt>
                <c:pt idx="55">
                  <c:v>2.277488459607518</c:v>
                </c:pt>
                <c:pt idx="56">
                  <c:v>2.3098675640405</c:v>
                </c:pt>
                <c:pt idx="57">
                  <c:v>2.31702818807999</c:v>
                </c:pt>
                <c:pt idx="58">
                  <c:v>2.301626372075128</c:v>
                </c:pt>
                <c:pt idx="59">
                  <c:v>2.302457388714951</c:v>
                </c:pt>
                <c:pt idx="60">
                  <c:v>2.309397902512149</c:v>
                </c:pt>
                <c:pt idx="61">
                  <c:v>2.315021893950846</c:v>
                </c:pt>
                <c:pt idx="62">
                  <c:v>2.339253667229493</c:v>
                </c:pt>
                <c:pt idx="63">
                  <c:v>2.33479617606775</c:v>
                </c:pt>
                <c:pt idx="64">
                  <c:v>2.304878318381977</c:v>
                </c:pt>
                <c:pt idx="65">
                  <c:v>2.290615414076531</c:v>
                </c:pt>
                <c:pt idx="66">
                  <c:v>2.270750741017376</c:v>
                </c:pt>
                <c:pt idx="67">
                  <c:v>2.281407185931646</c:v>
                </c:pt>
                <c:pt idx="68">
                  <c:v>2.269714098522562</c:v>
                </c:pt>
                <c:pt idx="69">
                  <c:v>2.266018330035317</c:v>
                </c:pt>
                <c:pt idx="70">
                  <c:v>2.252925530784802</c:v>
                </c:pt>
                <c:pt idx="71">
                  <c:v>2.263166865725026</c:v>
                </c:pt>
                <c:pt idx="72">
                  <c:v>2.267227170525575</c:v>
                </c:pt>
                <c:pt idx="73">
                  <c:v>2.281237019028424</c:v>
                </c:pt>
                <c:pt idx="74">
                  <c:v>2.26108524806092</c:v>
                </c:pt>
                <c:pt idx="75">
                  <c:v>2.241085021165802</c:v>
                </c:pt>
                <c:pt idx="76">
                  <c:v>2.247984286119577</c:v>
                </c:pt>
                <c:pt idx="77">
                  <c:v>2.230321055416844</c:v>
                </c:pt>
                <c:pt idx="78">
                  <c:v>2.253295117711249</c:v>
                </c:pt>
                <c:pt idx="79">
                  <c:v>2.261071945726685</c:v>
                </c:pt>
                <c:pt idx="80">
                  <c:v>2.249748085165032</c:v>
                </c:pt>
                <c:pt idx="81">
                  <c:v>2.233376313931332</c:v>
                </c:pt>
                <c:pt idx="82">
                  <c:v>2.246237279104031</c:v>
                </c:pt>
                <c:pt idx="83">
                  <c:v>2.234020436701194</c:v>
                </c:pt>
                <c:pt idx="84">
                  <c:v>2.218408570523145</c:v>
                </c:pt>
                <c:pt idx="85">
                  <c:v>2.234642053766797</c:v>
                </c:pt>
                <c:pt idx="86">
                  <c:v>2.245076846213681</c:v>
                </c:pt>
                <c:pt idx="87">
                  <c:v>2.249289221766409</c:v>
                </c:pt>
                <c:pt idx="88">
                  <c:v>2.210775442079612</c:v>
                </c:pt>
                <c:pt idx="89">
                  <c:v>2.21867739071198</c:v>
                </c:pt>
                <c:pt idx="90">
                  <c:v>2.206940245390572</c:v>
                </c:pt>
                <c:pt idx="91">
                  <c:v>2.216772161245144</c:v>
                </c:pt>
                <c:pt idx="92">
                  <c:v>2.227967624564857</c:v>
                </c:pt>
                <c:pt idx="93">
                  <c:v>2.232547400531316</c:v>
                </c:pt>
                <c:pt idx="94">
                  <c:v>2.241625666031228</c:v>
                </c:pt>
                <c:pt idx="95">
                  <c:v>2.242340719049628</c:v>
                </c:pt>
                <c:pt idx="96">
                  <c:v>2.241890357283877</c:v>
                </c:pt>
                <c:pt idx="97">
                  <c:v>2.235603652337035</c:v>
                </c:pt>
                <c:pt idx="98">
                  <c:v>2.256482907066045</c:v>
                </c:pt>
                <c:pt idx="99">
                  <c:v>2.225368113252388</c:v>
                </c:pt>
                <c:pt idx="100">
                  <c:v>2.232058923104554</c:v>
                </c:pt>
                <c:pt idx="101">
                  <c:v>2.229282317756588</c:v>
                </c:pt>
                <c:pt idx="102">
                  <c:v>2.232389956769892</c:v>
                </c:pt>
                <c:pt idx="103">
                  <c:v>2.234772128513485</c:v>
                </c:pt>
                <c:pt idx="104">
                  <c:v>2.219557411537622</c:v>
                </c:pt>
                <c:pt idx="105">
                  <c:v>2.224309376115275</c:v>
                </c:pt>
                <c:pt idx="106">
                  <c:v>2.225274646011773</c:v>
                </c:pt>
                <c:pt idx="107">
                  <c:v>2.231713739370824</c:v>
                </c:pt>
                <c:pt idx="108">
                  <c:v>2.209406064992651</c:v>
                </c:pt>
                <c:pt idx="109">
                  <c:v>2.24869791475433</c:v>
                </c:pt>
                <c:pt idx="110">
                  <c:v>2.22159400794305</c:v>
                </c:pt>
                <c:pt idx="111">
                  <c:v>2.234108982496148</c:v>
                </c:pt>
                <c:pt idx="112">
                  <c:v>2.261146829825516</c:v>
                </c:pt>
                <c:pt idx="113">
                  <c:v>2.228352956549345</c:v>
                </c:pt>
                <c:pt idx="114">
                  <c:v>2.259425702440582</c:v>
                </c:pt>
                <c:pt idx="115">
                  <c:v>2.252220702973017</c:v>
                </c:pt>
                <c:pt idx="116">
                  <c:v>2.248356331557498</c:v>
                </c:pt>
                <c:pt idx="117">
                  <c:v>2.246254349793334</c:v>
                </c:pt>
                <c:pt idx="118">
                  <c:v>2.25986194024542</c:v>
                </c:pt>
                <c:pt idx="119">
                  <c:v>2.241327730080281</c:v>
                </c:pt>
                <c:pt idx="120">
                  <c:v>2.25122326684134</c:v>
                </c:pt>
                <c:pt idx="121">
                  <c:v>2.260900164406134</c:v>
                </c:pt>
                <c:pt idx="122">
                  <c:v>2.255334519670875</c:v>
                </c:pt>
                <c:pt idx="123">
                  <c:v>2.258404345164824</c:v>
                </c:pt>
                <c:pt idx="124">
                  <c:v>2.28012135861501</c:v>
                </c:pt>
                <c:pt idx="125">
                  <c:v>2.247389701653278</c:v>
                </c:pt>
                <c:pt idx="126">
                  <c:v>2.26462261627241</c:v>
                </c:pt>
                <c:pt idx="127">
                  <c:v>2.267377436795666</c:v>
                </c:pt>
                <c:pt idx="128">
                  <c:v>2.25085267265426</c:v>
                </c:pt>
                <c:pt idx="129">
                  <c:v>2.231900923768752</c:v>
                </c:pt>
                <c:pt idx="130">
                  <c:v>2.245241689135548</c:v>
                </c:pt>
                <c:pt idx="131">
                  <c:v>2.23463947049367</c:v>
                </c:pt>
                <c:pt idx="132">
                  <c:v>2.208291937248233</c:v>
                </c:pt>
                <c:pt idx="133">
                  <c:v>2.219467427213843</c:v>
                </c:pt>
                <c:pt idx="134">
                  <c:v>2.239200556111272</c:v>
                </c:pt>
                <c:pt idx="135">
                  <c:v>2.240342251038184</c:v>
                </c:pt>
                <c:pt idx="136">
                  <c:v>2.266178349338905</c:v>
                </c:pt>
                <c:pt idx="137">
                  <c:v>2.271236953577724</c:v>
                </c:pt>
                <c:pt idx="138">
                  <c:v>2.271039442853377</c:v>
                </c:pt>
                <c:pt idx="139">
                  <c:v>2.269986137649646</c:v>
                </c:pt>
                <c:pt idx="140">
                  <c:v>2.296651526760755</c:v>
                </c:pt>
                <c:pt idx="141">
                  <c:v>2.282071263586617</c:v>
                </c:pt>
                <c:pt idx="142">
                  <c:v>2.276283480058639</c:v>
                </c:pt>
                <c:pt idx="143">
                  <c:v>2.299270442333642</c:v>
                </c:pt>
                <c:pt idx="144">
                  <c:v>2.300382313193705</c:v>
                </c:pt>
                <c:pt idx="145">
                  <c:v>2.295762685720414</c:v>
                </c:pt>
                <c:pt idx="146">
                  <c:v>2.30121107878559</c:v>
                </c:pt>
                <c:pt idx="147">
                  <c:v>2.303761435704646</c:v>
                </c:pt>
                <c:pt idx="148">
                  <c:v>2.28958481843841</c:v>
                </c:pt>
                <c:pt idx="149">
                  <c:v>2.280439288676842</c:v>
                </c:pt>
                <c:pt idx="150">
                  <c:v>2.297791880449453</c:v>
                </c:pt>
                <c:pt idx="151">
                  <c:v>2.306051179883668</c:v>
                </c:pt>
                <c:pt idx="152">
                  <c:v>2.304549910162523</c:v>
                </c:pt>
                <c:pt idx="153">
                  <c:v>2.320043393812962</c:v>
                </c:pt>
                <c:pt idx="154">
                  <c:v>2.34485075127384</c:v>
                </c:pt>
                <c:pt idx="155">
                  <c:v>2.328650154708511</c:v>
                </c:pt>
                <c:pt idx="156">
                  <c:v>2.359095132876201</c:v>
                </c:pt>
                <c:pt idx="157">
                  <c:v>2.346115886526867</c:v>
                </c:pt>
                <c:pt idx="158">
                  <c:v>2.358067142515473</c:v>
                </c:pt>
                <c:pt idx="159">
                  <c:v>2.350676470988852</c:v>
                </c:pt>
                <c:pt idx="160">
                  <c:v>2.342858008284872</c:v>
                </c:pt>
                <c:pt idx="161">
                  <c:v>2.351650821626293</c:v>
                </c:pt>
                <c:pt idx="162">
                  <c:v>2.342575700747506</c:v>
                </c:pt>
                <c:pt idx="163">
                  <c:v>2.349556459851205</c:v>
                </c:pt>
                <c:pt idx="164">
                  <c:v>2.353104360052221</c:v>
                </c:pt>
                <c:pt idx="165">
                  <c:v>2.340119788900037</c:v>
                </c:pt>
                <c:pt idx="166">
                  <c:v>2.360182357319724</c:v>
                </c:pt>
                <c:pt idx="167">
                  <c:v>2.365815620938235</c:v>
                </c:pt>
                <c:pt idx="168">
                  <c:v>2.378220363772296</c:v>
                </c:pt>
                <c:pt idx="169">
                  <c:v>2.379355254761931</c:v>
                </c:pt>
                <c:pt idx="170">
                  <c:v>2.390534968719634</c:v>
                </c:pt>
                <c:pt idx="171">
                  <c:v>2.38250559976981</c:v>
                </c:pt>
                <c:pt idx="172">
                  <c:v>2.394987631718047</c:v>
                </c:pt>
                <c:pt idx="173">
                  <c:v>2.388027799304375</c:v>
                </c:pt>
                <c:pt idx="174">
                  <c:v>2.404022646830105</c:v>
                </c:pt>
                <c:pt idx="175">
                  <c:v>2.396620610130243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0676928"/>
        <c:axId val="-1490673808"/>
      </c:scatterChart>
      <c:valAx>
        <c:axId val="-149067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673808"/>
        <c:crossesAt val="0.0"/>
        <c:crossBetween val="midCat"/>
        <c:majorUnit val="10.0"/>
      </c:valAx>
      <c:valAx>
        <c:axId val="-149067380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67692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'6661'!$L$1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'6661'!$A$2:$A$141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'6661'!$L$2:$L$141</c:f>
              <c:numCache>
                <c:formatCode>0.00</c:formatCode>
                <c:ptCount val="140"/>
                <c:pt idx="0">
                  <c:v>1.67113716277997</c:v>
                </c:pt>
                <c:pt idx="1">
                  <c:v>1.720681366255345</c:v>
                </c:pt>
                <c:pt idx="2">
                  <c:v>1.724699604904066</c:v>
                </c:pt>
                <c:pt idx="3">
                  <c:v>1.767303084811795</c:v>
                </c:pt>
                <c:pt idx="4">
                  <c:v>1.782114046005632</c:v>
                </c:pt>
                <c:pt idx="5">
                  <c:v>1.820593174947727</c:v>
                </c:pt>
                <c:pt idx="6">
                  <c:v>1.801660318139462</c:v>
                </c:pt>
                <c:pt idx="7">
                  <c:v>1.807235083942108</c:v>
                </c:pt>
                <c:pt idx="8">
                  <c:v>1.752040403550426</c:v>
                </c:pt>
                <c:pt idx="9">
                  <c:v>1.670415199949714</c:v>
                </c:pt>
                <c:pt idx="10">
                  <c:v>1.658971143248735</c:v>
                </c:pt>
                <c:pt idx="11">
                  <c:v>1.637299316059098</c:v>
                </c:pt>
                <c:pt idx="12">
                  <c:v>1.597029896748108</c:v>
                </c:pt>
                <c:pt idx="13">
                  <c:v>1.586899943950905</c:v>
                </c:pt>
                <c:pt idx="14">
                  <c:v>1.547727982784665</c:v>
                </c:pt>
                <c:pt idx="15">
                  <c:v>1.540168031036558</c:v>
                </c:pt>
                <c:pt idx="16">
                  <c:v>1.482211714295122</c:v>
                </c:pt>
                <c:pt idx="17">
                  <c:v>1.448079010577592</c:v>
                </c:pt>
                <c:pt idx="18">
                  <c:v>1.417270300693725</c:v>
                </c:pt>
                <c:pt idx="19">
                  <c:v>1.389496954065385</c:v>
                </c:pt>
                <c:pt idx="20">
                  <c:v>1.401068053134251</c:v>
                </c:pt>
                <c:pt idx="21">
                  <c:v>1.397490789626204</c:v>
                </c:pt>
                <c:pt idx="22">
                  <c:v>1.393699770025303</c:v>
                </c:pt>
                <c:pt idx="23">
                  <c:v>1.416297679570869</c:v>
                </c:pt>
                <c:pt idx="24">
                  <c:v>1.384380972736697</c:v>
                </c:pt>
                <c:pt idx="25">
                  <c:v>1.355254437879686</c:v>
                </c:pt>
                <c:pt idx="26">
                  <c:v>1.347255071934762</c:v>
                </c:pt>
                <c:pt idx="27">
                  <c:v>1.332907962263958</c:v>
                </c:pt>
                <c:pt idx="28">
                  <c:v>1.31530511483546</c:v>
                </c:pt>
                <c:pt idx="29">
                  <c:v>1.318516405765533</c:v>
                </c:pt>
                <c:pt idx="30">
                  <c:v>1.30990935597277</c:v>
                </c:pt>
                <c:pt idx="31">
                  <c:v>1.29533837319221</c:v>
                </c:pt>
                <c:pt idx="32">
                  <c:v>1.29104703272955</c:v>
                </c:pt>
                <c:pt idx="33">
                  <c:v>1.27466568389738</c:v>
                </c:pt>
                <c:pt idx="34">
                  <c:v>1.273311241941229</c:v>
                </c:pt>
                <c:pt idx="35">
                  <c:v>1.271601935688681</c:v>
                </c:pt>
                <c:pt idx="36">
                  <c:v>1.26303880462869</c:v>
                </c:pt>
                <c:pt idx="37">
                  <c:v>1.266868165075698</c:v>
                </c:pt>
                <c:pt idx="38">
                  <c:v>1.267763069880602</c:v>
                </c:pt>
                <c:pt idx="39">
                  <c:v>1.259785890945891</c:v>
                </c:pt>
                <c:pt idx="40">
                  <c:v>1.250383144130768</c:v>
                </c:pt>
                <c:pt idx="41">
                  <c:v>1.245621652974866</c:v>
                </c:pt>
                <c:pt idx="42">
                  <c:v>1.25167026764883</c:v>
                </c:pt>
                <c:pt idx="43">
                  <c:v>1.248446851055921</c:v>
                </c:pt>
                <c:pt idx="44">
                  <c:v>1.242389948643882</c:v>
                </c:pt>
                <c:pt idx="45">
                  <c:v>1.23801373404472</c:v>
                </c:pt>
                <c:pt idx="46">
                  <c:v>1.233687265836652</c:v>
                </c:pt>
                <c:pt idx="47">
                  <c:v>1.224969254253102</c:v>
                </c:pt>
                <c:pt idx="48">
                  <c:v>1.225181381295501</c:v>
                </c:pt>
                <c:pt idx="49">
                  <c:v>1.226196281934354</c:v>
                </c:pt>
                <c:pt idx="50">
                  <c:v>1.225078400468593</c:v>
                </c:pt>
                <c:pt idx="51">
                  <c:v>1.220727586598261</c:v>
                </c:pt>
                <c:pt idx="52">
                  <c:v>1.208513240375284</c:v>
                </c:pt>
                <c:pt idx="53">
                  <c:v>1.220632738644017</c:v>
                </c:pt>
                <c:pt idx="54">
                  <c:v>1.223150003120179</c:v>
                </c:pt>
                <c:pt idx="55">
                  <c:v>1.227296506470955</c:v>
                </c:pt>
                <c:pt idx="56">
                  <c:v>1.243652218488892</c:v>
                </c:pt>
                <c:pt idx="57">
                  <c:v>1.249424194019325</c:v>
                </c:pt>
                <c:pt idx="58">
                  <c:v>1.262554404311626</c:v>
                </c:pt>
                <c:pt idx="59">
                  <c:v>1.283257944482057</c:v>
                </c:pt>
                <c:pt idx="60">
                  <c:v>1.310073645146221</c:v>
                </c:pt>
                <c:pt idx="61">
                  <c:v>1.323929502678546</c:v>
                </c:pt>
                <c:pt idx="62">
                  <c:v>1.332911110341131</c:v>
                </c:pt>
                <c:pt idx="63">
                  <c:v>1.347270427522634</c:v>
                </c:pt>
                <c:pt idx="64">
                  <c:v>1.354667520649048</c:v>
                </c:pt>
                <c:pt idx="65">
                  <c:v>1.368300233408994</c:v>
                </c:pt>
                <c:pt idx="66">
                  <c:v>1.36056858506368</c:v>
                </c:pt>
                <c:pt idx="67">
                  <c:v>1.358519385555681</c:v>
                </c:pt>
                <c:pt idx="68">
                  <c:v>1.350443236958992</c:v>
                </c:pt>
                <c:pt idx="69">
                  <c:v>1.362047138248486</c:v>
                </c:pt>
                <c:pt idx="70">
                  <c:v>1.367675354243998</c:v>
                </c:pt>
                <c:pt idx="71">
                  <c:v>1.364202158783317</c:v>
                </c:pt>
                <c:pt idx="72">
                  <c:v>1.352385429127912</c:v>
                </c:pt>
                <c:pt idx="73">
                  <c:v>1.368645581382205</c:v>
                </c:pt>
                <c:pt idx="74">
                  <c:v>1.35363447431352</c:v>
                </c:pt>
                <c:pt idx="75">
                  <c:v>1.36262917494342</c:v>
                </c:pt>
                <c:pt idx="76">
                  <c:v>1.344182621995938</c:v>
                </c:pt>
                <c:pt idx="77">
                  <c:v>1.340466177805818</c:v>
                </c:pt>
                <c:pt idx="78">
                  <c:v>1.340533559616276</c:v>
                </c:pt>
                <c:pt idx="79">
                  <c:v>1.332729106459017</c:v>
                </c:pt>
                <c:pt idx="80">
                  <c:v>1.329671199167682</c:v>
                </c:pt>
                <c:pt idx="81">
                  <c:v>1.312817614760142</c:v>
                </c:pt>
                <c:pt idx="82">
                  <c:v>1.308147962430692</c:v>
                </c:pt>
                <c:pt idx="83">
                  <c:v>1.294786351570223</c:v>
                </c:pt>
                <c:pt idx="84">
                  <c:v>1.279985011271355</c:v>
                </c:pt>
                <c:pt idx="85">
                  <c:v>1.287793051412201</c:v>
                </c:pt>
                <c:pt idx="86">
                  <c:v>1.279388625968258</c:v>
                </c:pt>
                <c:pt idx="87">
                  <c:v>1.27720176348342</c:v>
                </c:pt>
                <c:pt idx="88">
                  <c:v>1.261111093273908</c:v>
                </c:pt>
                <c:pt idx="89">
                  <c:v>1.242039328198373</c:v>
                </c:pt>
                <c:pt idx="90">
                  <c:v>1.23788111842618</c:v>
                </c:pt>
                <c:pt idx="91">
                  <c:v>1.23991793089752</c:v>
                </c:pt>
                <c:pt idx="92">
                  <c:v>1.252820248910089</c:v>
                </c:pt>
                <c:pt idx="93">
                  <c:v>1.221403753801157</c:v>
                </c:pt>
                <c:pt idx="94">
                  <c:v>1.206777810917428</c:v>
                </c:pt>
                <c:pt idx="95">
                  <c:v>1.199524578763889</c:v>
                </c:pt>
                <c:pt idx="96">
                  <c:v>1.186102769175198</c:v>
                </c:pt>
                <c:pt idx="97">
                  <c:v>1.162883233033005</c:v>
                </c:pt>
                <c:pt idx="98">
                  <c:v>1.151704629913286</c:v>
                </c:pt>
                <c:pt idx="99">
                  <c:v>1.127660472795736</c:v>
                </c:pt>
                <c:pt idx="100">
                  <c:v>1.123911854941863</c:v>
                </c:pt>
                <c:pt idx="101">
                  <c:v>1.121903940640933</c:v>
                </c:pt>
                <c:pt idx="102">
                  <c:v>1.116531765411558</c:v>
                </c:pt>
                <c:pt idx="103">
                  <c:v>1.098669942993148</c:v>
                </c:pt>
                <c:pt idx="104">
                  <c:v>1.084051039589857</c:v>
                </c:pt>
                <c:pt idx="105">
                  <c:v>1.0652694458231</c:v>
                </c:pt>
                <c:pt idx="106">
                  <c:v>1.068199050744346</c:v>
                </c:pt>
                <c:pt idx="107">
                  <c:v>1.04688899308701</c:v>
                </c:pt>
                <c:pt idx="108">
                  <c:v>1.040447904497236</c:v>
                </c:pt>
                <c:pt idx="109">
                  <c:v>1.039354950805995</c:v>
                </c:pt>
                <c:pt idx="110">
                  <c:v>1.027368972460373</c:v>
                </c:pt>
                <c:pt idx="111">
                  <c:v>1.018542581796947</c:v>
                </c:pt>
                <c:pt idx="112">
                  <c:v>1.013115788758103</c:v>
                </c:pt>
                <c:pt idx="113">
                  <c:v>1.009133817525571</c:v>
                </c:pt>
                <c:pt idx="114">
                  <c:v>1.003731863081787</c:v>
                </c:pt>
                <c:pt idx="115">
                  <c:v>1.006495819387027</c:v>
                </c:pt>
                <c:pt idx="116">
                  <c:v>0.979720484843541</c:v>
                </c:pt>
                <c:pt idx="117">
                  <c:v>0.987278742003488</c:v>
                </c:pt>
                <c:pt idx="118">
                  <c:v>0.973584245428749</c:v>
                </c:pt>
                <c:pt idx="119">
                  <c:v>0.981323831090004</c:v>
                </c:pt>
                <c:pt idx="120">
                  <c:v>0.971262316552806</c:v>
                </c:pt>
                <c:pt idx="121">
                  <c:v>0.9608741373487</c:v>
                </c:pt>
                <c:pt idx="122">
                  <c:v>0.960235392782883</c:v>
                </c:pt>
                <c:pt idx="123">
                  <c:v>0.95936780193162</c:v>
                </c:pt>
                <c:pt idx="124">
                  <c:v>0.955317028691818</c:v>
                </c:pt>
                <c:pt idx="125">
                  <c:v>0.947450183908748</c:v>
                </c:pt>
                <c:pt idx="126">
                  <c:v>0.943330330568079</c:v>
                </c:pt>
                <c:pt idx="127">
                  <c:v>0.950938922686538</c:v>
                </c:pt>
                <c:pt idx="128">
                  <c:v>0.945133106851173</c:v>
                </c:pt>
                <c:pt idx="129">
                  <c:v>0.936744438617364</c:v>
                </c:pt>
                <c:pt idx="130">
                  <c:v>0.938858155335447</c:v>
                </c:pt>
                <c:pt idx="131">
                  <c:v>0.935397097626567</c:v>
                </c:pt>
                <c:pt idx="132">
                  <c:v>0.933439351180843</c:v>
                </c:pt>
                <c:pt idx="133">
                  <c:v>0.923038088943416</c:v>
                </c:pt>
                <c:pt idx="134">
                  <c:v>0.931782597907831</c:v>
                </c:pt>
                <c:pt idx="135">
                  <c:v>0.926157592978234</c:v>
                </c:pt>
                <c:pt idx="136">
                  <c:v>0.918582031726574</c:v>
                </c:pt>
                <c:pt idx="137">
                  <c:v>0.915255941635382</c:v>
                </c:pt>
                <c:pt idx="138">
                  <c:v>0.915920427659765</c:v>
                </c:pt>
                <c:pt idx="139">
                  <c:v>0.907117819859241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0659472"/>
        <c:axId val="-1490656080"/>
      </c:scatterChart>
      <c:valAx>
        <c:axId val="-149065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656080"/>
        <c:crossesAt val="0.0"/>
        <c:crossBetween val="midCat"/>
        <c:majorUnit val="10.0"/>
      </c:valAx>
      <c:valAx>
        <c:axId val="-1490656080"/>
        <c:scaling>
          <c:orientation val="minMax"/>
          <c:max val="4.0"/>
          <c:min val="1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659472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'6661'!$A$2:$A$179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</c:numCache>
            </c:numRef>
          </c:xVal>
          <c:yVal>
            <c:numRef>
              <c:f>'6661'!$P$2:$P$177</c:f>
              <c:numCache>
                <c:formatCode>General</c:formatCode>
                <c:ptCount val="176"/>
                <c:pt idx="4">
                  <c:v>28.31536112353611</c:v>
                </c:pt>
                <c:pt idx="5">
                  <c:v>31.3154999520906</c:v>
                </c:pt>
                <c:pt idx="6">
                  <c:v>30.22332907302256</c:v>
                </c:pt>
                <c:pt idx="7">
                  <c:v>30.87805443191907</c:v>
                </c:pt>
                <c:pt idx="8">
                  <c:v>27.20115127566126</c:v>
                </c:pt>
                <c:pt idx="9">
                  <c:v>21.64028808401693</c:v>
                </c:pt>
                <c:pt idx="10">
                  <c:v>21.08191670651548</c:v>
                </c:pt>
                <c:pt idx="11">
                  <c:v>19.79451281235342</c:v>
                </c:pt>
                <c:pt idx="12">
                  <c:v>17.18147794093244</c:v>
                </c:pt>
                <c:pt idx="13">
                  <c:v>16.71677550889531</c:v>
                </c:pt>
                <c:pt idx="14">
                  <c:v>14.18196713601421</c:v>
                </c:pt>
                <c:pt idx="15">
                  <c:v>13.90045363402987</c:v>
                </c:pt>
                <c:pt idx="16">
                  <c:v>10.02670183901978</c:v>
                </c:pt>
                <c:pt idx="17">
                  <c:v>7.851090276822742</c:v>
                </c:pt>
                <c:pt idx="18">
                  <c:v>5.912412031872789</c:v>
                </c:pt>
                <c:pt idx="19">
                  <c:v>4.19009360019889</c:v>
                </c:pt>
                <c:pt idx="20">
                  <c:v>5.27223585671318</c:v>
                </c:pt>
                <c:pt idx="21">
                  <c:v>5.274607218389524</c:v>
                </c:pt>
                <c:pt idx="22">
                  <c:v>5.261742107708852</c:v>
                </c:pt>
                <c:pt idx="23">
                  <c:v>7.129872219688125</c:v>
                </c:pt>
                <c:pt idx="24">
                  <c:v>5.112216273192277</c:v>
                </c:pt>
                <c:pt idx="25">
                  <c:v>3.293442976701266</c:v>
                </c:pt>
                <c:pt idx="26">
                  <c:v>2.980608158099872</c:v>
                </c:pt>
                <c:pt idx="27">
                  <c:v>2.215308006146721</c:v>
                </c:pt>
                <c:pt idx="28">
                  <c:v>1.21793981026256</c:v>
                </c:pt>
                <c:pt idx="29">
                  <c:v>1.704197365122335</c:v>
                </c:pt>
                <c:pt idx="30">
                  <c:v>1.348047017939672</c:v>
                </c:pt>
                <c:pt idx="31">
                  <c:v>0.566789255596406</c:v>
                </c:pt>
                <c:pt idx="32">
                  <c:v>0.518261418870858</c:v>
                </c:pt>
                <c:pt idx="33">
                  <c:v>-0.392038711029037</c:v>
                </c:pt>
                <c:pt idx="34">
                  <c:v>-0.231225273255691</c:v>
                </c:pt>
                <c:pt idx="35">
                  <c:v>-0.0957064596980942</c:v>
                </c:pt>
                <c:pt idx="36">
                  <c:v>-0.448726292335442</c:v>
                </c:pt>
                <c:pt idx="37">
                  <c:v>0.0815870785893079</c:v>
                </c:pt>
                <c:pt idx="38">
                  <c:v>0.402733301682049</c:v>
                </c:pt>
                <c:pt idx="39">
                  <c:v>0.0914799667393603</c:v>
                </c:pt>
                <c:pt idx="40">
                  <c:v>-0.321387433622592</c:v>
                </c:pt>
                <c:pt idx="41">
                  <c:v>-0.403427475523596</c:v>
                </c:pt>
                <c:pt idx="42">
                  <c:v>0.28507369361001</c:v>
                </c:pt>
                <c:pt idx="43">
                  <c:v>0.312667160860807</c:v>
                </c:pt>
                <c:pt idx="44">
                  <c:v>0.138290580002461</c:v>
                </c:pt>
                <c:pt idx="45">
                  <c:v>0.0837129394216376</c:v>
                </c:pt>
                <c:pt idx="46">
                  <c:v>0.0326812071827065</c:v>
                </c:pt>
                <c:pt idx="47">
                  <c:v>-0.331378464293104</c:v>
                </c:pt>
                <c:pt idx="48">
                  <c:v>-0.0589004422585232</c:v>
                </c:pt>
                <c:pt idx="49">
                  <c:v>0.270799049106079</c:v>
                </c:pt>
                <c:pt idx="50">
                  <c:v>0.448474450084661</c:v>
                </c:pt>
                <c:pt idx="51">
                  <c:v>0.395707366094301</c:v>
                </c:pt>
                <c:pt idx="52">
                  <c:v>-0.21757002532309</c:v>
                </c:pt>
                <c:pt idx="53">
                  <c:v>0.903661967244335</c:v>
                </c:pt>
                <c:pt idx="54">
                  <c:v>1.3404495175821</c:v>
                </c:pt>
                <c:pt idx="55">
                  <c:v>1.893368742786709</c:v>
                </c:pt>
                <c:pt idx="56">
                  <c:v>3.316556823840799</c:v>
                </c:pt>
                <c:pt idx="57">
                  <c:v>3.985339234987181</c:v>
                </c:pt>
                <c:pt idx="58">
                  <c:v>5.17861448771363</c:v>
                </c:pt>
                <c:pt idx="59">
                  <c:v>6.911714499577628</c:v>
                </c:pt>
                <c:pt idx="60">
                  <c:v>9.080487540272413</c:v>
                </c:pt>
                <c:pt idx="61">
                  <c:v>10.325486717992</c:v>
                </c:pt>
                <c:pt idx="62">
                  <c:v>11.22305077744118</c:v>
                </c:pt>
                <c:pt idx="63">
                  <c:v>12.50393641306321</c:v>
                </c:pt>
                <c:pt idx="64">
                  <c:v>13.28855673552968</c:v>
                </c:pt>
                <c:pt idx="65">
                  <c:v>14.51765021853628</c:v>
                </c:pt>
                <c:pt idx="66">
                  <c:v>14.2238982328567</c:v>
                </c:pt>
                <c:pt idx="67">
                  <c:v>14.33518955365893</c:v>
                </c:pt>
                <c:pt idx="68">
                  <c:v>14.01688168988957</c:v>
                </c:pt>
                <c:pt idx="69">
                  <c:v>15.10136207918488</c:v>
                </c:pt>
                <c:pt idx="70">
                  <c:v>15.75989735234028</c:v>
                </c:pt>
                <c:pt idx="71">
                  <c:v>15.76968665427635</c:v>
                </c:pt>
                <c:pt idx="72">
                  <c:v>15.1847512565754</c:v>
                </c:pt>
                <c:pt idx="73">
                  <c:v>16.60112786536791</c:v>
                </c:pt>
                <c:pt idx="74">
                  <c:v>15.78849817130494</c:v>
                </c:pt>
                <c:pt idx="75">
                  <c:v>16.68699549367027</c:v>
                </c:pt>
                <c:pt idx="76">
                  <c:v>15.62948821287927</c:v>
                </c:pt>
                <c:pt idx="77">
                  <c:v>15.62193881586874</c:v>
                </c:pt>
                <c:pt idx="78">
                  <c:v>15.88409943971442</c:v>
                </c:pt>
                <c:pt idx="79">
                  <c:v>15.58515794813653</c:v>
                </c:pt>
                <c:pt idx="80">
                  <c:v>15.62454887044276</c:v>
                </c:pt>
                <c:pt idx="81">
                  <c:v>14.68058792557339</c:v>
                </c:pt>
                <c:pt idx="82">
                  <c:v>14.6050941286091</c:v>
                </c:pt>
                <c:pt idx="83">
                  <c:v>13.91004004628195</c:v>
                </c:pt>
                <c:pt idx="84">
                  <c:v>13.11236246678599</c:v>
                </c:pt>
                <c:pt idx="85">
                  <c:v>13.92627497335823</c:v>
                </c:pt>
                <c:pt idx="86">
                  <c:v>13.58456763104362</c:v>
                </c:pt>
                <c:pt idx="87">
                  <c:v>13.68604637474835</c:v>
                </c:pt>
                <c:pt idx="88">
                  <c:v>12.79646573283957</c:v>
                </c:pt>
                <c:pt idx="89">
                  <c:v>11.69439351273286</c:v>
                </c:pt>
                <c:pt idx="90">
                  <c:v>11.65535519304568</c:v>
                </c:pt>
                <c:pt idx="91">
                  <c:v>12.05789626370363</c:v>
                </c:pt>
                <c:pt idx="92">
                  <c:v>13.23492742076866</c:v>
                </c:pt>
                <c:pt idx="93">
                  <c:v>11.25292642109815</c:v>
                </c:pt>
                <c:pt idx="94">
                  <c:v>10.46775111852715</c:v>
                </c:pt>
                <c:pt idx="95">
                  <c:v>10.20810050036332</c:v>
                </c:pt>
                <c:pt idx="96">
                  <c:v>9.508755470132705</c:v>
                </c:pt>
                <c:pt idx="97">
                  <c:v>8.111031330322647</c:v>
                </c:pt>
                <c:pt idx="98">
                  <c:v>7.571581407171052</c:v>
                </c:pt>
                <c:pt idx="99">
                  <c:v>6.115078523193529</c:v>
                </c:pt>
                <c:pt idx="100">
                  <c:v>6.105235796753967</c:v>
                </c:pt>
                <c:pt idx="101">
                  <c:v>6.219469915152587</c:v>
                </c:pt>
                <c:pt idx="102">
                  <c:v>6.093900489456508</c:v>
                </c:pt>
                <c:pt idx="103">
                  <c:v>5.078072631336402</c:v>
                </c:pt>
                <c:pt idx="104">
                  <c:v>4.29339910089115</c:v>
                </c:pt>
                <c:pt idx="105">
                  <c:v>3.212010207589241</c:v>
                </c:pt>
                <c:pt idx="106">
                  <c:v>3.678189265365902</c:v>
                </c:pt>
                <c:pt idx="107">
                  <c:v>2.416572198633739</c:v>
                </c:pt>
                <c:pt idx="108">
                  <c:v>2.214810938354809</c:v>
                </c:pt>
                <c:pt idx="109">
                  <c:v>2.394263183877677</c:v>
                </c:pt>
                <c:pt idx="110">
                  <c:v>1.797263788582331</c:v>
                </c:pt>
                <c:pt idx="111">
                  <c:v>1.425478887698758</c:v>
                </c:pt>
                <c:pt idx="112">
                  <c:v>1.296016320370662</c:v>
                </c:pt>
                <c:pt idx="113">
                  <c:v>1.269540232720646</c:v>
                </c:pt>
                <c:pt idx="114">
                  <c:v>1.141848153250862</c:v>
                </c:pt>
                <c:pt idx="115">
                  <c:v>1.596219825679763</c:v>
                </c:pt>
                <c:pt idx="116">
                  <c:v>-0.0549605937865623</c:v>
                </c:pt>
                <c:pt idx="117">
                  <c:v>0.741147454288601</c:v>
                </c:pt>
                <c:pt idx="118">
                  <c:v>0.0223653747108507</c:v>
                </c:pt>
                <c:pt idx="119">
                  <c:v>0.831398465814397</c:v>
                </c:pt>
                <c:pt idx="120">
                  <c:v>0.371574293118538</c:v>
                </c:pt>
                <c:pt idx="121">
                  <c:v>-0.111534442374625</c:v>
                </c:pt>
                <c:pt idx="122">
                  <c:v>0.10029369798919</c:v>
                </c:pt>
                <c:pt idx="123">
                  <c:v>0.295809741440776</c:v>
                </c:pt>
                <c:pt idx="124">
                  <c:v>0.264429466649759</c:v>
                </c:pt>
                <c:pt idx="125">
                  <c:v>-0.0389592819362663</c:v>
                </c:pt>
                <c:pt idx="126">
                  <c:v>-0.0752635662992187</c:v>
                </c:pt>
                <c:pt idx="127">
                  <c:v>0.724432343032738</c:v>
                </c:pt>
                <c:pt idx="128">
                  <c:v>0.567953140600679</c:v>
                </c:pt>
                <c:pt idx="129">
                  <c:v>0.227368967658296</c:v>
                </c:pt>
                <c:pt idx="130">
                  <c:v>0.635391750739055</c:v>
                </c:pt>
                <c:pt idx="131">
                  <c:v>0.646046228106263</c:v>
                </c:pt>
                <c:pt idx="132">
                  <c:v>0.763856296686474</c:v>
                </c:pt>
                <c:pt idx="133">
                  <c:v>0.279815006369324</c:v>
                </c:pt>
                <c:pt idx="134">
                  <c:v>1.160478739318687</c:v>
                </c:pt>
                <c:pt idx="135">
                  <c:v>1.016887685854987</c:v>
                </c:pt>
                <c:pt idx="136">
                  <c:v>0.734261542980646</c:v>
                </c:pt>
                <c:pt idx="137">
                  <c:v>0.754536473026201</c:v>
                </c:pt>
                <c:pt idx="138">
                  <c:v>1.059258512213437</c:v>
                </c:pt>
                <c:pt idx="139">
                  <c:v>0.689168846905697</c:v>
                </c:pt>
                <c:pt idx="140">
                  <c:v>0.554911821797759</c:v>
                </c:pt>
                <c:pt idx="141">
                  <c:v>1.197408070354194</c:v>
                </c:pt>
                <c:pt idx="142">
                  <c:v>1.096908156698326</c:v>
                </c:pt>
                <c:pt idx="143">
                  <c:v>0.788269286899629</c:v>
                </c:pt>
                <c:pt idx="144">
                  <c:v>1.19660912982001</c:v>
                </c:pt>
                <c:pt idx="145">
                  <c:v>1.178511063420868</c:v>
                </c:pt>
                <c:pt idx="146">
                  <c:v>0.886254579665341</c:v>
                </c:pt>
                <c:pt idx="147">
                  <c:v>1.73797252400825</c:v>
                </c:pt>
                <c:pt idx="148">
                  <c:v>1.9731913138187</c:v>
                </c:pt>
                <c:pt idx="149">
                  <c:v>2.227057998591892</c:v>
                </c:pt>
                <c:pt idx="150">
                  <c:v>3.089774179234602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3777984"/>
        <c:axId val="-1483774592"/>
      </c:scatterChart>
      <c:valAx>
        <c:axId val="-1483777984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83774592"/>
        <c:crossesAt val="0.0"/>
        <c:crossBetween val="midCat"/>
        <c:majorUnit val="10.0"/>
      </c:valAx>
      <c:valAx>
        <c:axId val="-1483774592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83777984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'6512'!$M$2:$M$177</c:f>
              <c:numCache>
                <c:formatCode>0.00</c:formatCode>
                <c:ptCount val="176"/>
                <c:pt idx="4">
                  <c:v>2.066739155426704</c:v>
                </c:pt>
                <c:pt idx="5">
                  <c:v>2.04849531851631</c:v>
                </c:pt>
                <c:pt idx="6">
                  <c:v>2.085078387300653</c:v>
                </c:pt>
                <c:pt idx="7">
                  <c:v>2.090832895028738</c:v>
                </c:pt>
                <c:pt idx="8">
                  <c:v>2.0968154544781</c:v>
                </c:pt>
                <c:pt idx="9">
                  <c:v>2.099940977182264</c:v>
                </c:pt>
                <c:pt idx="10">
                  <c:v>2.107660496316376</c:v>
                </c:pt>
                <c:pt idx="11">
                  <c:v>2.107878110073167</c:v>
                </c:pt>
                <c:pt idx="12">
                  <c:v>2.074540096870847</c:v>
                </c:pt>
                <c:pt idx="13">
                  <c:v>2.044070218413416</c:v>
                </c:pt>
                <c:pt idx="14">
                  <c:v>2.024959971852296</c:v>
                </c:pt>
                <c:pt idx="15">
                  <c:v>1.99439221623356</c:v>
                </c:pt>
                <c:pt idx="16">
                  <c:v>1.973518237901327</c:v>
                </c:pt>
                <c:pt idx="17">
                  <c:v>1.917520405879922</c:v>
                </c:pt>
                <c:pt idx="18">
                  <c:v>1.939343900882272</c:v>
                </c:pt>
                <c:pt idx="19">
                  <c:v>1.95338718779372</c:v>
                </c:pt>
                <c:pt idx="20">
                  <c:v>1.973985305616166</c:v>
                </c:pt>
                <c:pt idx="21">
                  <c:v>1.98048280876055</c:v>
                </c:pt>
                <c:pt idx="22">
                  <c:v>1.97054710073799</c:v>
                </c:pt>
                <c:pt idx="23">
                  <c:v>1.981607839139047</c:v>
                </c:pt>
                <c:pt idx="24">
                  <c:v>1.977682814173973</c:v>
                </c:pt>
                <c:pt idx="25">
                  <c:v>1.990690863895134</c:v>
                </c:pt>
                <c:pt idx="26">
                  <c:v>1.985668050336867</c:v>
                </c:pt>
                <c:pt idx="27">
                  <c:v>2.010775127167145</c:v>
                </c:pt>
                <c:pt idx="28">
                  <c:v>2.025619855950648</c:v>
                </c:pt>
                <c:pt idx="29">
                  <c:v>2.027164804111798</c:v>
                </c:pt>
                <c:pt idx="30">
                  <c:v>2.06092999102761</c:v>
                </c:pt>
                <c:pt idx="31">
                  <c:v>2.043436641167901</c:v>
                </c:pt>
                <c:pt idx="32">
                  <c:v>2.056139132769367</c:v>
                </c:pt>
                <c:pt idx="33">
                  <c:v>2.055416214410803</c:v>
                </c:pt>
                <c:pt idx="34">
                  <c:v>2.045544128543955</c:v>
                </c:pt>
                <c:pt idx="35">
                  <c:v>2.028484065382822</c:v>
                </c:pt>
                <c:pt idx="36">
                  <c:v>1.999881374109069</c:v>
                </c:pt>
                <c:pt idx="37">
                  <c:v>2.002497568489168</c:v>
                </c:pt>
                <c:pt idx="38">
                  <c:v>2.007119259849996</c:v>
                </c:pt>
                <c:pt idx="39">
                  <c:v>1.999497004584838</c:v>
                </c:pt>
                <c:pt idx="40">
                  <c:v>1.996600384392556</c:v>
                </c:pt>
                <c:pt idx="41">
                  <c:v>1.984995608398809</c:v>
                </c:pt>
                <c:pt idx="42">
                  <c:v>1.994426597168236</c:v>
                </c:pt>
                <c:pt idx="43">
                  <c:v>2.02769361242511</c:v>
                </c:pt>
                <c:pt idx="44">
                  <c:v>2.050375178777347</c:v>
                </c:pt>
                <c:pt idx="45">
                  <c:v>2.014948129535449</c:v>
                </c:pt>
                <c:pt idx="46">
                  <c:v>2.019693015888912</c:v>
                </c:pt>
                <c:pt idx="47">
                  <c:v>2.027092489511365</c:v>
                </c:pt>
                <c:pt idx="48">
                  <c:v>2.040971816106127</c:v>
                </c:pt>
                <c:pt idx="49">
                  <c:v>2.070213035446371</c:v>
                </c:pt>
                <c:pt idx="50">
                  <c:v>2.065954385040972</c:v>
                </c:pt>
                <c:pt idx="51">
                  <c:v>2.06898179842576</c:v>
                </c:pt>
                <c:pt idx="52">
                  <c:v>2.075975240715469</c:v>
                </c:pt>
                <c:pt idx="53">
                  <c:v>2.09650126142727</c:v>
                </c:pt>
                <c:pt idx="54">
                  <c:v>2.10919710992341</c:v>
                </c:pt>
                <c:pt idx="55">
                  <c:v>2.098380030476105</c:v>
                </c:pt>
                <c:pt idx="56">
                  <c:v>2.094113594370196</c:v>
                </c:pt>
                <c:pt idx="57">
                  <c:v>2.114890329310848</c:v>
                </c:pt>
                <c:pt idx="58">
                  <c:v>2.101607962552905</c:v>
                </c:pt>
                <c:pt idx="59">
                  <c:v>2.112454164775025</c:v>
                </c:pt>
                <c:pt idx="60">
                  <c:v>2.108699716229726</c:v>
                </c:pt>
                <c:pt idx="61">
                  <c:v>2.118987983659358</c:v>
                </c:pt>
                <c:pt idx="62">
                  <c:v>2.082896952418315</c:v>
                </c:pt>
                <c:pt idx="63">
                  <c:v>2.089012828729377</c:v>
                </c:pt>
                <c:pt idx="64">
                  <c:v>2.09791483878189</c:v>
                </c:pt>
                <c:pt idx="65">
                  <c:v>2.109507150279342</c:v>
                </c:pt>
                <c:pt idx="66">
                  <c:v>2.090942836366359</c:v>
                </c:pt>
                <c:pt idx="67">
                  <c:v>2.114772130400514</c:v>
                </c:pt>
                <c:pt idx="68">
                  <c:v>2.085745221342571</c:v>
                </c:pt>
                <c:pt idx="69">
                  <c:v>2.076043739033925</c:v>
                </c:pt>
                <c:pt idx="70">
                  <c:v>2.074205216067289</c:v>
                </c:pt>
                <c:pt idx="71">
                  <c:v>2.083604205643024</c:v>
                </c:pt>
                <c:pt idx="72">
                  <c:v>2.070747791067301</c:v>
                </c:pt>
                <c:pt idx="73">
                  <c:v>2.056382453640693</c:v>
                </c:pt>
                <c:pt idx="74">
                  <c:v>2.087497383246176</c:v>
                </c:pt>
                <c:pt idx="75">
                  <c:v>2.074712095485497</c:v>
                </c:pt>
                <c:pt idx="76">
                  <c:v>2.08413927340791</c:v>
                </c:pt>
                <c:pt idx="77">
                  <c:v>2.072149731126232</c:v>
                </c:pt>
                <c:pt idx="78">
                  <c:v>2.066520511265145</c:v>
                </c:pt>
                <c:pt idx="79">
                  <c:v>2.076435170522667</c:v>
                </c:pt>
                <c:pt idx="80">
                  <c:v>2.056793417414647</c:v>
                </c:pt>
                <c:pt idx="81">
                  <c:v>2.054397913831081</c:v>
                </c:pt>
                <c:pt idx="82">
                  <c:v>2.05802476739931</c:v>
                </c:pt>
                <c:pt idx="83">
                  <c:v>2.010652970404613</c:v>
                </c:pt>
                <c:pt idx="84">
                  <c:v>1.994000257433088</c:v>
                </c:pt>
                <c:pt idx="85">
                  <c:v>1.992812593697914</c:v>
                </c:pt>
                <c:pt idx="86">
                  <c:v>1.983936346102712</c:v>
                </c:pt>
                <c:pt idx="87">
                  <c:v>1.982664396310569</c:v>
                </c:pt>
                <c:pt idx="88">
                  <c:v>1.957067220125858</c:v>
                </c:pt>
                <c:pt idx="89">
                  <c:v>1.93413851373014</c:v>
                </c:pt>
                <c:pt idx="90">
                  <c:v>1.953725924695296</c:v>
                </c:pt>
                <c:pt idx="91">
                  <c:v>1.943119515016481</c:v>
                </c:pt>
                <c:pt idx="92">
                  <c:v>1.944365786652931</c:v>
                </c:pt>
                <c:pt idx="93">
                  <c:v>1.969276562084924</c:v>
                </c:pt>
                <c:pt idx="94">
                  <c:v>1.959068823881056</c:v>
                </c:pt>
                <c:pt idx="95">
                  <c:v>1.964150514307466</c:v>
                </c:pt>
                <c:pt idx="96">
                  <c:v>1.985316629738215</c:v>
                </c:pt>
                <c:pt idx="97">
                  <c:v>1.978982854752324</c:v>
                </c:pt>
                <c:pt idx="98">
                  <c:v>1.959767791727989</c:v>
                </c:pt>
                <c:pt idx="99">
                  <c:v>1.979410514805182</c:v>
                </c:pt>
                <c:pt idx="100">
                  <c:v>1.982004024198324</c:v>
                </c:pt>
                <c:pt idx="101">
                  <c:v>1.982366710634653</c:v>
                </c:pt>
                <c:pt idx="102">
                  <c:v>1.982501018497442</c:v>
                </c:pt>
                <c:pt idx="103">
                  <c:v>1.991560866121952</c:v>
                </c:pt>
                <c:pt idx="104">
                  <c:v>2.00175438717939</c:v>
                </c:pt>
                <c:pt idx="105">
                  <c:v>1.976190712611349</c:v>
                </c:pt>
                <c:pt idx="106">
                  <c:v>1.974016018454291</c:v>
                </c:pt>
                <c:pt idx="107">
                  <c:v>1.980887031737884</c:v>
                </c:pt>
                <c:pt idx="108">
                  <c:v>1.988885483326896</c:v>
                </c:pt>
                <c:pt idx="109">
                  <c:v>1.998352242372829</c:v>
                </c:pt>
                <c:pt idx="110">
                  <c:v>2.00661175509149</c:v>
                </c:pt>
                <c:pt idx="111">
                  <c:v>2.008059999807805</c:v>
                </c:pt>
                <c:pt idx="112">
                  <c:v>1.989291459550383</c:v>
                </c:pt>
                <c:pt idx="113">
                  <c:v>1.992737697684902</c:v>
                </c:pt>
                <c:pt idx="114">
                  <c:v>1.985351152946584</c:v>
                </c:pt>
                <c:pt idx="115">
                  <c:v>1.983272545259681</c:v>
                </c:pt>
                <c:pt idx="116">
                  <c:v>1.996393203981817</c:v>
                </c:pt>
                <c:pt idx="117">
                  <c:v>1.992338158631238</c:v>
                </c:pt>
                <c:pt idx="118">
                  <c:v>1.991526775849052</c:v>
                </c:pt>
                <c:pt idx="119">
                  <c:v>1.989278153913014</c:v>
                </c:pt>
                <c:pt idx="120">
                  <c:v>1.991745535997518</c:v>
                </c:pt>
                <c:pt idx="121">
                  <c:v>1.994478068873876</c:v>
                </c:pt>
                <c:pt idx="122">
                  <c:v>1.993185983317466</c:v>
                </c:pt>
                <c:pt idx="123">
                  <c:v>1.994282675749467</c:v>
                </c:pt>
                <c:pt idx="124">
                  <c:v>2.002976555715006</c:v>
                </c:pt>
                <c:pt idx="125">
                  <c:v>1.988031143649413</c:v>
                </c:pt>
                <c:pt idx="126">
                  <c:v>1.975186390947959</c:v>
                </c:pt>
                <c:pt idx="127">
                  <c:v>1.9911607833642</c:v>
                </c:pt>
                <c:pt idx="128">
                  <c:v>1.987752255804058</c:v>
                </c:pt>
                <c:pt idx="129">
                  <c:v>1.989214885690097</c:v>
                </c:pt>
                <c:pt idx="130">
                  <c:v>1.987669534182126</c:v>
                </c:pt>
                <c:pt idx="131">
                  <c:v>1.995187625423221</c:v>
                </c:pt>
                <c:pt idx="132">
                  <c:v>2.013717644895653</c:v>
                </c:pt>
                <c:pt idx="133">
                  <c:v>2.000385580475824</c:v>
                </c:pt>
                <c:pt idx="134">
                  <c:v>1.98041650174927</c:v>
                </c:pt>
                <c:pt idx="135">
                  <c:v>1.998854837355807</c:v>
                </c:pt>
                <c:pt idx="136">
                  <c:v>1.997154245138061</c:v>
                </c:pt>
                <c:pt idx="137">
                  <c:v>1.99948437496163</c:v>
                </c:pt>
                <c:pt idx="138">
                  <c:v>2.004924710409687</c:v>
                </c:pt>
                <c:pt idx="139">
                  <c:v>2.00349435964701</c:v>
                </c:pt>
                <c:pt idx="140">
                  <c:v>2.008213545888286</c:v>
                </c:pt>
                <c:pt idx="141">
                  <c:v>2.019641407201514</c:v>
                </c:pt>
                <c:pt idx="142">
                  <c:v>2.027333622301272</c:v>
                </c:pt>
                <c:pt idx="143">
                  <c:v>2.039666840579875</c:v>
                </c:pt>
                <c:pt idx="144">
                  <c:v>2.046705739050743</c:v>
                </c:pt>
                <c:pt idx="145">
                  <c:v>2.020487393999758</c:v>
                </c:pt>
                <c:pt idx="146">
                  <c:v>2.041141740218051</c:v>
                </c:pt>
                <c:pt idx="147">
                  <c:v>2.039114037205969</c:v>
                </c:pt>
                <c:pt idx="148">
                  <c:v>2.044933407036134</c:v>
                </c:pt>
                <c:pt idx="149">
                  <c:v>2.037577001047803</c:v>
                </c:pt>
                <c:pt idx="150">
                  <c:v>2.037179363254778</c:v>
                </c:pt>
                <c:pt idx="151">
                  <c:v>2.042678029099602</c:v>
                </c:pt>
                <c:pt idx="152">
                  <c:v>2.04697477555115</c:v>
                </c:pt>
                <c:pt idx="153">
                  <c:v>2.044673441847475</c:v>
                </c:pt>
                <c:pt idx="154">
                  <c:v>2.047915595069075</c:v>
                </c:pt>
                <c:pt idx="155">
                  <c:v>2.055760947658682</c:v>
                </c:pt>
                <c:pt idx="156">
                  <c:v>2.04813194808502</c:v>
                </c:pt>
                <c:pt idx="157">
                  <c:v>2.060303022173996</c:v>
                </c:pt>
                <c:pt idx="158">
                  <c:v>2.066433254355991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025568"/>
        <c:axId val="-1453339168"/>
      </c:scatterChart>
      <c:valAx>
        <c:axId val="-14540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3339168"/>
        <c:crossesAt val="0.0"/>
        <c:crossBetween val="midCat"/>
        <c:majorUnit val="10.0"/>
      </c:valAx>
      <c:valAx>
        <c:axId val="-145333916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402556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'6661'!$L$1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'6661'!$A$2:$A$141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'6661'!$M$2:$M$177</c:f>
              <c:numCache>
                <c:formatCode>0.00</c:formatCode>
                <c:ptCount val="176"/>
                <c:pt idx="4">
                  <c:v>1.800166705529366</c:v>
                </c:pt>
                <c:pt idx="5">
                  <c:v>1.842256366376208</c:v>
                </c:pt>
                <c:pt idx="6">
                  <c:v>1.82693404147269</c:v>
                </c:pt>
                <c:pt idx="7">
                  <c:v>1.836119339180083</c:v>
                </c:pt>
                <c:pt idx="8">
                  <c:v>1.784535190693148</c:v>
                </c:pt>
                <c:pt idx="9">
                  <c:v>1.706520518997183</c:v>
                </c:pt>
                <c:pt idx="10">
                  <c:v>1.698686994200951</c:v>
                </c:pt>
                <c:pt idx="11">
                  <c:v>1.680625698916062</c:v>
                </c:pt>
                <c:pt idx="12">
                  <c:v>1.643966811509818</c:v>
                </c:pt>
                <c:pt idx="13">
                  <c:v>1.637447390617362</c:v>
                </c:pt>
                <c:pt idx="14">
                  <c:v>1.601885961355868</c:v>
                </c:pt>
                <c:pt idx="15">
                  <c:v>1.597936541512509</c:v>
                </c:pt>
                <c:pt idx="16">
                  <c:v>1.543590756675819</c:v>
                </c:pt>
                <c:pt idx="17">
                  <c:v>1.513068584863037</c:v>
                </c:pt>
                <c:pt idx="18">
                  <c:v>1.485870406883916</c:v>
                </c:pt>
                <c:pt idx="19">
                  <c:v>1.461707592160323</c:v>
                </c:pt>
                <c:pt idx="20">
                  <c:v>1.476889223133937</c:v>
                </c:pt>
                <c:pt idx="21">
                  <c:v>1.476922491530636</c:v>
                </c:pt>
                <c:pt idx="22">
                  <c:v>1.476742003834483</c:v>
                </c:pt>
                <c:pt idx="23">
                  <c:v>1.502950445284796</c:v>
                </c:pt>
                <c:pt idx="24">
                  <c:v>1.474644270355371</c:v>
                </c:pt>
                <c:pt idx="25">
                  <c:v>1.449128267403106</c:v>
                </c:pt>
                <c:pt idx="26">
                  <c:v>1.44473943336293</c:v>
                </c:pt>
                <c:pt idx="27">
                  <c:v>1.434002855596872</c:v>
                </c:pt>
                <c:pt idx="28">
                  <c:v>1.420010540073121</c:v>
                </c:pt>
                <c:pt idx="29">
                  <c:v>1.426832362907941</c:v>
                </c:pt>
                <c:pt idx="30">
                  <c:v>1.421835845019925</c:v>
                </c:pt>
                <c:pt idx="31">
                  <c:v>1.410875394144112</c:v>
                </c:pt>
                <c:pt idx="32">
                  <c:v>1.410194585586198</c:v>
                </c:pt>
                <c:pt idx="33">
                  <c:v>1.397423768658775</c:v>
                </c:pt>
                <c:pt idx="34">
                  <c:v>1.399679858607371</c:v>
                </c:pt>
                <c:pt idx="35">
                  <c:v>1.40158108425957</c:v>
                </c:pt>
                <c:pt idx="36">
                  <c:v>1.396628485104326</c:v>
                </c:pt>
                <c:pt idx="37">
                  <c:v>1.404068377456082</c:v>
                </c:pt>
                <c:pt idx="38">
                  <c:v>1.408573814165732</c:v>
                </c:pt>
                <c:pt idx="39">
                  <c:v>1.404207167135769</c:v>
                </c:pt>
                <c:pt idx="40">
                  <c:v>1.398414952225392</c:v>
                </c:pt>
                <c:pt idx="41">
                  <c:v>1.397263992974237</c:v>
                </c:pt>
                <c:pt idx="42">
                  <c:v>1.406923139552948</c:v>
                </c:pt>
                <c:pt idx="43">
                  <c:v>1.407310254864786</c:v>
                </c:pt>
                <c:pt idx="44">
                  <c:v>1.404863884357493</c:v>
                </c:pt>
                <c:pt idx="45">
                  <c:v>1.404098201663078</c:v>
                </c:pt>
                <c:pt idx="46">
                  <c:v>1.403382265359757</c:v>
                </c:pt>
                <c:pt idx="47">
                  <c:v>1.398274785680954</c:v>
                </c:pt>
                <c:pt idx="48">
                  <c:v>1.4020974446281</c:v>
                </c:pt>
                <c:pt idx="49">
                  <c:v>1.4067228771717</c:v>
                </c:pt>
                <c:pt idx="50">
                  <c:v>1.409215527610686</c:v>
                </c:pt>
                <c:pt idx="51">
                  <c:v>1.408475245645101</c:v>
                </c:pt>
                <c:pt idx="52">
                  <c:v>1.399871431326871</c:v>
                </c:pt>
                <c:pt idx="53">
                  <c:v>1.415601461500351</c:v>
                </c:pt>
                <c:pt idx="54">
                  <c:v>1.42172925788126</c:v>
                </c:pt>
                <c:pt idx="55">
                  <c:v>1.429486293136783</c:v>
                </c:pt>
                <c:pt idx="56">
                  <c:v>1.449452537059467</c:v>
                </c:pt>
                <c:pt idx="57">
                  <c:v>1.458835044494646</c:v>
                </c:pt>
                <c:pt idx="58">
                  <c:v>1.475575786691695</c:v>
                </c:pt>
                <c:pt idx="59">
                  <c:v>1.499889858766873</c:v>
                </c:pt>
                <c:pt idx="60">
                  <c:v>1.530316091335783</c:v>
                </c:pt>
                <c:pt idx="61">
                  <c:v>1.547782480772855</c:v>
                </c:pt>
                <c:pt idx="62">
                  <c:v>1.560374620340188</c:v>
                </c:pt>
                <c:pt idx="63">
                  <c:v>1.578344469426437</c:v>
                </c:pt>
                <c:pt idx="64">
                  <c:v>1.589352094457598</c:v>
                </c:pt>
                <c:pt idx="65">
                  <c:v>1.606595339122291</c:v>
                </c:pt>
                <c:pt idx="66">
                  <c:v>1.602474222681724</c:v>
                </c:pt>
                <c:pt idx="67">
                  <c:v>1.604035555078472</c:v>
                </c:pt>
                <c:pt idx="68">
                  <c:v>1.59956993838653</c:v>
                </c:pt>
                <c:pt idx="69">
                  <c:v>1.614784371580771</c:v>
                </c:pt>
                <c:pt idx="70">
                  <c:v>1.62402311948103</c:v>
                </c:pt>
                <c:pt idx="71">
                  <c:v>1.624160455925096</c:v>
                </c:pt>
                <c:pt idx="72">
                  <c:v>1.615954258174438</c:v>
                </c:pt>
                <c:pt idx="73">
                  <c:v>1.635824942333477</c:v>
                </c:pt>
                <c:pt idx="74">
                  <c:v>1.624424367169539</c:v>
                </c:pt>
                <c:pt idx="75">
                  <c:v>1.637029599704186</c:v>
                </c:pt>
                <c:pt idx="76">
                  <c:v>1.622193578661452</c:v>
                </c:pt>
                <c:pt idx="77">
                  <c:v>1.622087666376078</c:v>
                </c:pt>
                <c:pt idx="78">
                  <c:v>1.625765580091283</c:v>
                </c:pt>
                <c:pt idx="79">
                  <c:v>1.621571658838771</c:v>
                </c:pt>
                <c:pt idx="80">
                  <c:v>1.622124283452183</c:v>
                </c:pt>
                <c:pt idx="81">
                  <c:v>1.60888123094939</c:v>
                </c:pt>
                <c:pt idx="82">
                  <c:v>1.607822110524687</c:v>
                </c:pt>
                <c:pt idx="83">
                  <c:v>1.598071031568965</c:v>
                </c:pt>
                <c:pt idx="84">
                  <c:v>1.586880223174844</c:v>
                </c:pt>
                <c:pt idx="85">
                  <c:v>1.598298795220436</c:v>
                </c:pt>
                <c:pt idx="86">
                  <c:v>1.593504901681241</c:v>
                </c:pt>
                <c:pt idx="87">
                  <c:v>1.59492857110115</c:v>
                </c:pt>
                <c:pt idx="88">
                  <c:v>1.582448432796385</c:v>
                </c:pt>
                <c:pt idx="89">
                  <c:v>1.566987199625596</c:v>
                </c:pt>
                <c:pt idx="90">
                  <c:v>1.56643952175815</c:v>
                </c:pt>
                <c:pt idx="91">
                  <c:v>1.572086866134238</c:v>
                </c:pt>
                <c:pt idx="92">
                  <c:v>1.588599716051554</c:v>
                </c:pt>
                <c:pt idx="93">
                  <c:v>1.560793752847369</c:v>
                </c:pt>
                <c:pt idx="94">
                  <c:v>1.549778341868386</c:v>
                </c:pt>
                <c:pt idx="95">
                  <c:v>1.546135641619593</c:v>
                </c:pt>
                <c:pt idx="96">
                  <c:v>1.536324363935649</c:v>
                </c:pt>
                <c:pt idx="97">
                  <c:v>1.516715359698204</c:v>
                </c:pt>
                <c:pt idx="98">
                  <c:v>1.509147288483231</c:v>
                </c:pt>
                <c:pt idx="99">
                  <c:v>1.488713663270428</c:v>
                </c:pt>
                <c:pt idx="100">
                  <c:v>1.488575577321302</c:v>
                </c:pt>
                <c:pt idx="101">
                  <c:v>1.490178194925119</c:v>
                </c:pt>
                <c:pt idx="102">
                  <c:v>1.488416551600491</c:v>
                </c:pt>
                <c:pt idx="103">
                  <c:v>1.474165261086829</c:v>
                </c:pt>
                <c:pt idx="104">
                  <c:v>1.463156889588285</c:v>
                </c:pt>
                <c:pt idx="105">
                  <c:v>1.447985827726274</c:v>
                </c:pt>
                <c:pt idx="106">
                  <c:v>1.454525964552267</c:v>
                </c:pt>
                <c:pt idx="107">
                  <c:v>1.436826438799678</c:v>
                </c:pt>
                <c:pt idx="108">
                  <c:v>1.433995882114651</c:v>
                </c:pt>
                <c:pt idx="109">
                  <c:v>1.436513460328157</c:v>
                </c:pt>
                <c:pt idx="110">
                  <c:v>1.428138013887281</c:v>
                </c:pt>
                <c:pt idx="111">
                  <c:v>1.422922155128603</c:v>
                </c:pt>
                <c:pt idx="112">
                  <c:v>1.421105893994505</c:v>
                </c:pt>
                <c:pt idx="113">
                  <c:v>1.42073445466672</c:v>
                </c:pt>
                <c:pt idx="114">
                  <c:v>1.418943032127684</c:v>
                </c:pt>
                <c:pt idx="115">
                  <c:v>1.425317520337671</c:v>
                </c:pt>
                <c:pt idx="116">
                  <c:v>1.402152717698931</c:v>
                </c:pt>
                <c:pt idx="117">
                  <c:v>1.413321506763626</c:v>
                </c:pt>
                <c:pt idx="118">
                  <c:v>1.403237542093634</c:v>
                </c:pt>
                <c:pt idx="119">
                  <c:v>1.414587659659635</c:v>
                </c:pt>
                <c:pt idx="120">
                  <c:v>1.408136677027184</c:v>
                </c:pt>
                <c:pt idx="121">
                  <c:v>1.401359029727825</c:v>
                </c:pt>
                <c:pt idx="122">
                  <c:v>1.404330817066755</c:v>
                </c:pt>
                <c:pt idx="123">
                  <c:v>1.407073758120239</c:v>
                </c:pt>
                <c:pt idx="124">
                  <c:v>1.406633516785184</c:v>
                </c:pt>
                <c:pt idx="125">
                  <c:v>1.40237720390686</c:v>
                </c:pt>
                <c:pt idx="126">
                  <c:v>1.401867882470939</c:v>
                </c:pt>
                <c:pt idx="127">
                  <c:v>1.413087006494145</c:v>
                </c:pt>
                <c:pt idx="128">
                  <c:v>1.410891722563526</c:v>
                </c:pt>
                <c:pt idx="129">
                  <c:v>1.406113586234464</c:v>
                </c:pt>
                <c:pt idx="130">
                  <c:v>1.411837834857295</c:v>
                </c:pt>
                <c:pt idx="131">
                  <c:v>1.411987309053161</c:v>
                </c:pt>
                <c:pt idx="132">
                  <c:v>1.413640094512184</c:v>
                </c:pt>
                <c:pt idx="133">
                  <c:v>1.406849364179504</c:v>
                </c:pt>
                <c:pt idx="134">
                  <c:v>1.419204405048666</c:v>
                </c:pt>
                <c:pt idx="135">
                  <c:v>1.417189932023816</c:v>
                </c:pt>
                <c:pt idx="136">
                  <c:v>1.413224902676903</c:v>
                </c:pt>
                <c:pt idx="137">
                  <c:v>1.413509344490458</c:v>
                </c:pt>
                <c:pt idx="138">
                  <c:v>1.417784362419588</c:v>
                </c:pt>
                <c:pt idx="139">
                  <c:v>1.412592286523811</c:v>
                </c:pt>
                <c:pt idx="140">
                  <c:v>1.410708762801736</c:v>
                </c:pt>
                <c:pt idx="141">
                  <c:v>1.419722495412949</c:v>
                </c:pt>
                <c:pt idx="142">
                  <c:v>1.418312558232492</c:v>
                </c:pt>
                <c:pt idx="143">
                  <c:v>1.413982590155568</c:v>
                </c:pt>
                <c:pt idx="144">
                  <c:v>1.419711286886264</c:v>
                </c:pt>
                <c:pt idx="145">
                  <c:v>1.419457384810308</c:v>
                </c:pt>
                <c:pt idx="146">
                  <c:v>1.415357249121759</c:v>
                </c:pt>
                <c:pt idx="147">
                  <c:v>1.427306202641298</c:v>
                </c:pt>
                <c:pt idx="148">
                  <c:v>1.430606142961958</c:v>
                </c:pt>
                <c:pt idx="149">
                  <c:v>1.434167699034203</c:v>
                </c:pt>
                <c:pt idx="150">
                  <c:v>1.446270949425396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3817888"/>
        <c:axId val="-1483760960"/>
      </c:scatterChart>
      <c:valAx>
        <c:axId val="-148381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83760960"/>
        <c:crossesAt val="0.0"/>
        <c:crossBetween val="midCat"/>
        <c:majorUnit val="10.0"/>
      </c:valAx>
      <c:valAx>
        <c:axId val="-1483760960"/>
        <c:scaling>
          <c:orientation val="minMax"/>
          <c:max val="4.0"/>
          <c:min val="1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83817888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'6692'!$L$1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'6692'!$A$2:$A$141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'6692'!$L$2:$L$141</c:f>
              <c:numCache>
                <c:formatCode>0.00</c:formatCode>
                <c:ptCount val="140"/>
                <c:pt idx="0">
                  <c:v>1.958689467533305</c:v>
                </c:pt>
                <c:pt idx="1">
                  <c:v>1.980624392508454</c:v>
                </c:pt>
                <c:pt idx="2">
                  <c:v>1.986100607682951</c:v>
                </c:pt>
                <c:pt idx="3">
                  <c:v>2.006465361299945</c:v>
                </c:pt>
                <c:pt idx="4">
                  <c:v>1.98604586252018</c:v>
                </c:pt>
                <c:pt idx="5">
                  <c:v>1.969609131761106</c:v>
                </c:pt>
                <c:pt idx="6">
                  <c:v>1.908669977666397</c:v>
                </c:pt>
                <c:pt idx="7">
                  <c:v>1.881810307128039</c:v>
                </c:pt>
                <c:pt idx="8">
                  <c:v>1.869037249992685</c:v>
                </c:pt>
                <c:pt idx="9">
                  <c:v>1.88624210779686</c:v>
                </c:pt>
                <c:pt idx="10">
                  <c:v>1.912226935911826</c:v>
                </c:pt>
                <c:pt idx="11">
                  <c:v>1.914845305062118</c:v>
                </c:pt>
                <c:pt idx="12">
                  <c:v>1.904176182707993</c:v>
                </c:pt>
                <c:pt idx="13">
                  <c:v>1.912994127165035</c:v>
                </c:pt>
                <c:pt idx="14">
                  <c:v>1.901474562243366</c:v>
                </c:pt>
                <c:pt idx="15">
                  <c:v>1.901503712142625</c:v>
                </c:pt>
                <c:pt idx="16">
                  <c:v>1.869554549614856</c:v>
                </c:pt>
                <c:pt idx="17">
                  <c:v>1.842747576273997</c:v>
                </c:pt>
                <c:pt idx="18">
                  <c:v>1.831412688793541</c:v>
                </c:pt>
                <c:pt idx="19">
                  <c:v>1.812406391175082</c:v>
                </c:pt>
                <c:pt idx="20">
                  <c:v>1.797499958290331</c:v>
                </c:pt>
                <c:pt idx="21">
                  <c:v>1.782526216232783</c:v>
                </c:pt>
                <c:pt idx="22">
                  <c:v>1.789485558886548</c:v>
                </c:pt>
                <c:pt idx="23">
                  <c:v>1.759840447613023</c:v>
                </c:pt>
                <c:pt idx="24">
                  <c:v>1.76344509410957</c:v>
                </c:pt>
                <c:pt idx="25">
                  <c:v>1.763529699567943</c:v>
                </c:pt>
                <c:pt idx="26">
                  <c:v>1.792615228331424</c:v>
                </c:pt>
                <c:pt idx="27">
                  <c:v>1.794793974159806</c:v>
                </c:pt>
                <c:pt idx="28">
                  <c:v>1.790923071545913</c:v>
                </c:pt>
                <c:pt idx="29">
                  <c:v>1.82679314010919</c:v>
                </c:pt>
                <c:pt idx="30">
                  <c:v>1.844819567421344</c:v>
                </c:pt>
                <c:pt idx="31">
                  <c:v>1.839443995022568</c:v>
                </c:pt>
                <c:pt idx="32">
                  <c:v>1.832995259844947</c:v>
                </c:pt>
                <c:pt idx="33">
                  <c:v>1.829792449746691</c:v>
                </c:pt>
                <c:pt idx="34">
                  <c:v>1.827391425334935</c:v>
                </c:pt>
                <c:pt idx="35">
                  <c:v>1.842574695135135</c:v>
                </c:pt>
                <c:pt idx="36">
                  <c:v>1.847788192531501</c:v>
                </c:pt>
                <c:pt idx="37">
                  <c:v>1.849498808328881</c:v>
                </c:pt>
                <c:pt idx="38">
                  <c:v>1.831548930346258</c:v>
                </c:pt>
                <c:pt idx="39">
                  <c:v>1.861047817793265</c:v>
                </c:pt>
                <c:pt idx="40">
                  <c:v>1.86326638532248</c:v>
                </c:pt>
                <c:pt idx="41">
                  <c:v>1.856695135301165</c:v>
                </c:pt>
                <c:pt idx="42">
                  <c:v>1.86164683924915</c:v>
                </c:pt>
                <c:pt idx="43">
                  <c:v>1.850796204523575</c:v>
                </c:pt>
                <c:pt idx="44">
                  <c:v>1.810425917958891</c:v>
                </c:pt>
                <c:pt idx="45">
                  <c:v>1.816186007374293</c:v>
                </c:pt>
                <c:pt idx="46">
                  <c:v>1.792919992703387</c:v>
                </c:pt>
                <c:pt idx="47">
                  <c:v>1.794218614775391</c:v>
                </c:pt>
                <c:pt idx="48">
                  <c:v>1.794201820315459</c:v>
                </c:pt>
                <c:pt idx="49">
                  <c:v>1.822327448700307</c:v>
                </c:pt>
                <c:pt idx="50">
                  <c:v>1.815943904577204</c:v>
                </c:pt>
                <c:pt idx="51">
                  <c:v>1.809161935310984</c:v>
                </c:pt>
                <c:pt idx="52">
                  <c:v>1.76482220404953</c:v>
                </c:pt>
                <c:pt idx="53">
                  <c:v>1.747049486478817</c:v>
                </c:pt>
                <c:pt idx="54">
                  <c:v>1.784201843683772</c:v>
                </c:pt>
                <c:pt idx="55">
                  <c:v>1.784788755156115</c:v>
                </c:pt>
                <c:pt idx="56">
                  <c:v>1.802422784595991</c:v>
                </c:pt>
                <c:pt idx="57">
                  <c:v>1.790323515056528</c:v>
                </c:pt>
                <c:pt idx="58">
                  <c:v>1.762648926452173</c:v>
                </c:pt>
                <c:pt idx="59">
                  <c:v>1.814012713652671</c:v>
                </c:pt>
                <c:pt idx="60">
                  <c:v>1.810895013953663</c:v>
                </c:pt>
                <c:pt idx="61">
                  <c:v>1.803801286220618</c:v>
                </c:pt>
                <c:pt idx="62">
                  <c:v>1.802192548618518</c:v>
                </c:pt>
                <c:pt idx="63">
                  <c:v>1.784990436023122</c:v>
                </c:pt>
                <c:pt idx="64">
                  <c:v>1.785398731669353</c:v>
                </c:pt>
                <c:pt idx="65">
                  <c:v>1.801298697125508</c:v>
                </c:pt>
                <c:pt idx="66">
                  <c:v>1.800342036810947</c:v>
                </c:pt>
                <c:pt idx="67">
                  <c:v>1.803892323023638</c:v>
                </c:pt>
                <c:pt idx="68">
                  <c:v>1.779479573935494</c:v>
                </c:pt>
                <c:pt idx="69">
                  <c:v>1.763103167071789</c:v>
                </c:pt>
                <c:pt idx="70">
                  <c:v>1.758483056703459</c:v>
                </c:pt>
                <c:pt idx="71">
                  <c:v>1.744953162169187</c:v>
                </c:pt>
                <c:pt idx="72">
                  <c:v>1.738610039227504</c:v>
                </c:pt>
                <c:pt idx="73">
                  <c:v>1.737791215137809</c:v>
                </c:pt>
                <c:pt idx="74">
                  <c:v>1.744355934316276</c:v>
                </c:pt>
                <c:pt idx="75">
                  <c:v>1.735272645491658</c:v>
                </c:pt>
                <c:pt idx="76">
                  <c:v>1.716507280421378</c:v>
                </c:pt>
                <c:pt idx="77">
                  <c:v>1.695815924410642</c:v>
                </c:pt>
                <c:pt idx="78">
                  <c:v>1.695137762177873</c:v>
                </c:pt>
                <c:pt idx="79">
                  <c:v>1.706580700723305</c:v>
                </c:pt>
                <c:pt idx="80">
                  <c:v>1.689607073711407</c:v>
                </c:pt>
                <c:pt idx="81">
                  <c:v>1.705291315831065</c:v>
                </c:pt>
                <c:pt idx="82">
                  <c:v>1.687413194545194</c:v>
                </c:pt>
                <c:pt idx="83">
                  <c:v>1.69416344588624</c:v>
                </c:pt>
                <c:pt idx="84">
                  <c:v>1.70359027349351</c:v>
                </c:pt>
                <c:pt idx="85">
                  <c:v>1.682572221817433</c:v>
                </c:pt>
                <c:pt idx="86">
                  <c:v>1.653957663247276</c:v>
                </c:pt>
                <c:pt idx="87">
                  <c:v>1.657811982270888</c:v>
                </c:pt>
                <c:pt idx="88">
                  <c:v>1.616931032994367</c:v>
                </c:pt>
                <c:pt idx="89">
                  <c:v>1.602221398117243</c:v>
                </c:pt>
                <c:pt idx="90">
                  <c:v>1.614987044673632</c:v>
                </c:pt>
                <c:pt idx="91">
                  <c:v>1.599752407645371</c:v>
                </c:pt>
                <c:pt idx="92">
                  <c:v>1.566925541804414</c:v>
                </c:pt>
                <c:pt idx="93">
                  <c:v>1.546680022350731</c:v>
                </c:pt>
                <c:pt idx="94">
                  <c:v>1.551422918554146</c:v>
                </c:pt>
                <c:pt idx="95">
                  <c:v>1.536335186650446</c:v>
                </c:pt>
                <c:pt idx="96">
                  <c:v>1.522356807215567</c:v>
                </c:pt>
                <c:pt idx="97">
                  <c:v>1.525333529122367</c:v>
                </c:pt>
                <c:pt idx="98">
                  <c:v>1.512278843854526</c:v>
                </c:pt>
                <c:pt idx="99">
                  <c:v>1.489483721060769</c:v>
                </c:pt>
                <c:pt idx="100">
                  <c:v>1.493762071166502</c:v>
                </c:pt>
                <c:pt idx="101">
                  <c:v>1.482414506073882</c:v>
                </c:pt>
                <c:pt idx="102">
                  <c:v>1.494795633092053</c:v>
                </c:pt>
                <c:pt idx="103">
                  <c:v>1.508625378788911</c:v>
                </c:pt>
                <c:pt idx="104">
                  <c:v>1.495095320221499</c:v>
                </c:pt>
                <c:pt idx="105">
                  <c:v>1.477633829797642</c:v>
                </c:pt>
                <c:pt idx="106">
                  <c:v>1.493809791394509</c:v>
                </c:pt>
                <c:pt idx="107">
                  <c:v>1.44845749742682</c:v>
                </c:pt>
                <c:pt idx="108">
                  <c:v>1.441704724111344</c:v>
                </c:pt>
                <c:pt idx="109">
                  <c:v>1.456750593062454</c:v>
                </c:pt>
                <c:pt idx="110">
                  <c:v>1.442818820323431</c:v>
                </c:pt>
                <c:pt idx="111">
                  <c:v>1.453105255798678</c:v>
                </c:pt>
                <c:pt idx="112">
                  <c:v>1.44716832722025</c:v>
                </c:pt>
                <c:pt idx="113">
                  <c:v>1.437716382419507</c:v>
                </c:pt>
                <c:pt idx="114">
                  <c:v>1.456918733557885</c:v>
                </c:pt>
                <c:pt idx="115">
                  <c:v>1.4491193912249</c:v>
                </c:pt>
                <c:pt idx="116">
                  <c:v>1.431340454983906</c:v>
                </c:pt>
                <c:pt idx="117">
                  <c:v>1.437143737998214</c:v>
                </c:pt>
                <c:pt idx="118">
                  <c:v>1.430705697126116</c:v>
                </c:pt>
                <c:pt idx="119">
                  <c:v>1.412378133286555</c:v>
                </c:pt>
                <c:pt idx="120">
                  <c:v>1.410442348723739</c:v>
                </c:pt>
                <c:pt idx="121">
                  <c:v>1.38936301504343</c:v>
                </c:pt>
                <c:pt idx="122">
                  <c:v>1.405713807867616</c:v>
                </c:pt>
                <c:pt idx="123">
                  <c:v>1.413697151458041</c:v>
                </c:pt>
                <c:pt idx="124">
                  <c:v>1.416643581754241</c:v>
                </c:pt>
                <c:pt idx="125">
                  <c:v>1.40013458338179</c:v>
                </c:pt>
                <c:pt idx="126">
                  <c:v>1.407117189871273</c:v>
                </c:pt>
                <c:pt idx="127">
                  <c:v>1.404043498945172</c:v>
                </c:pt>
                <c:pt idx="128">
                  <c:v>1.386247403778474</c:v>
                </c:pt>
                <c:pt idx="129">
                  <c:v>1.400412236072181</c:v>
                </c:pt>
                <c:pt idx="130">
                  <c:v>1.405990096904047</c:v>
                </c:pt>
                <c:pt idx="131">
                  <c:v>1.398807482634694</c:v>
                </c:pt>
                <c:pt idx="132">
                  <c:v>1.385419744310576</c:v>
                </c:pt>
                <c:pt idx="133">
                  <c:v>1.383952637026407</c:v>
                </c:pt>
                <c:pt idx="134">
                  <c:v>1.390179502706047</c:v>
                </c:pt>
                <c:pt idx="135">
                  <c:v>1.372653577841847</c:v>
                </c:pt>
                <c:pt idx="136">
                  <c:v>1.363829615342609</c:v>
                </c:pt>
                <c:pt idx="137">
                  <c:v>1.356755867129533</c:v>
                </c:pt>
                <c:pt idx="138">
                  <c:v>1.366178327188751</c:v>
                </c:pt>
                <c:pt idx="139">
                  <c:v>1.356329115802743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830704"/>
        <c:axId val="-1454827312"/>
      </c:scatterChart>
      <c:valAx>
        <c:axId val="-145483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4827312"/>
        <c:crossesAt val="0.0"/>
        <c:crossBetween val="midCat"/>
        <c:majorUnit val="10.0"/>
      </c:valAx>
      <c:valAx>
        <c:axId val="-1454827312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483070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'6692'!$A$2:$A$179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</c:numCache>
            </c:numRef>
          </c:xVal>
          <c:yVal>
            <c:numRef>
              <c:f>'6692'!$P$2:$P$177</c:f>
              <c:numCache>
                <c:formatCode>General</c:formatCode>
                <c:ptCount val="176"/>
                <c:pt idx="4">
                  <c:v>-1.115744164206653</c:v>
                </c:pt>
                <c:pt idx="5">
                  <c:v>-1.70888579153413</c:v>
                </c:pt>
                <c:pt idx="6">
                  <c:v>-4.493549287041291</c:v>
                </c:pt>
                <c:pt idx="7">
                  <c:v>-5.599968591063966</c:v>
                </c:pt>
                <c:pt idx="8">
                  <c:v>-6.012692608237937</c:v>
                </c:pt>
                <c:pt idx="9">
                  <c:v>-4.949154183321403</c:v>
                </c:pt>
                <c:pt idx="10">
                  <c:v>-3.453246114330656</c:v>
                </c:pt>
                <c:pt idx="11">
                  <c:v>-3.10801933334076</c:v>
                </c:pt>
                <c:pt idx="12">
                  <c:v>-3.417135080746696</c:v>
                </c:pt>
                <c:pt idx="13">
                  <c:v>-2.766610209455064</c:v>
                </c:pt>
                <c:pt idx="14">
                  <c:v>-3.117606001692458</c:v>
                </c:pt>
                <c:pt idx="15">
                  <c:v>-2.899885324524277</c:v>
                </c:pt>
                <c:pt idx="16">
                  <c:v>-4.25693666511268</c:v>
                </c:pt>
                <c:pt idx="17">
                  <c:v>-5.360760895607789</c:v>
                </c:pt>
                <c:pt idx="18">
                  <c:v>-5.70266224712391</c:v>
                </c:pt>
                <c:pt idx="19">
                  <c:v>-6.422342196232697</c:v>
                </c:pt>
                <c:pt idx="20">
                  <c:v>-6.940124303672538</c:v>
                </c:pt>
                <c:pt idx="21">
                  <c:v>-7.46122105137372</c:v>
                </c:pt>
                <c:pt idx="22">
                  <c:v>-6.902223027179851</c:v>
                </c:pt>
                <c:pt idx="23">
                  <c:v>-8.145811362147134</c:v>
                </c:pt>
                <c:pt idx="24">
                  <c:v>-7.752015352553528</c:v>
                </c:pt>
                <c:pt idx="25">
                  <c:v>-7.53156376633812</c:v>
                </c:pt>
                <c:pt idx="26">
                  <c:v>-5.882961691750208</c:v>
                </c:pt>
                <c:pt idx="27">
                  <c:v>-5.559384161554177</c:v>
                </c:pt>
                <c:pt idx="28">
                  <c:v>-5.533721573114356</c:v>
                </c:pt>
                <c:pt idx="29">
                  <c:v>-3.551014831356951</c:v>
                </c:pt>
                <c:pt idx="30">
                  <c:v>-2.447018215447349</c:v>
                </c:pt>
                <c:pt idx="31">
                  <c:v>-2.495453091612777</c:v>
                </c:pt>
                <c:pt idx="32">
                  <c:v>-2.596735869570397</c:v>
                </c:pt>
                <c:pt idx="33">
                  <c:v>-2.538173064732375</c:v>
                </c:pt>
                <c:pt idx="34">
                  <c:v>-2.440126323203843</c:v>
                </c:pt>
                <c:pt idx="35">
                  <c:v>-1.476141000952016</c:v>
                </c:pt>
                <c:pt idx="36">
                  <c:v>-1.003117127675492</c:v>
                </c:pt>
                <c:pt idx="37">
                  <c:v>-0.702592661182417</c:v>
                </c:pt>
                <c:pt idx="38">
                  <c:v>-1.370249224588177</c:v>
                </c:pt>
                <c:pt idx="39">
                  <c:v>0.298708698658066</c:v>
                </c:pt>
                <c:pt idx="40">
                  <c:v>0.624247248539374</c:v>
                </c:pt>
                <c:pt idx="41">
                  <c:v>0.516931227018683</c:v>
                </c:pt>
                <c:pt idx="42">
                  <c:v>0.977063081747212</c:v>
                </c:pt>
                <c:pt idx="43">
                  <c:v>0.659008757482664</c:v>
                </c:pt>
                <c:pt idx="44">
                  <c:v>-1.112740842172775</c:v>
                </c:pt>
                <c:pt idx="45">
                  <c:v>-0.612800044537916</c:v>
                </c:pt>
                <c:pt idx="46">
                  <c:v>-1.542249762863261</c:v>
                </c:pt>
                <c:pt idx="47">
                  <c:v>-1.262013927663444</c:v>
                </c:pt>
                <c:pt idx="48">
                  <c:v>-1.046555780495651</c:v>
                </c:pt>
                <c:pt idx="49">
                  <c:v>0.554775999277472</c:v>
                </c:pt>
                <c:pt idx="50">
                  <c:v>0.456703554845046</c:v>
                </c:pt>
                <c:pt idx="51">
                  <c:v>0.339010663962168</c:v>
                </c:pt>
                <c:pt idx="52">
                  <c:v>-1.628214242552282</c:v>
                </c:pt>
                <c:pt idx="53">
                  <c:v>-2.287146541350002</c:v>
                </c:pt>
                <c:pt idx="54">
                  <c:v>-0.241293494539476</c:v>
                </c:pt>
                <c:pt idx="55">
                  <c:v>0.00389415168394572</c:v>
                </c:pt>
                <c:pt idx="56">
                  <c:v>1.088567134099735</c:v>
                </c:pt>
                <c:pt idx="57">
                  <c:v>0.709023787555044</c:v>
                </c:pt>
                <c:pt idx="58">
                  <c:v>-0.437526157195655</c:v>
                </c:pt>
                <c:pt idx="59">
                  <c:v>2.308168769650223</c:v>
                </c:pt>
                <c:pt idx="60">
                  <c:v>2.370922836158535</c:v>
                </c:pt>
                <c:pt idx="61">
                  <c:v>2.23787739935954</c:v>
                </c:pt>
                <c:pt idx="62">
                  <c:v>2.374940305381781</c:v>
                </c:pt>
                <c:pt idx="63">
                  <c:v>1.744107448991197</c:v>
                </c:pt>
                <c:pt idx="64">
                  <c:v>1.980499158733251</c:v>
                </c:pt>
                <c:pt idx="65">
                  <c:v>2.979778159062111</c:v>
                </c:pt>
                <c:pt idx="66">
                  <c:v>3.148952611563623</c:v>
                </c:pt>
                <c:pt idx="67">
                  <c:v>3.540071648940894</c:v>
                </c:pt>
                <c:pt idx="68">
                  <c:v>2.554150993439416</c:v>
                </c:pt>
                <c:pt idx="69">
                  <c:v>1.963980016381424</c:v>
                </c:pt>
                <c:pt idx="70">
                  <c:v>1.952747868431856</c:v>
                </c:pt>
                <c:pt idx="71">
                  <c:v>1.502753393020717</c:v>
                </c:pt>
                <c:pt idx="72">
                  <c:v>1.406671489695502</c:v>
                </c:pt>
                <c:pt idx="73">
                  <c:v>1.582633687186643</c:v>
                </c:pt>
                <c:pt idx="74">
                  <c:v>2.122198478064467</c:v>
                </c:pt>
                <c:pt idx="75">
                  <c:v>1.891177103924328</c:v>
                </c:pt>
                <c:pt idx="76">
                  <c:v>1.183361878318531</c:v>
                </c:pt>
                <c:pt idx="77">
                  <c:v>0.380701227507693</c:v>
                </c:pt>
                <c:pt idx="78">
                  <c:v>0.563590318241177</c:v>
                </c:pt>
                <c:pt idx="79">
                  <c:v>1.343383025245099</c:v>
                </c:pt>
                <c:pt idx="80">
                  <c:v>0.723801941573129</c:v>
                </c:pt>
                <c:pt idx="81">
                  <c:v>1.712457646045833</c:v>
                </c:pt>
                <c:pt idx="82">
                  <c:v>1.04833474122164</c:v>
                </c:pt>
                <c:pt idx="83">
                  <c:v>1.597036063574931</c:v>
                </c:pt>
                <c:pt idx="84">
                  <c:v>2.277545386023962</c:v>
                </c:pt>
                <c:pt idx="85">
                  <c:v>1.458796606945683</c:v>
                </c:pt>
                <c:pt idx="86">
                  <c:v>0.265957840573959</c:v>
                </c:pt>
                <c:pt idx="87">
                  <c:v>0.672048973936909</c:v>
                </c:pt>
                <c:pt idx="88">
                  <c:v>-1.124848211318841</c:v>
                </c:pt>
                <c:pt idx="89">
                  <c:v>-1.632939000735955</c:v>
                </c:pt>
                <c:pt idx="90">
                  <c:v>-0.788009536810581</c:v>
                </c:pt>
                <c:pt idx="91">
                  <c:v>-1.321954057526371</c:v>
                </c:pt>
                <c:pt idx="92">
                  <c:v>-2.722227898384426</c:v>
                </c:pt>
                <c:pt idx="93">
                  <c:v>-3.502933327632471</c:v>
                </c:pt>
                <c:pt idx="94">
                  <c:v>-3.053084210430839</c:v>
                </c:pt>
                <c:pt idx="95">
                  <c:v>-3.579794388185221</c:v>
                </c:pt>
                <c:pt idx="96">
                  <c:v>-4.051874502839328</c:v>
                </c:pt>
                <c:pt idx="97">
                  <c:v>-3.689000640105456</c:v>
                </c:pt>
                <c:pt idx="98">
                  <c:v>-4.115593434859962</c:v>
                </c:pt>
                <c:pt idx="99">
                  <c:v>-5.021854082366933</c:v>
                </c:pt>
                <c:pt idx="100">
                  <c:v>-4.594881538069453</c:v>
                </c:pt>
                <c:pt idx="101">
                  <c:v>-4.937407198605462</c:v>
                </c:pt>
                <c:pt idx="102">
                  <c:v>-4.111413399607603</c:v>
                </c:pt>
                <c:pt idx="103">
                  <c:v>-3.214082372768182</c:v>
                </c:pt>
                <c:pt idx="104">
                  <c:v>-3.664084925991445</c:v>
                </c:pt>
                <c:pt idx="105">
                  <c:v>-4.307690843725364</c:v>
                </c:pt>
                <c:pt idx="106">
                  <c:v>-3.294820413254809</c:v>
                </c:pt>
                <c:pt idx="107">
                  <c:v>-5.311908970943524</c:v>
                </c:pt>
                <c:pt idx="108">
                  <c:v>-5.428164107211648</c:v>
                </c:pt>
                <c:pt idx="109">
                  <c:v>-4.470945089869031</c:v>
                </c:pt>
                <c:pt idx="110">
                  <c:v>-4.940730057753237</c:v>
                </c:pt>
                <c:pt idx="111">
                  <c:v>-4.21788934524661</c:v>
                </c:pt>
                <c:pt idx="112">
                  <c:v>-4.293968206870234</c:v>
                </c:pt>
                <c:pt idx="113">
                  <c:v>-4.543144044811571</c:v>
                </c:pt>
                <c:pt idx="114">
                  <c:v>-3.381239059260013</c:v>
                </c:pt>
                <c:pt idx="115">
                  <c:v>-3.549032487524816</c:v>
                </c:pt>
                <c:pt idx="116">
                  <c:v>-4.208271024744878</c:v>
                </c:pt>
                <c:pt idx="117">
                  <c:v>-3.706203158301788</c:v>
                </c:pt>
                <c:pt idx="118">
                  <c:v>-3.806959295176457</c:v>
                </c:pt>
                <c:pt idx="119">
                  <c:v>-4.493214998870316</c:v>
                </c:pt>
                <c:pt idx="120">
                  <c:v>-4.372257520656525</c:v>
                </c:pt>
                <c:pt idx="121">
                  <c:v>-5.194024132075901</c:v>
                </c:pt>
                <c:pt idx="122">
                  <c:v>-4.172544137694134</c:v>
                </c:pt>
                <c:pt idx="123">
                  <c:v>-3.563119186660777</c:v>
                </c:pt>
                <c:pt idx="124">
                  <c:v>-3.201737034311975</c:v>
                </c:pt>
                <c:pt idx="125">
                  <c:v>-3.798437480310542</c:v>
                </c:pt>
                <c:pt idx="126">
                  <c:v>-3.238293828510533</c:v>
                </c:pt>
                <c:pt idx="127">
                  <c:v>-3.173372549949712</c:v>
                </c:pt>
                <c:pt idx="128">
                  <c:v>-3.833456078478085</c:v>
                </c:pt>
                <c:pt idx="129">
                  <c:v>-2.919623711943283</c:v>
                </c:pt>
                <c:pt idx="130">
                  <c:v>-2.428656761031671</c:v>
                </c:pt>
                <c:pt idx="131">
                  <c:v>-2.566079415373072</c:v>
                </c:pt>
                <c:pt idx="132">
                  <c:v>-3.0090734081161</c:v>
                </c:pt>
                <c:pt idx="133">
                  <c:v>-2.865035916988683</c:v>
                </c:pt>
                <c:pt idx="134">
                  <c:v>-2.342108721896031</c:v>
                </c:pt>
                <c:pt idx="135">
                  <c:v>-2.988887713689567</c:v>
                </c:pt>
                <c:pt idx="136">
                  <c:v>-3.207138562755646</c:v>
                </c:pt>
                <c:pt idx="137">
                  <c:v>-3.339200108079815</c:v>
                </c:pt>
                <c:pt idx="138">
                  <c:v>-2.658905865537675</c:v>
                </c:pt>
                <c:pt idx="139">
                  <c:v>-2.927645096747296</c:v>
                </c:pt>
                <c:pt idx="140">
                  <c:v>-3.044979970891536</c:v>
                </c:pt>
                <c:pt idx="141">
                  <c:v>-2.467937301513777</c:v>
                </c:pt>
                <c:pt idx="142">
                  <c:v>-1.981108951805346</c:v>
                </c:pt>
                <c:pt idx="143">
                  <c:v>-2.470270467663112</c:v>
                </c:pt>
                <c:pt idx="144">
                  <c:v>-3.129399780727088</c:v>
                </c:pt>
                <c:pt idx="145">
                  <c:v>-2.389111225626403</c:v>
                </c:pt>
                <c:pt idx="146">
                  <c:v>-2.781794604690869</c:v>
                </c:pt>
                <c:pt idx="147">
                  <c:v>-3.214665969632945</c:v>
                </c:pt>
                <c:pt idx="148">
                  <c:v>-3.068132870240705</c:v>
                </c:pt>
                <c:pt idx="149">
                  <c:v>-2.26734911742251</c:v>
                </c:pt>
                <c:pt idx="150">
                  <c:v>-3.148350989129492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3736432"/>
        <c:axId val="-1483840720"/>
      </c:scatterChart>
      <c:valAx>
        <c:axId val="-1483736432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83840720"/>
        <c:crossesAt val="0.0"/>
        <c:crossBetween val="midCat"/>
        <c:majorUnit val="10.0"/>
      </c:valAx>
      <c:valAx>
        <c:axId val="-1483840720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83736432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'6692'!$L$1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'6692'!$A$2:$A$141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'6692'!$M$2:$M$177</c:f>
              <c:numCache>
                <c:formatCode>0.00</c:formatCode>
                <c:ptCount val="176"/>
                <c:pt idx="4">
                  <c:v>2.00800597900894</c:v>
                </c:pt>
                <c:pt idx="5">
                  <c:v>1.995961271547618</c:v>
                </c:pt>
                <c:pt idx="6">
                  <c:v>1.939414140750662</c:v>
                </c:pt>
                <c:pt idx="7">
                  <c:v>1.916946493510056</c:v>
                </c:pt>
                <c:pt idx="8">
                  <c:v>1.908565459672453</c:v>
                </c:pt>
                <c:pt idx="9">
                  <c:v>1.93016234077438</c:v>
                </c:pt>
                <c:pt idx="10">
                  <c:v>1.960539192187099</c:v>
                </c:pt>
                <c:pt idx="11">
                  <c:v>1.967549584635143</c:v>
                </c:pt>
                <c:pt idx="12">
                  <c:v>1.961272485578771</c:v>
                </c:pt>
                <c:pt idx="13">
                  <c:v>1.974482453333565</c:v>
                </c:pt>
                <c:pt idx="14">
                  <c:v>1.967354911709648</c:v>
                </c:pt>
                <c:pt idx="15">
                  <c:v>1.971776084906659</c:v>
                </c:pt>
                <c:pt idx="16">
                  <c:v>1.944218945676641</c:v>
                </c:pt>
                <c:pt idx="17">
                  <c:v>1.921803995633534</c:v>
                </c:pt>
                <c:pt idx="18">
                  <c:v>1.914861131450831</c:v>
                </c:pt>
                <c:pt idx="19">
                  <c:v>1.900246857130123</c:v>
                </c:pt>
                <c:pt idx="20">
                  <c:v>1.889732447543125</c:v>
                </c:pt>
                <c:pt idx="21">
                  <c:v>1.87915072878333</c:v>
                </c:pt>
                <c:pt idx="22">
                  <c:v>1.890502094734846</c:v>
                </c:pt>
                <c:pt idx="23">
                  <c:v>1.865249006759073</c:v>
                </c:pt>
                <c:pt idx="24">
                  <c:v>1.873245676553372</c:v>
                </c:pt>
                <c:pt idx="25">
                  <c:v>1.877722305309497</c:v>
                </c:pt>
                <c:pt idx="26">
                  <c:v>1.91119985737073</c:v>
                </c:pt>
                <c:pt idx="27">
                  <c:v>1.917770626496865</c:v>
                </c:pt>
                <c:pt idx="28">
                  <c:v>1.918291747180723</c:v>
                </c:pt>
                <c:pt idx="29">
                  <c:v>1.958553839041752</c:v>
                </c:pt>
                <c:pt idx="30">
                  <c:v>1.98097228965166</c:v>
                </c:pt>
                <c:pt idx="31">
                  <c:v>1.979988740550635</c:v>
                </c:pt>
                <c:pt idx="32">
                  <c:v>1.977932028670765</c:v>
                </c:pt>
                <c:pt idx="33">
                  <c:v>1.979121241870261</c:v>
                </c:pt>
                <c:pt idx="34">
                  <c:v>1.981112240756258</c:v>
                </c:pt>
                <c:pt idx="35">
                  <c:v>2.00068753385421</c:v>
                </c:pt>
                <c:pt idx="36">
                  <c:v>2.010293054548328</c:v>
                </c:pt>
                <c:pt idx="37">
                  <c:v>2.016395693643461</c:v>
                </c:pt>
                <c:pt idx="38">
                  <c:v>2.002837838958589</c:v>
                </c:pt>
                <c:pt idx="39">
                  <c:v>2.036728749703348</c:v>
                </c:pt>
                <c:pt idx="40">
                  <c:v>2.043339340530315</c:v>
                </c:pt>
                <c:pt idx="41">
                  <c:v>2.041160113806753</c:v>
                </c:pt>
                <c:pt idx="42">
                  <c:v>2.05050384105249</c:v>
                </c:pt>
                <c:pt idx="43">
                  <c:v>2.044045229624666</c:v>
                </c:pt>
                <c:pt idx="44">
                  <c:v>2.008066966357735</c:v>
                </c:pt>
                <c:pt idx="45">
                  <c:v>2.018219079070888</c:v>
                </c:pt>
                <c:pt idx="46">
                  <c:v>1.999345087697735</c:v>
                </c:pt>
                <c:pt idx="47">
                  <c:v>2.005035733067491</c:v>
                </c:pt>
                <c:pt idx="48">
                  <c:v>2.009410961905311</c:v>
                </c:pt>
                <c:pt idx="49">
                  <c:v>2.041928613587912</c:v>
                </c:pt>
                <c:pt idx="50">
                  <c:v>2.03993709276256</c:v>
                </c:pt>
                <c:pt idx="51">
                  <c:v>2.037547146794093</c:v>
                </c:pt>
                <c:pt idx="52">
                  <c:v>1.99759943883039</c:v>
                </c:pt>
                <c:pt idx="53">
                  <c:v>1.98421874455743</c:v>
                </c:pt>
                <c:pt idx="54">
                  <c:v>2.025763125060137</c:v>
                </c:pt>
                <c:pt idx="55">
                  <c:v>2.030742059830231</c:v>
                </c:pt>
                <c:pt idx="56">
                  <c:v>2.05276811256786</c:v>
                </c:pt>
                <c:pt idx="57">
                  <c:v>2.045060866326149</c:v>
                </c:pt>
                <c:pt idx="58">
                  <c:v>2.021778301019546</c:v>
                </c:pt>
                <c:pt idx="59">
                  <c:v>2.077534111517796</c:v>
                </c:pt>
                <c:pt idx="60">
                  <c:v>2.078808435116541</c:v>
                </c:pt>
                <c:pt idx="61">
                  <c:v>2.076106730681247</c:v>
                </c:pt>
                <c:pt idx="62">
                  <c:v>2.0788900163769</c:v>
                </c:pt>
                <c:pt idx="63">
                  <c:v>2.066079927079256</c:v>
                </c:pt>
                <c:pt idx="64">
                  <c:v>2.070880246023238</c:v>
                </c:pt>
                <c:pt idx="65">
                  <c:v>2.091172234777146</c:v>
                </c:pt>
                <c:pt idx="66">
                  <c:v>2.094607597760336</c:v>
                </c:pt>
                <c:pt idx="67">
                  <c:v>2.10254990727078</c:v>
                </c:pt>
                <c:pt idx="68">
                  <c:v>2.082529181480388</c:v>
                </c:pt>
                <c:pt idx="69">
                  <c:v>2.070544797914435</c:v>
                </c:pt>
                <c:pt idx="70">
                  <c:v>2.070316710843857</c:v>
                </c:pt>
                <c:pt idx="71">
                  <c:v>2.061178839607337</c:v>
                </c:pt>
                <c:pt idx="72">
                  <c:v>2.059227739963406</c:v>
                </c:pt>
                <c:pt idx="73">
                  <c:v>2.062800939171463</c:v>
                </c:pt>
                <c:pt idx="74">
                  <c:v>2.073757681647683</c:v>
                </c:pt>
                <c:pt idx="75">
                  <c:v>2.069066416120817</c:v>
                </c:pt>
                <c:pt idx="76">
                  <c:v>2.054693074348288</c:v>
                </c:pt>
                <c:pt idx="77">
                  <c:v>2.038393741635304</c:v>
                </c:pt>
                <c:pt idx="78">
                  <c:v>2.042107602700288</c:v>
                </c:pt>
                <c:pt idx="79">
                  <c:v>2.057942564543472</c:v>
                </c:pt>
                <c:pt idx="80">
                  <c:v>2.045360960829326</c:v>
                </c:pt>
                <c:pt idx="81">
                  <c:v>2.065437226246736</c:v>
                </c:pt>
                <c:pt idx="82">
                  <c:v>2.051951128258617</c:v>
                </c:pt>
                <c:pt idx="83">
                  <c:v>2.063093402897414</c:v>
                </c:pt>
                <c:pt idx="84">
                  <c:v>2.076912253802437</c:v>
                </c:pt>
                <c:pt idx="85">
                  <c:v>2.060286225424112</c:v>
                </c:pt>
                <c:pt idx="86">
                  <c:v>2.036063690151707</c:v>
                </c:pt>
                <c:pt idx="87">
                  <c:v>2.044310032473071</c:v>
                </c:pt>
                <c:pt idx="88">
                  <c:v>2.007821106494302</c:v>
                </c:pt>
                <c:pt idx="89">
                  <c:v>1.997503494914931</c:v>
                </c:pt>
                <c:pt idx="90">
                  <c:v>2.014661164769072</c:v>
                </c:pt>
                <c:pt idx="91">
                  <c:v>2.003818551038563</c:v>
                </c:pt>
                <c:pt idx="92">
                  <c:v>1.975383708495358</c:v>
                </c:pt>
                <c:pt idx="93">
                  <c:v>1.959530212339427</c:v>
                </c:pt>
                <c:pt idx="94">
                  <c:v>1.968665131840594</c:v>
                </c:pt>
                <c:pt idx="95">
                  <c:v>1.957969423234646</c:v>
                </c:pt>
                <c:pt idx="96">
                  <c:v>1.94838306709752</c:v>
                </c:pt>
                <c:pt idx="97">
                  <c:v>1.955751812302071</c:v>
                </c:pt>
                <c:pt idx="98">
                  <c:v>1.947089150331983</c:v>
                </c:pt>
                <c:pt idx="99">
                  <c:v>1.928686050835978</c:v>
                </c:pt>
                <c:pt idx="100">
                  <c:v>1.937356424239462</c:v>
                </c:pt>
                <c:pt idx="101">
                  <c:v>1.930400882444594</c:v>
                </c:pt>
                <c:pt idx="102">
                  <c:v>1.947174032760518</c:v>
                </c:pt>
                <c:pt idx="103">
                  <c:v>1.965395801755128</c:v>
                </c:pt>
                <c:pt idx="104">
                  <c:v>1.956257766485468</c:v>
                </c:pt>
                <c:pt idx="105">
                  <c:v>1.943188299359363</c:v>
                </c:pt>
                <c:pt idx="106">
                  <c:v>1.963756284253982</c:v>
                </c:pt>
                <c:pt idx="107">
                  <c:v>1.922796013584044</c:v>
                </c:pt>
                <c:pt idx="108">
                  <c:v>1.920435263566321</c:v>
                </c:pt>
                <c:pt idx="109">
                  <c:v>1.939873155815183</c:v>
                </c:pt>
                <c:pt idx="110">
                  <c:v>1.930333406373912</c:v>
                </c:pt>
                <c:pt idx="111">
                  <c:v>1.945011865146911</c:v>
                </c:pt>
                <c:pt idx="112">
                  <c:v>1.943466959866235</c:v>
                </c:pt>
                <c:pt idx="113">
                  <c:v>1.938407038363244</c:v>
                </c:pt>
                <c:pt idx="114">
                  <c:v>1.962001412799375</c:v>
                </c:pt>
                <c:pt idx="115">
                  <c:v>1.958594093764142</c:v>
                </c:pt>
                <c:pt idx="116">
                  <c:v>1.9452071808209</c:v>
                </c:pt>
                <c:pt idx="117">
                  <c:v>1.95540248713296</c:v>
                </c:pt>
                <c:pt idx="118">
                  <c:v>1.953356469558614</c:v>
                </c:pt>
                <c:pt idx="119">
                  <c:v>1.939420929016805</c:v>
                </c:pt>
                <c:pt idx="120">
                  <c:v>1.941877167751741</c:v>
                </c:pt>
                <c:pt idx="121">
                  <c:v>1.925189857369184</c:v>
                </c:pt>
                <c:pt idx="122">
                  <c:v>1.945932673491123</c:v>
                </c:pt>
                <c:pt idx="123">
                  <c:v>1.958308040379299</c:v>
                </c:pt>
                <c:pt idx="124">
                  <c:v>1.965646493973252</c:v>
                </c:pt>
                <c:pt idx="125">
                  <c:v>1.953529518898553</c:v>
                </c:pt>
                <c:pt idx="126">
                  <c:v>1.964904148685787</c:v>
                </c:pt>
                <c:pt idx="127">
                  <c:v>1.966222481057439</c:v>
                </c:pt>
                <c:pt idx="128">
                  <c:v>1.952818409188493</c:v>
                </c:pt>
                <c:pt idx="129">
                  <c:v>1.971375264779952</c:v>
                </c:pt>
                <c:pt idx="130">
                  <c:v>1.98134514890957</c:v>
                </c:pt>
                <c:pt idx="131">
                  <c:v>1.978554557937969</c:v>
                </c:pt>
                <c:pt idx="132">
                  <c:v>1.969558842911603</c:v>
                </c:pt>
                <c:pt idx="133">
                  <c:v>1.972483758925186</c:v>
                </c:pt>
                <c:pt idx="134">
                  <c:v>1.983102647902579</c:v>
                </c:pt>
                <c:pt idx="135">
                  <c:v>1.969968746336131</c:v>
                </c:pt>
                <c:pt idx="136">
                  <c:v>1.965536807134644</c:v>
                </c:pt>
                <c:pt idx="137">
                  <c:v>1.96285508221932</c:v>
                </c:pt>
                <c:pt idx="138">
                  <c:v>1.976669565576291</c:v>
                </c:pt>
                <c:pt idx="139">
                  <c:v>1.971212377488035</c:v>
                </c:pt>
                <c:pt idx="140">
                  <c:v>1.968829701632951</c:v>
                </c:pt>
                <c:pt idx="141">
                  <c:v>1.980547493514582</c:v>
                </c:pt>
                <c:pt idx="142">
                  <c:v>1.990433336601563</c:v>
                </c:pt>
                <c:pt idx="143">
                  <c:v>1.980500114773262</c:v>
                </c:pt>
                <c:pt idx="144">
                  <c:v>1.967115419804526</c:v>
                </c:pt>
                <c:pt idx="145">
                  <c:v>1.982148185458368</c:v>
                </c:pt>
                <c:pt idx="146">
                  <c:v>1.97417410944036</c:v>
                </c:pt>
                <c:pt idx="147">
                  <c:v>1.965383950869627</c:v>
                </c:pt>
                <c:pt idx="148">
                  <c:v>1.968359544276437</c:v>
                </c:pt>
                <c:pt idx="149">
                  <c:v>1.984620763516661</c:v>
                </c:pt>
                <c:pt idx="150">
                  <c:v>1.966730584630718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4012384"/>
        <c:axId val="-1484009264"/>
      </c:scatterChart>
      <c:valAx>
        <c:axId val="-148401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84009264"/>
        <c:crossesAt val="0.0"/>
        <c:crossBetween val="midCat"/>
        <c:majorUnit val="10.0"/>
      </c:valAx>
      <c:valAx>
        <c:axId val="-148400926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8401238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'6693'!$L$1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'6693'!$A$2:$A$141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'6693'!$L$2:$L$141</c:f>
              <c:numCache>
                <c:formatCode>0.00</c:formatCode>
                <c:ptCount val="140"/>
                <c:pt idx="0">
                  <c:v>2.447349268234645</c:v>
                </c:pt>
                <c:pt idx="1">
                  <c:v>2.478543155832612</c:v>
                </c:pt>
                <c:pt idx="2">
                  <c:v>2.477949807078816</c:v>
                </c:pt>
                <c:pt idx="3">
                  <c:v>2.468674732605788</c:v>
                </c:pt>
                <c:pt idx="4">
                  <c:v>2.473733698666269</c:v>
                </c:pt>
                <c:pt idx="5">
                  <c:v>2.487355029953774</c:v>
                </c:pt>
                <c:pt idx="6">
                  <c:v>2.465450662824224</c:v>
                </c:pt>
                <c:pt idx="7">
                  <c:v>2.465222852794941</c:v>
                </c:pt>
                <c:pt idx="8">
                  <c:v>2.455435552175403</c:v>
                </c:pt>
                <c:pt idx="9">
                  <c:v>2.462376939249654</c:v>
                </c:pt>
                <c:pt idx="10">
                  <c:v>2.491194481783391</c:v>
                </c:pt>
                <c:pt idx="11">
                  <c:v>2.497094018209095</c:v>
                </c:pt>
                <c:pt idx="12">
                  <c:v>2.474754206420746</c:v>
                </c:pt>
                <c:pt idx="13">
                  <c:v>2.489252148733517</c:v>
                </c:pt>
                <c:pt idx="14">
                  <c:v>2.491594091468555</c:v>
                </c:pt>
                <c:pt idx="15">
                  <c:v>2.467060672517938</c:v>
                </c:pt>
                <c:pt idx="16">
                  <c:v>2.453277594972165</c:v>
                </c:pt>
                <c:pt idx="17">
                  <c:v>2.434217719655031</c:v>
                </c:pt>
                <c:pt idx="18">
                  <c:v>2.44731778495259</c:v>
                </c:pt>
                <c:pt idx="19">
                  <c:v>2.456087184086893</c:v>
                </c:pt>
                <c:pt idx="20">
                  <c:v>2.424359751349814</c:v>
                </c:pt>
                <c:pt idx="21">
                  <c:v>2.408610996055337</c:v>
                </c:pt>
                <c:pt idx="22">
                  <c:v>2.356104152669341</c:v>
                </c:pt>
                <c:pt idx="23">
                  <c:v>2.31255953036129</c:v>
                </c:pt>
                <c:pt idx="24">
                  <c:v>2.284413509187796</c:v>
                </c:pt>
                <c:pt idx="25">
                  <c:v>2.234448594774754</c:v>
                </c:pt>
                <c:pt idx="26">
                  <c:v>2.203714892922396</c:v>
                </c:pt>
                <c:pt idx="27">
                  <c:v>2.222412262894825</c:v>
                </c:pt>
                <c:pt idx="28">
                  <c:v>2.221815698324251</c:v>
                </c:pt>
                <c:pt idx="29">
                  <c:v>2.236576776189675</c:v>
                </c:pt>
                <c:pt idx="30">
                  <c:v>2.247909731711116</c:v>
                </c:pt>
                <c:pt idx="31">
                  <c:v>2.25991595881875</c:v>
                </c:pt>
                <c:pt idx="32">
                  <c:v>2.276631080294455</c:v>
                </c:pt>
                <c:pt idx="33">
                  <c:v>2.260026126680709</c:v>
                </c:pt>
                <c:pt idx="34">
                  <c:v>2.257996707011894</c:v>
                </c:pt>
                <c:pt idx="35">
                  <c:v>2.265493896826017</c:v>
                </c:pt>
                <c:pt idx="36">
                  <c:v>2.280482619965722</c:v>
                </c:pt>
                <c:pt idx="37">
                  <c:v>2.275408923619301</c:v>
                </c:pt>
                <c:pt idx="38">
                  <c:v>2.267932160834446</c:v>
                </c:pt>
                <c:pt idx="39">
                  <c:v>2.248041687398648</c:v>
                </c:pt>
                <c:pt idx="40">
                  <c:v>2.26117278710132</c:v>
                </c:pt>
                <c:pt idx="41">
                  <c:v>2.280165035101837</c:v>
                </c:pt>
                <c:pt idx="42">
                  <c:v>2.269077599992666</c:v>
                </c:pt>
                <c:pt idx="43">
                  <c:v>2.247554258164433</c:v>
                </c:pt>
                <c:pt idx="44">
                  <c:v>2.242889580358125</c:v>
                </c:pt>
                <c:pt idx="45">
                  <c:v>2.236585394304016</c:v>
                </c:pt>
                <c:pt idx="46">
                  <c:v>2.238807909129731</c:v>
                </c:pt>
                <c:pt idx="47">
                  <c:v>2.215541031009826</c:v>
                </c:pt>
                <c:pt idx="48">
                  <c:v>2.194273838366187</c:v>
                </c:pt>
                <c:pt idx="49">
                  <c:v>2.21035020622975</c:v>
                </c:pt>
                <c:pt idx="50">
                  <c:v>2.201447071551588</c:v>
                </c:pt>
                <c:pt idx="51">
                  <c:v>2.176373164600959</c:v>
                </c:pt>
                <c:pt idx="52">
                  <c:v>2.163262882870231</c:v>
                </c:pt>
                <c:pt idx="53">
                  <c:v>2.18852650142881</c:v>
                </c:pt>
                <c:pt idx="54">
                  <c:v>2.165269672424163</c:v>
                </c:pt>
                <c:pt idx="55">
                  <c:v>2.169704128087481</c:v>
                </c:pt>
                <c:pt idx="56">
                  <c:v>2.174880759280744</c:v>
                </c:pt>
                <c:pt idx="57">
                  <c:v>2.161271268747191</c:v>
                </c:pt>
                <c:pt idx="58">
                  <c:v>2.159088072731094</c:v>
                </c:pt>
                <c:pt idx="59">
                  <c:v>2.161089867410503</c:v>
                </c:pt>
                <c:pt idx="60">
                  <c:v>2.156915328932701</c:v>
                </c:pt>
                <c:pt idx="61">
                  <c:v>2.14690357243589</c:v>
                </c:pt>
                <c:pt idx="62">
                  <c:v>2.158274821645093</c:v>
                </c:pt>
                <c:pt idx="63">
                  <c:v>2.125752701345261</c:v>
                </c:pt>
                <c:pt idx="64">
                  <c:v>2.11583035909903</c:v>
                </c:pt>
                <c:pt idx="65">
                  <c:v>2.11595170878634</c:v>
                </c:pt>
                <c:pt idx="66">
                  <c:v>2.115264983570798</c:v>
                </c:pt>
                <c:pt idx="67">
                  <c:v>2.0858712971666</c:v>
                </c:pt>
                <c:pt idx="68">
                  <c:v>2.093683952968755</c:v>
                </c:pt>
                <c:pt idx="69">
                  <c:v>2.095503687914416</c:v>
                </c:pt>
                <c:pt idx="70">
                  <c:v>2.059173499308102</c:v>
                </c:pt>
                <c:pt idx="71">
                  <c:v>2.050361498694385</c:v>
                </c:pt>
                <c:pt idx="72">
                  <c:v>2.070075361948458</c:v>
                </c:pt>
                <c:pt idx="73">
                  <c:v>2.04880188615964</c:v>
                </c:pt>
                <c:pt idx="74">
                  <c:v>2.035506591030084</c:v>
                </c:pt>
                <c:pt idx="75">
                  <c:v>2.013800569240023</c:v>
                </c:pt>
                <c:pt idx="76">
                  <c:v>2.010897211144503</c:v>
                </c:pt>
                <c:pt idx="77">
                  <c:v>2.001186034722395</c:v>
                </c:pt>
                <c:pt idx="78">
                  <c:v>1.984560949962446</c:v>
                </c:pt>
                <c:pt idx="79">
                  <c:v>1.992543668391137</c:v>
                </c:pt>
                <c:pt idx="80">
                  <c:v>1.962110737830224</c:v>
                </c:pt>
                <c:pt idx="81">
                  <c:v>1.95439529608327</c:v>
                </c:pt>
                <c:pt idx="82">
                  <c:v>1.9365492803893</c:v>
                </c:pt>
                <c:pt idx="83">
                  <c:v>1.915721928004282</c:v>
                </c:pt>
                <c:pt idx="84">
                  <c:v>1.925452396500876</c:v>
                </c:pt>
                <c:pt idx="85">
                  <c:v>1.920332649124222</c:v>
                </c:pt>
                <c:pt idx="86">
                  <c:v>1.895534630032421</c:v>
                </c:pt>
                <c:pt idx="87">
                  <c:v>1.909979946548843</c:v>
                </c:pt>
                <c:pt idx="88">
                  <c:v>1.88815832606685</c:v>
                </c:pt>
                <c:pt idx="89">
                  <c:v>1.86623711997719</c:v>
                </c:pt>
                <c:pt idx="90">
                  <c:v>1.864929559697992</c:v>
                </c:pt>
                <c:pt idx="91">
                  <c:v>1.85553347099533</c:v>
                </c:pt>
                <c:pt idx="92">
                  <c:v>1.841158660347801</c:v>
                </c:pt>
                <c:pt idx="93">
                  <c:v>1.867780007484657</c:v>
                </c:pt>
                <c:pt idx="94">
                  <c:v>1.851864091123469</c:v>
                </c:pt>
                <c:pt idx="95">
                  <c:v>1.84922673969105</c:v>
                </c:pt>
                <c:pt idx="96">
                  <c:v>1.819492200751668</c:v>
                </c:pt>
                <c:pt idx="97">
                  <c:v>1.830835035012348</c:v>
                </c:pt>
                <c:pt idx="98">
                  <c:v>1.817932957010458</c:v>
                </c:pt>
                <c:pt idx="99">
                  <c:v>1.801772831640111</c:v>
                </c:pt>
                <c:pt idx="100">
                  <c:v>1.812894847775632</c:v>
                </c:pt>
                <c:pt idx="101">
                  <c:v>1.795075705731175</c:v>
                </c:pt>
                <c:pt idx="102">
                  <c:v>1.79178941483312</c:v>
                </c:pt>
                <c:pt idx="103">
                  <c:v>1.792440427355898</c:v>
                </c:pt>
                <c:pt idx="104">
                  <c:v>1.793561931530388</c:v>
                </c:pt>
                <c:pt idx="105">
                  <c:v>1.773876454563994</c:v>
                </c:pt>
                <c:pt idx="106">
                  <c:v>1.777120559757526</c:v>
                </c:pt>
                <c:pt idx="107">
                  <c:v>1.769580401174833</c:v>
                </c:pt>
                <c:pt idx="108">
                  <c:v>1.764502746297394</c:v>
                </c:pt>
                <c:pt idx="109">
                  <c:v>1.746317364619428</c:v>
                </c:pt>
                <c:pt idx="110">
                  <c:v>1.74935896315198</c:v>
                </c:pt>
                <c:pt idx="111">
                  <c:v>1.747927889685248</c:v>
                </c:pt>
                <c:pt idx="112">
                  <c:v>1.732944589904473</c:v>
                </c:pt>
                <c:pt idx="113">
                  <c:v>1.732439524873429</c:v>
                </c:pt>
                <c:pt idx="114">
                  <c:v>1.711868093497524</c:v>
                </c:pt>
                <c:pt idx="115">
                  <c:v>1.719389859045171</c:v>
                </c:pt>
                <c:pt idx="116">
                  <c:v>1.723015110622804</c:v>
                </c:pt>
                <c:pt idx="117">
                  <c:v>1.70700974506664</c:v>
                </c:pt>
                <c:pt idx="118">
                  <c:v>1.716293342183656</c:v>
                </c:pt>
                <c:pt idx="119">
                  <c:v>1.707250126429192</c:v>
                </c:pt>
                <c:pt idx="120">
                  <c:v>1.701480635718632</c:v>
                </c:pt>
                <c:pt idx="121">
                  <c:v>1.693648264909995</c:v>
                </c:pt>
                <c:pt idx="122">
                  <c:v>1.684376619680587</c:v>
                </c:pt>
                <c:pt idx="123">
                  <c:v>1.694609549244483</c:v>
                </c:pt>
                <c:pt idx="124">
                  <c:v>1.677877494388638</c:v>
                </c:pt>
                <c:pt idx="125">
                  <c:v>1.662740262898334</c:v>
                </c:pt>
                <c:pt idx="126">
                  <c:v>1.669586781314841</c:v>
                </c:pt>
                <c:pt idx="127">
                  <c:v>1.656481639731985</c:v>
                </c:pt>
                <c:pt idx="128">
                  <c:v>1.64832690457485</c:v>
                </c:pt>
                <c:pt idx="129">
                  <c:v>1.645866856570195</c:v>
                </c:pt>
                <c:pt idx="130">
                  <c:v>1.654301423850143</c:v>
                </c:pt>
                <c:pt idx="131">
                  <c:v>1.633804909925</c:v>
                </c:pt>
                <c:pt idx="132">
                  <c:v>1.637048702985356</c:v>
                </c:pt>
                <c:pt idx="133">
                  <c:v>1.628562407113424</c:v>
                </c:pt>
                <c:pt idx="134">
                  <c:v>1.625376948736122</c:v>
                </c:pt>
                <c:pt idx="135">
                  <c:v>1.618942351423929</c:v>
                </c:pt>
                <c:pt idx="136">
                  <c:v>1.613334909205518</c:v>
                </c:pt>
                <c:pt idx="137">
                  <c:v>1.616546779145536</c:v>
                </c:pt>
                <c:pt idx="138">
                  <c:v>1.619221974595596</c:v>
                </c:pt>
                <c:pt idx="139">
                  <c:v>1.595107325039401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5210256"/>
        <c:axId val="-1455207408"/>
      </c:scatterChart>
      <c:valAx>
        <c:axId val="-145521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5207408"/>
        <c:crossesAt val="0.0"/>
        <c:crossBetween val="midCat"/>
        <c:majorUnit val="10.0"/>
      </c:valAx>
      <c:valAx>
        <c:axId val="-145520740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5210256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'6693'!$A$2:$A$179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</c:numCache>
            </c:numRef>
          </c:xVal>
          <c:yVal>
            <c:numRef>
              <c:f>'6693'!$P$2:$P$177</c:f>
              <c:numCache>
                <c:formatCode>General</c:formatCode>
                <c:ptCount val="176"/>
                <c:pt idx="4">
                  <c:v>-0.353907949985391</c:v>
                </c:pt>
                <c:pt idx="5">
                  <c:v>0.430661321650572</c:v>
                </c:pt>
                <c:pt idx="6">
                  <c:v>-0.198386354916339</c:v>
                </c:pt>
                <c:pt idx="7">
                  <c:v>0.0351063227104589</c:v>
                </c:pt>
                <c:pt idx="8">
                  <c:v>-0.11178642533206</c:v>
                </c:pt>
                <c:pt idx="9">
                  <c:v>0.406978575771343</c:v>
                </c:pt>
                <c:pt idx="10">
                  <c:v>1.79622622737782</c:v>
                </c:pt>
                <c:pt idx="11">
                  <c:v>2.27353454219757</c:v>
                </c:pt>
                <c:pt idx="12">
                  <c:v>1.627159917052294</c:v>
                </c:pt>
                <c:pt idx="13">
                  <c:v>2.446610760550698</c:v>
                </c:pt>
                <c:pt idx="14">
                  <c:v>2.78235747461303</c:v>
                </c:pt>
                <c:pt idx="15">
                  <c:v>2.048696169671112</c:v>
                </c:pt>
                <c:pt idx="16">
                  <c:v>1.742805900514313</c:v>
                </c:pt>
                <c:pt idx="17">
                  <c:v>1.226944509206343</c:v>
                </c:pt>
                <c:pt idx="18">
                  <c:v>1.99077188213958</c:v>
                </c:pt>
                <c:pt idx="19">
                  <c:v>2.582276025462593</c:v>
                </c:pt>
                <c:pt idx="20">
                  <c:v>1.562354906715981</c:v>
                </c:pt>
                <c:pt idx="21">
                  <c:v>1.178247586126387</c:v>
                </c:pt>
                <c:pt idx="22">
                  <c:v>-0.668515181787472</c:v>
                </c:pt>
                <c:pt idx="23">
                  <c:v>-2.158658708593306</c:v>
                </c:pt>
                <c:pt idx="24">
                  <c:v>-3.036070480293764</c:v>
                </c:pt>
                <c:pt idx="25">
                  <c:v>-4.781686359127197</c:v>
                </c:pt>
                <c:pt idx="26">
                  <c:v>-5.762065543916524</c:v>
                </c:pt>
                <c:pt idx="27">
                  <c:v>-4.775513633389009</c:v>
                </c:pt>
                <c:pt idx="28">
                  <c:v>-4.556694211814126</c:v>
                </c:pt>
                <c:pt idx="29">
                  <c:v>-3.726772838713793</c:v>
                </c:pt>
                <c:pt idx="30">
                  <c:v>-3.033261221421074</c:v>
                </c:pt>
                <c:pt idx="31">
                  <c:v>-2.312959191345781</c:v>
                </c:pt>
                <c:pt idx="32">
                  <c:v>-1.405283705360928</c:v>
                </c:pt>
                <c:pt idx="33">
                  <c:v>-1.823460347851843</c:v>
                </c:pt>
                <c:pt idx="34">
                  <c:v>-1.661656223412382</c:v>
                </c:pt>
                <c:pt idx="35">
                  <c:v>-1.120775058293942</c:v>
                </c:pt>
                <c:pt idx="36">
                  <c:v>-0.281795363127049</c:v>
                </c:pt>
                <c:pt idx="37">
                  <c:v>-0.241127241587871</c:v>
                </c:pt>
                <c:pt idx="38">
                  <c:v>-0.296080475754317</c:v>
                </c:pt>
                <c:pt idx="39">
                  <c:v>-0.844992521377527</c:v>
                </c:pt>
                <c:pt idx="40">
                  <c:v>-0.07993024630296</c:v>
                </c:pt>
                <c:pt idx="41">
                  <c:v>0.918355271070601</c:v>
                </c:pt>
                <c:pt idx="42">
                  <c:v>0.719728363493441</c:v>
                </c:pt>
                <c:pt idx="43">
                  <c:v>0.105842213585682</c:v>
                </c:pt>
                <c:pt idx="44">
                  <c:v>0.162785751687964</c:v>
                </c:pt>
                <c:pt idx="45">
                  <c:v>0.154490976426135</c:v>
                </c:pt>
                <c:pt idx="46">
                  <c:v>0.485485487879378</c:v>
                </c:pt>
                <c:pt idx="47">
                  <c:v>-0.197778395937518</c:v>
                </c:pt>
                <c:pt idx="48">
                  <c:v>-0.801472013544892</c:v>
                </c:pt>
                <c:pt idx="49">
                  <c:v>0.0807865778514457</c:v>
                </c:pt>
                <c:pt idx="50">
                  <c:v>-0.0309239777094561</c:v>
                </c:pt>
                <c:pt idx="51">
                  <c:v>-0.786092051868041</c:v>
                </c:pt>
                <c:pt idx="52">
                  <c:v>-1.065210839837823</c:v>
                </c:pt>
                <c:pt idx="53">
                  <c:v>0.182621234095019</c:v>
                </c:pt>
                <c:pt idx="54">
                  <c:v>-0.500242781449716</c:v>
                </c:pt>
                <c:pt idx="55">
                  <c:v>-0.0812320677602768</c:v>
                </c:pt>
                <c:pt idx="56">
                  <c:v>0.367310842463474</c:v>
                </c:pt>
                <c:pt idx="57">
                  <c:v>0.0683278419430996</c:v>
                </c:pt>
                <c:pt idx="58">
                  <c:v>0.224012991656153</c:v>
                </c:pt>
                <c:pt idx="59">
                  <c:v>0.546224741516213</c:v>
                </c:pt>
                <c:pt idx="60">
                  <c:v>0.622671605172384</c:v>
                </c:pt>
                <c:pt idx="61">
                  <c:v>0.466847445605958</c:v>
                </c:pt>
                <c:pt idx="62">
                  <c:v>1.161882821992494</c:v>
                </c:pt>
                <c:pt idx="63">
                  <c:v>0.110339979893801</c:v>
                </c:pt>
                <c:pt idx="64">
                  <c:v>-0.0419262622871026</c:v>
                </c:pt>
                <c:pt idx="65">
                  <c:v>0.205459966064871</c:v>
                </c:pt>
                <c:pt idx="66">
                  <c:v>0.420691770183465</c:v>
                </c:pt>
                <c:pt idx="67">
                  <c:v>-0.506366336266022</c:v>
                </c:pt>
                <c:pt idx="68">
                  <c:v>0.047067659257836</c:v>
                </c:pt>
                <c:pt idx="69">
                  <c:v>0.362034999108258</c:v>
                </c:pt>
                <c:pt idx="70">
                  <c:v>-0.841036177064578</c:v>
                </c:pt>
                <c:pt idx="71">
                  <c:v>-0.94912038145443</c:v>
                </c:pt>
                <c:pt idx="72">
                  <c:v>0.0778792104612976</c:v>
                </c:pt>
                <c:pt idx="73">
                  <c:v>-0.526064422231118</c:v>
                </c:pt>
                <c:pt idx="74">
                  <c:v>-0.812545150651934</c:v>
                </c:pt>
                <c:pt idx="75">
                  <c:v>-1.433700390307196</c:v>
                </c:pt>
                <c:pt idx="76">
                  <c:v>-1.306671491316468</c:v>
                </c:pt>
                <c:pt idx="77">
                  <c:v>-1.45053515167177</c:v>
                </c:pt>
                <c:pt idx="78">
                  <c:v>-1.869512840467974</c:v>
                </c:pt>
                <c:pt idx="79">
                  <c:v>-1.309311816515685</c:v>
                </c:pt>
                <c:pt idx="80">
                  <c:v>-2.277722893313803</c:v>
                </c:pt>
                <c:pt idx="81">
                  <c:v>-2.342173495330445</c:v>
                </c:pt>
                <c:pt idx="82">
                  <c:v>-2.809733724029351</c:v>
                </c:pt>
                <c:pt idx="83">
                  <c:v>-3.395925486028129</c:v>
                </c:pt>
                <c:pt idx="84">
                  <c:v>-2.766179056150097</c:v>
                </c:pt>
                <c:pt idx="85">
                  <c:v>-2.727343369150416</c:v>
                </c:pt>
                <c:pt idx="86">
                  <c:v>-3.471533481708854</c:v>
                </c:pt>
                <c:pt idx="87">
                  <c:v>-2.654176691837692</c:v>
                </c:pt>
                <c:pt idx="88">
                  <c:v>-3.27993176421651</c:v>
                </c:pt>
                <c:pt idx="89">
                  <c:v>-3.909649486425436</c:v>
                </c:pt>
                <c:pt idx="90">
                  <c:v>-3.719121572930415</c:v>
                </c:pt>
                <c:pt idx="91">
                  <c:v>-3.850447454713414</c:v>
                </c:pt>
                <c:pt idx="92">
                  <c:v>-4.179883606955545</c:v>
                </c:pt>
                <c:pt idx="93">
                  <c:v>-2.87802562460062</c:v>
                </c:pt>
                <c:pt idx="94">
                  <c:v>-3.26878451651775</c:v>
                </c:pt>
                <c:pt idx="95">
                  <c:v>-3.131170842447318</c:v>
                </c:pt>
                <c:pt idx="96">
                  <c:v>-4.07179194532033</c:v>
                </c:pt>
                <c:pt idx="97">
                  <c:v>-3.377887239254255</c:v>
                </c:pt>
                <c:pt idx="98">
                  <c:v>-3.648721311289394</c:v>
                </c:pt>
                <c:pt idx="99">
                  <c:v>-4.049197619320291</c:v>
                </c:pt>
                <c:pt idx="100">
                  <c:v>-3.364079573562228</c:v>
                </c:pt>
                <c:pt idx="101">
                  <c:v>-3.830570462371833</c:v>
                </c:pt>
                <c:pt idx="102">
                  <c:v>-3.718778992166654</c:v>
                </c:pt>
                <c:pt idx="103">
                  <c:v>-3.450316742950508</c:v>
                </c:pt>
                <c:pt idx="104">
                  <c:v>-3.16313297656562</c:v>
                </c:pt>
                <c:pt idx="105">
                  <c:v>-3.703887927567656</c:v>
                </c:pt>
                <c:pt idx="106">
                  <c:v>-3.332242914578514</c:v>
                </c:pt>
                <c:pt idx="107">
                  <c:v>-3.389718755710108</c:v>
                </c:pt>
                <c:pt idx="108">
                  <c:v>-3.349208149625594</c:v>
                </c:pt>
                <c:pt idx="109">
                  <c:v>-3.830272222808785</c:v>
                </c:pt>
                <c:pt idx="110">
                  <c:v>-3.466685231500872</c:v>
                </c:pt>
                <c:pt idx="111">
                  <c:v>-3.281072079516679</c:v>
                </c:pt>
                <c:pt idx="112">
                  <c:v>-3.634720860641051</c:v>
                </c:pt>
                <c:pt idx="113">
                  <c:v>-3.412260545133182</c:v>
                </c:pt>
                <c:pt idx="114">
                  <c:v>-3.988268854251294</c:v>
                </c:pt>
                <c:pt idx="115">
                  <c:v>-3.446409786516636</c:v>
                </c:pt>
                <c:pt idx="116">
                  <c:v>-3.059598428815975</c:v>
                </c:pt>
                <c:pt idx="117">
                  <c:v>-3.453916628604719</c:v>
                </c:pt>
                <c:pt idx="118">
                  <c:v>-2.841951832416839</c:v>
                </c:pt>
                <c:pt idx="119">
                  <c:v>-2.959236408824789</c:v>
                </c:pt>
                <c:pt idx="120">
                  <c:v>-2.946254912726847</c:v>
                </c:pt>
                <c:pt idx="121">
                  <c:v>-3.01535828472969</c:v>
                </c:pt>
                <c:pt idx="122">
                  <c:v>-3.141732387639228</c:v>
                </c:pt>
                <c:pt idx="123">
                  <c:v>-2.491992333083872</c:v>
                </c:pt>
                <c:pt idx="124">
                  <c:v>-2.915226510766927</c:v>
                </c:pt>
                <c:pt idx="125">
                  <c:v>-3.275000448697556</c:v>
                </c:pt>
                <c:pt idx="126">
                  <c:v>-2.76001040342658</c:v>
                </c:pt>
                <c:pt idx="127">
                  <c:v>-3.03892465776371</c:v>
                </c:pt>
                <c:pt idx="128">
                  <c:v>-3.120855355528985</c:v>
                </c:pt>
                <c:pt idx="129">
                  <c:v>-2.976186531478932</c:v>
                </c:pt>
                <c:pt idx="130">
                  <c:v>-2.398005813315909</c:v>
                </c:pt>
                <c:pt idx="131">
                  <c:v>-2.971033052875014</c:v>
                </c:pt>
                <c:pt idx="132">
                  <c:v>-2.599400460099042</c:v>
                </c:pt>
                <c:pt idx="133">
                  <c:v>-2.694524419831814</c:v>
                </c:pt>
                <c:pt idx="134">
                  <c:v>-2.578720683390673</c:v>
                </c:pt>
                <c:pt idx="135">
                  <c:v>-2.592204703984127</c:v>
                </c:pt>
                <c:pt idx="136">
                  <c:v>-2.5727750730109</c:v>
                </c:pt>
                <c:pt idx="137">
                  <c:v>-2.20241274559099</c:v>
                </c:pt>
                <c:pt idx="138">
                  <c:v>-1.853405442519026</c:v>
                </c:pt>
                <c:pt idx="139">
                  <c:v>-2.570403330843627</c:v>
                </c:pt>
                <c:pt idx="140">
                  <c:v>-1.837097597091279</c:v>
                </c:pt>
                <c:pt idx="141">
                  <c:v>-1.405762207462879</c:v>
                </c:pt>
                <c:pt idx="142">
                  <c:v>-1.713466527693043</c:v>
                </c:pt>
                <c:pt idx="143">
                  <c:v>-1.641409830771657</c:v>
                </c:pt>
                <c:pt idx="144">
                  <c:v>-1.838717488793342</c:v>
                </c:pt>
                <c:pt idx="145">
                  <c:v>-1.912767899625996</c:v>
                </c:pt>
                <c:pt idx="146">
                  <c:v>-1.281136274396711</c:v>
                </c:pt>
                <c:pt idx="147">
                  <c:v>-1.549591047101376</c:v>
                </c:pt>
                <c:pt idx="148">
                  <c:v>-1.709887066831772</c:v>
                </c:pt>
                <c:pt idx="149">
                  <c:v>-2.06368768424548</c:v>
                </c:pt>
                <c:pt idx="150">
                  <c:v>-2.561477191353228</c:v>
                </c:pt>
                <c:pt idx="151">
                  <c:v>-3.329735261158132</c:v>
                </c:pt>
                <c:pt idx="152">
                  <c:v>-3.470385802219909</c:v>
                </c:pt>
                <c:pt idx="153">
                  <c:v>-4.704453566355111</c:v>
                </c:pt>
                <c:pt idx="154">
                  <c:v>-5.044098391519642</c:v>
                </c:pt>
                <c:pt idx="155">
                  <c:v>-5.376560498912294</c:v>
                </c:pt>
                <c:pt idx="156">
                  <c:v>-5.972871998887407</c:v>
                </c:pt>
                <c:pt idx="157">
                  <c:v>-6.186979314772156</c:v>
                </c:pt>
                <c:pt idx="158">
                  <c:v>-6.354465286357401</c:v>
                </c:pt>
                <c:pt idx="159">
                  <c:v>-5.735014093097589</c:v>
                </c:pt>
                <c:pt idx="160">
                  <c:v>-4.747791473769453</c:v>
                </c:pt>
                <c:pt idx="161">
                  <c:v>-4.275725430527498</c:v>
                </c:pt>
                <c:pt idx="162">
                  <c:v>-3.187612496300005</c:v>
                </c:pt>
                <c:pt idx="163">
                  <c:v>-2.634040014782521</c:v>
                </c:pt>
                <c:pt idx="164">
                  <c:v>-1.764671007693313</c:v>
                </c:pt>
                <c:pt idx="165">
                  <c:v>-0.82583558000866</c:v>
                </c:pt>
                <c:pt idx="166">
                  <c:v>-0.904409076596724</c:v>
                </c:pt>
                <c:pt idx="167">
                  <c:v>-0.497465834527437</c:v>
                </c:pt>
                <c:pt idx="168">
                  <c:v>0.746634291086748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0926160"/>
        <c:axId val="-1490922768"/>
      </c:scatterChart>
      <c:valAx>
        <c:axId val="-1490926160"/>
        <c:scaling>
          <c:orientation val="minMax"/>
          <c:max val="9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922768"/>
        <c:crossesAt val="0.0"/>
        <c:crossBetween val="midCat"/>
        <c:majorUnit val="10.0"/>
      </c:valAx>
      <c:valAx>
        <c:axId val="-1490922768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926160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'6693'!$L$1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'6693'!$A$2:$A$141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'6693'!$M$2:$M$177</c:f>
              <c:numCache>
                <c:formatCode>0.00</c:formatCode>
                <c:ptCount val="176"/>
                <c:pt idx="4">
                  <c:v>2.504212346284633</c:v>
                </c:pt>
                <c:pt idx="5">
                  <c:v>2.52392940709581</c:v>
                </c:pt>
                <c:pt idx="6">
                  <c:v>2.508120769489933</c:v>
                </c:pt>
                <c:pt idx="7">
                  <c:v>2.513988688984324</c:v>
                </c:pt>
                <c:pt idx="8">
                  <c:v>2.510297117888459</c:v>
                </c:pt>
                <c:pt idx="9">
                  <c:v>2.523334234486382</c:v>
                </c:pt>
                <c:pt idx="10">
                  <c:v>2.558247506543792</c:v>
                </c:pt>
                <c:pt idx="11">
                  <c:v>2.570242772493168</c:v>
                </c:pt>
                <c:pt idx="12">
                  <c:v>2.553998690228493</c:v>
                </c:pt>
                <c:pt idx="13">
                  <c:v>2.574592362064936</c:v>
                </c:pt>
                <c:pt idx="14">
                  <c:v>2.583030034323647</c:v>
                </c:pt>
                <c:pt idx="15">
                  <c:v>2.564592344896703</c:v>
                </c:pt>
                <c:pt idx="16">
                  <c:v>2.556904996874602</c:v>
                </c:pt>
                <c:pt idx="17">
                  <c:v>2.543940851081142</c:v>
                </c:pt>
                <c:pt idx="18">
                  <c:v>2.563136645902372</c:v>
                </c:pt>
                <c:pt idx="19">
                  <c:v>2.578001774560349</c:v>
                </c:pt>
                <c:pt idx="20">
                  <c:v>2.552370071346943</c:v>
                </c:pt>
                <c:pt idx="21">
                  <c:v>2.542717045576138</c:v>
                </c:pt>
                <c:pt idx="22">
                  <c:v>2.496305931713816</c:v>
                </c:pt>
                <c:pt idx="23">
                  <c:v>2.458857038929437</c:v>
                </c:pt>
                <c:pt idx="24">
                  <c:v>2.436806747279616</c:v>
                </c:pt>
                <c:pt idx="25">
                  <c:v>2.392937562390247</c:v>
                </c:pt>
                <c:pt idx="26">
                  <c:v>2.368299590061562</c:v>
                </c:pt>
                <c:pt idx="27">
                  <c:v>2.393092689557663</c:v>
                </c:pt>
                <c:pt idx="28">
                  <c:v>2.398591854510762</c:v>
                </c:pt>
                <c:pt idx="29">
                  <c:v>2.419448661899858</c:v>
                </c:pt>
                <c:pt idx="30">
                  <c:v>2.436877346944974</c:v>
                </c:pt>
                <c:pt idx="31">
                  <c:v>2.454979303576279</c:v>
                </c:pt>
                <c:pt idx="32">
                  <c:v>2.477790154575657</c:v>
                </c:pt>
                <c:pt idx="33">
                  <c:v>2.467280930485584</c:v>
                </c:pt>
                <c:pt idx="34">
                  <c:v>2.471347240340442</c:v>
                </c:pt>
                <c:pt idx="35">
                  <c:v>2.484940159678238</c:v>
                </c:pt>
                <c:pt idx="36">
                  <c:v>2.506024612341615</c:v>
                </c:pt>
                <c:pt idx="37">
                  <c:v>2.507046645518867</c:v>
                </c:pt>
                <c:pt idx="38">
                  <c:v>2.505665612257685</c:v>
                </c:pt>
                <c:pt idx="39">
                  <c:v>2.49187086834556</c:v>
                </c:pt>
                <c:pt idx="40">
                  <c:v>2.511097697571905</c:v>
                </c:pt>
                <c:pt idx="41">
                  <c:v>2.536185675096094</c:v>
                </c:pt>
                <c:pt idx="42">
                  <c:v>2.531193969510597</c:v>
                </c:pt>
                <c:pt idx="43">
                  <c:v>2.515766357206036</c:v>
                </c:pt>
                <c:pt idx="44">
                  <c:v>2.517197408923401</c:v>
                </c:pt>
                <c:pt idx="45">
                  <c:v>2.516988952392964</c:v>
                </c:pt>
                <c:pt idx="46">
                  <c:v>2.525307196742352</c:v>
                </c:pt>
                <c:pt idx="47">
                  <c:v>2.50813604814612</c:v>
                </c:pt>
                <c:pt idx="48">
                  <c:v>2.492964585026153</c:v>
                </c:pt>
                <c:pt idx="49">
                  <c:v>2.515136682413389</c:v>
                </c:pt>
                <c:pt idx="50">
                  <c:v>2.5123292772589</c:v>
                </c:pt>
                <c:pt idx="51">
                  <c:v>2.493351099831945</c:v>
                </c:pt>
                <c:pt idx="52">
                  <c:v>2.486336547624889</c:v>
                </c:pt>
                <c:pt idx="53">
                  <c:v>2.517695895707141</c:v>
                </c:pt>
                <c:pt idx="54">
                  <c:v>2.500534796226166</c:v>
                </c:pt>
                <c:pt idx="55">
                  <c:v>2.511064981413158</c:v>
                </c:pt>
                <c:pt idx="56">
                  <c:v>2.522337342130093</c:v>
                </c:pt>
                <c:pt idx="57">
                  <c:v>2.514823581120214</c:v>
                </c:pt>
                <c:pt idx="58">
                  <c:v>2.518736114627789</c:v>
                </c:pt>
                <c:pt idx="59">
                  <c:v>2.526833638830871</c:v>
                </c:pt>
                <c:pt idx="60">
                  <c:v>2.528754829876742</c:v>
                </c:pt>
                <c:pt idx="61">
                  <c:v>2.524838802903604</c:v>
                </c:pt>
                <c:pt idx="62">
                  <c:v>2.542305781636479</c:v>
                </c:pt>
                <c:pt idx="63">
                  <c:v>2.51587939086032</c:v>
                </c:pt>
                <c:pt idx="64">
                  <c:v>2.512052778137762</c:v>
                </c:pt>
                <c:pt idx="65">
                  <c:v>2.518269857348745</c:v>
                </c:pt>
                <c:pt idx="66">
                  <c:v>2.523678861656875</c:v>
                </c:pt>
                <c:pt idx="67">
                  <c:v>2.50038090477635</c:v>
                </c:pt>
                <c:pt idx="68">
                  <c:v>2.514289290102178</c:v>
                </c:pt>
                <c:pt idx="69">
                  <c:v>2.522204754571511</c:v>
                </c:pt>
                <c:pt idx="70">
                  <c:v>2.491970295488871</c:v>
                </c:pt>
                <c:pt idx="71">
                  <c:v>2.489254024398826</c:v>
                </c:pt>
                <c:pt idx="72">
                  <c:v>2.515063617176572</c:v>
                </c:pt>
                <c:pt idx="73">
                  <c:v>2.499885870911427</c:v>
                </c:pt>
                <c:pt idx="74">
                  <c:v>2.492686305305543</c:v>
                </c:pt>
                <c:pt idx="75">
                  <c:v>2.477076013039156</c:v>
                </c:pt>
                <c:pt idx="76">
                  <c:v>2.480268384467308</c:v>
                </c:pt>
                <c:pt idx="77">
                  <c:v>2.476652937568873</c:v>
                </c:pt>
                <c:pt idx="78">
                  <c:v>2.466123582332596</c:v>
                </c:pt>
                <c:pt idx="79">
                  <c:v>2.480202030284961</c:v>
                </c:pt>
                <c:pt idx="80">
                  <c:v>2.45586482924772</c:v>
                </c:pt>
                <c:pt idx="81">
                  <c:v>2.454245117024439</c:v>
                </c:pt>
                <c:pt idx="82">
                  <c:v>2.442494830854142</c:v>
                </c:pt>
                <c:pt idx="83">
                  <c:v>2.427763207992796</c:v>
                </c:pt>
                <c:pt idx="84">
                  <c:v>2.443589406013063</c:v>
                </c:pt>
                <c:pt idx="85">
                  <c:v>2.444565388160083</c:v>
                </c:pt>
                <c:pt idx="86">
                  <c:v>2.425863098591954</c:v>
                </c:pt>
                <c:pt idx="87">
                  <c:v>2.446404144632049</c:v>
                </c:pt>
                <c:pt idx="88">
                  <c:v>2.430678253673729</c:v>
                </c:pt>
                <c:pt idx="89">
                  <c:v>2.414852777107741</c:v>
                </c:pt>
                <c:pt idx="90">
                  <c:v>2.419640946352216</c:v>
                </c:pt>
                <c:pt idx="91">
                  <c:v>2.416340587173227</c:v>
                </c:pt>
                <c:pt idx="92">
                  <c:v>2.408061506049371</c:v>
                </c:pt>
                <c:pt idx="93">
                  <c:v>2.4407785827099</c:v>
                </c:pt>
                <c:pt idx="94">
                  <c:v>2.430958395872385</c:v>
                </c:pt>
                <c:pt idx="95">
                  <c:v>2.434416773963638</c:v>
                </c:pt>
                <c:pt idx="96">
                  <c:v>2.41077796454793</c:v>
                </c:pt>
                <c:pt idx="97">
                  <c:v>2.428216528332282</c:v>
                </c:pt>
                <c:pt idx="98">
                  <c:v>2.421410179854064</c:v>
                </c:pt>
                <c:pt idx="99">
                  <c:v>2.41134578400739</c:v>
                </c:pt>
                <c:pt idx="100">
                  <c:v>2.428563529666584</c:v>
                </c:pt>
                <c:pt idx="101">
                  <c:v>2.4168401171458</c:v>
                </c:pt>
                <c:pt idx="102">
                  <c:v>2.419649555771417</c:v>
                </c:pt>
                <c:pt idx="103">
                  <c:v>2.42639629781787</c:v>
                </c:pt>
                <c:pt idx="104">
                  <c:v>2.433613531516031</c:v>
                </c:pt>
                <c:pt idx="105">
                  <c:v>2.42002378407331</c:v>
                </c:pt>
                <c:pt idx="106">
                  <c:v>2.429363618790515</c:v>
                </c:pt>
                <c:pt idx="107">
                  <c:v>2.427919189731495</c:v>
                </c:pt>
                <c:pt idx="108">
                  <c:v>2.428937264377728</c:v>
                </c:pt>
                <c:pt idx="109">
                  <c:v>2.416847612223435</c:v>
                </c:pt>
                <c:pt idx="110">
                  <c:v>2.42598494027966</c:v>
                </c:pt>
                <c:pt idx="111">
                  <c:v>2.430649596336601</c:v>
                </c:pt>
                <c:pt idx="112">
                  <c:v>2.421762026079499</c:v>
                </c:pt>
                <c:pt idx="113">
                  <c:v>2.427352690572127</c:v>
                </c:pt>
                <c:pt idx="114">
                  <c:v>2.412876988719895</c:v>
                </c:pt>
                <c:pt idx="115">
                  <c:v>2.426494483791215</c:v>
                </c:pt>
                <c:pt idx="116">
                  <c:v>2.436215464892521</c:v>
                </c:pt>
                <c:pt idx="117">
                  <c:v>2.42630582886003</c:v>
                </c:pt>
                <c:pt idx="118">
                  <c:v>2.441685155500718</c:v>
                </c:pt>
                <c:pt idx="119">
                  <c:v>2.438737669269927</c:v>
                </c:pt>
                <c:pt idx="120">
                  <c:v>2.43906390808304</c:v>
                </c:pt>
                <c:pt idx="121">
                  <c:v>2.437327266798075</c:v>
                </c:pt>
                <c:pt idx="122">
                  <c:v>2.434151351092341</c:v>
                </c:pt>
                <c:pt idx="123">
                  <c:v>2.45048001017991</c:v>
                </c:pt>
                <c:pt idx="124">
                  <c:v>2.439843684847737</c:v>
                </c:pt>
                <c:pt idx="125">
                  <c:v>2.430802182881106</c:v>
                </c:pt>
                <c:pt idx="126">
                  <c:v>2.443744430821286</c:v>
                </c:pt>
                <c:pt idx="127">
                  <c:v>2.436735018762103</c:v>
                </c:pt>
                <c:pt idx="128">
                  <c:v>2.43467601312864</c:v>
                </c:pt>
                <c:pt idx="129">
                  <c:v>2.438311694647659</c:v>
                </c:pt>
                <c:pt idx="130">
                  <c:v>2.452841991451279</c:v>
                </c:pt>
                <c:pt idx="131">
                  <c:v>2.438441207049808</c:v>
                </c:pt>
                <c:pt idx="132">
                  <c:v>2.447780729633838</c:v>
                </c:pt>
                <c:pt idx="133">
                  <c:v>2.445390163285579</c:v>
                </c:pt>
                <c:pt idx="134">
                  <c:v>2.44830043443195</c:v>
                </c:pt>
                <c:pt idx="135">
                  <c:v>2.44796156664343</c:v>
                </c:pt>
                <c:pt idx="136">
                  <c:v>2.44844985394869</c:v>
                </c:pt>
                <c:pt idx="137">
                  <c:v>2.457757453412382</c:v>
                </c:pt>
                <c:pt idx="138">
                  <c:v>2.466528378386114</c:v>
                </c:pt>
                <c:pt idx="139">
                  <c:v>2.448509458353593</c:v>
                </c:pt>
                <c:pt idx="140">
                  <c:v>2.46693821189811</c:v>
                </c:pt>
                <c:pt idx="141">
                  <c:v>2.477778129308566</c:v>
                </c:pt>
                <c:pt idx="142">
                  <c:v>2.470045192252302</c:v>
                </c:pt>
                <c:pt idx="143">
                  <c:v>2.471856053735685</c:v>
                </c:pt>
                <c:pt idx="144">
                  <c:v>2.46689750229559</c:v>
                </c:pt>
                <c:pt idx="145">
                  <c:v>2.465036536659713</c:v>
                </c:pt>
                <c:pt idx="146">
                  <c:v>2.480910111645564</c:v>
                </c:pt>
                <c:pt idx="147">
                  <c:v>2.474163557491804</c:v>
                </c:pt>
                <c:pt idx="148">
                  <c:v>2.470135147913356</c:v>
                </c:pt>
                <c:pt idx="149">
                  <c:v>2.461243761848704</c:v>
                </c:pt>
                <c:pt idx="150">
                  <c:v>2.448733781739052</c:v>
                </c:pt>
                <c:pt idx="151">
                  <c:v>2.429426638789858</c:v>
                </c:pt>
                <c:pt idx="152">
                  <c:v>2.425891940998983</c:v>
                </c:pt>
                <c:pt idx="153">
                  <c:v>2.394878504671263</c:v>
                </c:pt>
                <c:pt idx="154">
                  <c:v>2.386342868731805</c:v>
                </c:pt>
                <c:pt idx="155">
                  <c:v>2.3779877421345</c:v>
                </c:pt>
                <c:pt idx="156">
                  <c:v>2.3630017994874</c:v>
                </c:pt>
                <c:pt idx="157">
                  <c:v>2.357621054765376</c:v>
                </c:pt>
                <c:pt idx="158">
                  <c:v>2.35341195404457</c:v>
                </c:pt>
                <c:pt idx="159">
                  <c:v>2.368979421811428</c:v>
                </c:pt>
                <c:pt idx="160">
                  <c:v>2.393789376933522</c:v>
                </c:pt>
                <c:pt idx="161">
                  <c:v>2.405652899018813</c:v>
                </c:pt>
                <c:pt idx="162">
                  <c:v>2.432998335131619</c:v>
                </c:pt>
                <c:pt idx="163">
                  <c:v>2.446910200757857</c:v>
                </c:pt>
                <c:pt idx="164">
                  <c:v>2.468758369173105</c:v>
                </c:pt>
                <c:pt idx="165">
                  <c:v>2.492352302670841</c:v>
                </c:pt>
                <c:pt idx="166">
                  <c:v>2.490377667076022</c:v>
                </c:pt>
                <c:pt idx="167">
                  <c:v>2.500604583857821</c:v>
                </c:pt>
                <c:pt idx="168">
                  <c:v>2.531870144106923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5283424"/>
        <c:axId val="-1455280032"/>
      </c:scatterChart>
      <c:valAx>
        <c:axId val="-145528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5280032"/>
        <c:crossesAt val="0.0"/>
        <c:crossBetween val="midCat"/>
        <c:majorUnit val="10.0"/>
      </c:valAx>
      <c:valAx>
        <c:axId val="-1455280032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528342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'6825'!$L$1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'6825'!$A$2:$A$141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'6825'!$L$2:$L$141</c:f>
              <c:numCache>
                <c:formatCode>0.00</c:formatCode>
                <c:ptCount val="140"/>
                <c:pt idx="0">
                  <c:v>1.634943411965337</c:v>
                </c:pt>
                <c:pt idx="1">
                  <c:v>1.679629924781379</c:v>
                </c:pt>
                <c:pt idx="2">
                  <c:v>1.701578413810126</c:v>
                </c:pt>
                <c:pt idx="3">
                  <c:v>1.746084470021298</c:v>
                </c:pt>
                <c:pt idx="4">
                  <c:v>1.780580645906848</c:v>
                </c:pt>
                <c:pt idx="5">
                  <c:v>1.797289109584083</c:v>
                </c:pt>
                <c:pt idx="6">
                  <c:v>1.802992410862277</c:v>
                </c:pt>
                <c:pt idx="7">
                  <c:v>1.807454354819897</c:v>
                </c:pt>
                <c:pt idx="8">
                  <c:v>1.826320803925065</c:v>
                </c:pt>
                <c:pt idx="9">
                  <c:v>1.833818351378122</c:v>
                </c:pt>
                <c:pt idx="10">
                  <c:v>1.859976984141492</c:v>
                </c:pt>
                <c:pt idx="11">
                  <c:v>1.829672443658987</c:v>
                </c:pt>
                <c:pt idx="12">
                  <c:v>1.839829444627712</c:v>
                </c:pt>
                <c:pt idx="13">
                  <c:v>1.83384660201926</c:v>
                </c:pt>
                <c:pt idx="14">
                  <c:v>1.834845429286634</c:v>
                </c:pt>
                <c:pt idx="15">
                  <c:v>1.842123034855815</c:v>
                </c:pt>
                <c:pt idx="16">
                  <c:v>1.836534685708514</c:v>
                </c:pt>
                <c:pt idx="17">
                  <c:v>1.833240678463402</c:v>
                </c:pt>
                <c:pt idx="18">
                  <c:v>1.82972600367883</c:v>
                </c:pt>
                <c:pt idx="19">
                  <c:v>1.80856670772274</c:v>
                </c:pt>
                <c:pt idx="20">
                  <c:v>1.803795093624261</c:v>
                </c:pt>
                <c:pt idx="21">
                  <c:v>1.802264323688872</c:v>
                </c:pt>
                <c:pt idx="22">
                  <c:v>1.796898367964554</c:v>
                </c:pt>
                <c:pt idx="23">
                  <c:v>1.789073201708901</c:v>
                </c:pt>
                <c:pt idx="24">
                  <c:v>1.796942523715698</c:v>
                </c:pt>
                <c:pt idx="25">
                  <c:v>1.790291184724608</c:v>
                </c:pt>
                <c:pt idx="26">
                  <c:v>1.766267409852142</c:v>
                </c:pt>
                <c:pt idx="27">
                  <c:v>1.794477121664165</c:v>
                </c:pt>
                <c:pt idx="28">
                  <c:v>1.766089072038848</c:v>
                </c:pt>
                <c:pt idx="29">
                  <c:v>1.738705285831941</c:v>
                </c:pt>
                <c:pt idx="30">
                  <c:v>1.748815451727398</c:v>
                </c:pt>
                <c:pt idx="31">
                  <c:v>1.709130474280581</c:v>
                </c:pt>
                <c:pt idx="32">
                  <c:v>1.707195658212473</c:v>
                </c:pt>
                <c:pt idx="33">
                  <c:v>1.720290138750595</c:v>
                </c:pt>
                <c:pt idx="34">
                  <c:v>1.706010718321722</c:v>
                </c:pt>
                <c:pt idx="35">
                  <c:v>1.720847973103016</c:v>
                </c:pt>
                <c:pt idx="36">
                  <c:v>1.724439446087673</c:v>
                </c:pt>
                <c:pt idx="37">
                  <c:v>1.698534378279654</c:v>
                </c:pt>
                <c:pt idx="38">
                  <c:v>1.700211257642857</c:v>
                </c:pt>
                <c:pt idx="39">
                  <c:v>1.705779538440299</c:v>
                </c:pt>
                <c:pt idx="40">
                  <c:v>1.685183516665667</c:v>
                </c:pt>
                <c:pt idx="41">
                  <c:v>1.687509433354611</c:v>
                </c:pt>
                <c:pt idx="42">
                  <c:v>1.670272290082256</c:v>
                </c:pt>
                <c:pt idx="43">
                  <c:v>1.67545072474152</c:v>
                </c:pt>
                <c:pt idx="44">
                  <c:v>1.670195948533345</c:v>
                </c:pt>
                <c:pt idx="45">
                  <c:v>1.643301866468807</c:v>
                </c:pt>
                <c:pt idx="46">
                  <c:v>1.615394452522476</c:v>
                </c:pt>
                <c:pt idx="47">
                  <c:v>1.588883255883606</c:v>
                </c:pt>
                <c:pt idx="48">
                  <c:v>1.570534335674954</c:v>
                </c:pt>
                <c:pt idx="49">
                  <c:v>1.549077572298822</c:v>
                </c:pt>
                <c:pt idx="50">
                  <c:v>1.53937410431521</c:v>
                </c:pt>
                <c:pt idx="51">
                  <c:v>1.524316967951485</c:v>
                </c:pt>
                <c:pt idx="52">
                  <c:v>1.512877391699815</c:v>
                </c:pt>
                <c:pt idx="53">
                  <c:v>1.524327096286653</c:v>
                </c:pt>
                <c:pt idx="54">
                  <c:v>1.540603565989371</c:v>
                </c:pt>
                <c:pt idx="55">
                  <c:v>1.557027143410068</c:v>
                </c:pt>
                <c:pt idx="56">
                  <c:v>1.567585348025704</c:v>
                </c:pt>
                <c:pt idx="57">
                  <c:v>1.578191618170555</c:v>
                </c:pt>
                <c:pt idx="58">
                  <c:v>1.58053890262344</c:v>
                </c:pt>
                <c:pt idx="59">
                  <c:v>1.59981285314892</c:v>
                </c:pt>
                <c:pt idx="60">
                  <c:v>1.607622557404299</c:v>
                </c:pt>
                <c:pt idx="61">
                  <c:v>1.60998216903334</c:v>
                </c:pt>
                <c:pt idx="62">
                  <c:v>1.635464111809733</c:v>
                </c:pt>
                <c:pt idx="63">
                  <c:v>1.622277103444429</c:v>
                </c:pt>
                <c:pt idx="64">
                  <c:v>1.624024490845965</c:v>
                </c:pt>
                <c:pt idx="65">
                  <c:v>1.608085167109743</c:v>
                </c:pt>
                <c:pt idx="66">
                  <c:v>1.620926163618966</c:v>
                </c:pt>
                <c:pt idx="67">
                  <c:v>1.612393003469854</c:v>
                </c:pt>
                <c:pt idx="68">
                  <c:v>1.636724957979803</c:v>
                </c:pt>
                <c:pt idx="69">
                  <c:v>1.602995439894499</c:v>
                </c:pt>
                <c:pt idx="70">
                  <c:v>1.590774465949245</c:v>
                </c:pt>
                <c:pt idx="71">
                  <c:v>1.585687670340083</c:v>
                </c:pt>
                <c:pt idx="72">
                  <c:v>1.588067332108255</c:v>
                </c:pt>
                <c:pt idx="73">
                  <c:v>1.565883127095992</c:v>
                </c:pt>
                <c:pt idx="74">
                  <c:v>1.565526122789815</c:v>
                </c:pt>
                <c:pt idx="75">
                  <c:v>1.554516064692684</c:v>
                </c:pt>
                <c:pt idx="76">
                  <c:v>1.530921354737763</c:v>
                </c:pt>
                <c:pt idx="77">
                  <c:v>1.52826105546102</c:v>
                </c:pt>
                <c:pt idx="78">
                  <c:v>1.524578357487283</c:v>
                </c:pt>
                <c:pt idx="79">
                  <c:v>1.508879668038963</c:v>
                </c:pt>
                <c:pt idx="80">
                  <c:v>1.527043997405134</c:v>
                </c:pt>
                <c:pt idx="81">
                  <c:v>1.505083599211998</c:v>
                </c:pt>
                <c:pt idx="82">
                  <c:v>1.498171027877097</c:v>
                </c:pt>
                <c:pt idx="83">
                  <c:v>1.497878474497051</c:v>
                </c:pt>
                <c:pt idx="84">
                  <c:v>1.489250306265069</c:v>
                </c:pt>
                <c:pt idx="85">
                  <c:v>1.487338829956176</c:v>
                </c:pt>
                <c:pt idx="86">
                  <c:v>1.479841968963628</c:v>
                </c:pt>
                <c:pt idx="87">
                  <c:v>1.468704686057145</c:v>
                </c:pt>
                <c:pt idx="88">
                  <c:v>1.468478336077937</c:v>
                </c:pt>
                <c:pt idx="89">
                  <c:v>1.44202542596381</c:v>
                </c:pt>
                <c:pt idx="90">
                  <c:v>1.442797954124952</c:v>
                </c:pt>
                <c:pt idx="91">
                  <c:v>1.434433902924371</c:v>
                </c:pt>
                <c:pt idx="92">
                  <c:v>1.43189158405856</c:v>
                </c:pt>
                <c:pt idx="93">
                  <c:v>1.426179451487938</c:v>
                </c:pt>
                <c:pt idx="94">
                  <c:v>1.428012224268817</c:v>
                </c:pt>
                <c:pt idx="95">
                  <c:v>1.409770537330842</c:v>
                </c:pt>
                <c:pt idx="96">
                  <c:v>1.408407724573774</c:v>
                </c:pt>
                <c:pt idx="97">
                  <c:v>1.4010792692407</c:v>
                </c:pt>
                <c:pt idx="98">
                  <c:v>1.38438087639909</c:v>
                </c:pt>
                <c:pt idx="99">
                  <c:v>1.381088983588494</c:v>
                </c:pt>
                <c:pt idx="100">
                  <c:v>1.354172667413426</c:v>
                </c:pt>
                <c:pt idx="101">
                  <c:v>1.353447201869564</c:v>
                </c:pt>
                <c:pt idx="102">
                  <c:v>1.34800620778287</c:v>
                </c:pt>
                <c:pt idx="103">
                  <c:v>1.342316859385387</c:v>
                </c:pt>
                <c:pt idx="104">
                  <c:v>1.330528794620744</c:v>
                </c:pt>
                <c:pt idx="105">
                  <c:v>1.324179594698487</c:v>
                </c:pt>
                <c:pt idx="106">
                  <c:v>1.31143638164736</c:v>
                </c:pt>
                <c:pt idx="107">
                  <c:v>1.302435131180345</c:v>
                </c:pt>
                <c:pt idx="108">
                  <c:v>1.310904740835184</c:v>
                </c:pt>
                <c:pt idx="109">
                  <c:v>1.306567501788238</c:v>
                </c:pt>
                <c:pt idx="110">
                  <c:v>1.296568229818585</c:v>
                </c:pt>
                <c:pt idx="111">
                  <c:v>1.292017978178777</c:v>
                </c:pt>
                <c:pt idx="112">
                  <c:v>1.290130433213907</c:v>
                </c:pt>
                <c:pt idx="113">
                  <c:v>1.279688935255903</c:v>
                </c:pt>
                <c:pt idx="114">
                  <c:v>1.284223567114212</c:v>
                </c:pt>
                <c:pt idx="115">
                  <c:v>1.263253455269415</c:v>
                </c:pt>
                <c:pt idx="116">
                  <c:v>1.258413267017107</c:v>
                </c:pt>
                <c:pt idx="117">
                  <c:v>1.253096727694256</c:v>
                </c:pt>
                <c:pt idx="118">
                  <c:v>1.232267834001331</c:v>
                </c:pt>
                <c:pt idx="119">
                  <c:v>1.247513751543449</c:v>
                </c:pt>
                <c:pt idx="120">
                  <c:v>1.232091782478045</c:v>
                </c:pt>
                <c:pt idx="121">
                  <c:v>1.224961192328283</c:v>
                </c:pt>
                <c:pt idx="122">
                  <c:v>1.22768943752544</c:v>
                </c:pt>
                <c:pt idx="123">
                  <c:v>1.217407857328941</c:v>
                </c:pt>
                <c:pt idx="124">
                  <c:v>1.236027843542244</c:v>
                </c:pt>
                <c:pt idx="125">
                  <c:v>1.226875119969903</c:v>
                </c:pt>
                <c:pt idx="126">
                  <c:v>1.225832633051748</c:v>
                </c:pt>
                <c:pt idx="127">
                  <c:v>1.223933050960016</c:v>
                </c:pt>
                <c:pt idx="128">
                  <c:v>1.229130994933402</c:v>
                </c:pt>
                <c:pt idx="129">
                  <c:v>1.216746277527138</c:v>
                </c:pt>
                <c:pt idx="130">
                  <c:v>1.21685048431955</c:v>
                </c:pt>
                <c:pt idx="131">
                  <c:v>1.215251735551877</c:v>
                </c:pt>
                <c:pt idx="132">
                  <c:v>1.219443198969746</c:v>
                </c:pt>
                <c:pt idx="133">
                  <c:v>1.226422882823172</c:v>
                </c:pt>
                <c:pt idx="134">
                  <c:v>1.219707230766125</c:v>
                </c:pt>
                <c:pt idx="135">
                  <c:v>1.215769640557394</c:v>
                </c:pt>
                <c:pt idx="136">
                  <c:v>1.204235549909034</c:v>
                </c:pt>
                <c:pt idx="137">
                  <c:v>1.209213679981576</c:v>
                </c:pt>
                <c:pt idx="138">
                  <c:v>1.224337202239278</c:v>
                </c:pt>
                <c:pt idx="139">
                  <c:v>1.216588332636315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3436784"/>
        <c:axId val="-1454195408"/>
      </c:scatterChart>
      <c:valAx>
        <c:axId val="-145343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4195408"/>
        <c:crossesAt val="0.0"/>
        <c:crossBetween val="midCat"/>
        <c:majorUnit val="10.0"/>
      </c:valAx>
      <c:valAx>
        <c:axId val="-145419540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343678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'6825'!$A$2:$A$179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</c:numCache>
            </c:numRef>
          </c:xVal>
          <c:yVal>
            <c:numRef>
              <c:f>'6825'!$P$2:$P$177</c:f>
              <c:numCache>
                <c:formatCode>General</c:formatCode>
                <c:ptCount val="176"/>
                <c:pt idx="4">
                  <c:v>-4.5701493762509</c:v>
                </c:pt>
                <c:pt idx="5">
                  <c:v>-3.428255151237632</c:v>
                </c:pt>
                <c:pt idx="6">
                  <c:v>-2.868190653269588</c:v>
                </c:pt>
                <c:pt idx="7">
                  <c:v>-2.373755226895907</c:v>
                </c:pt>
                <c:pt idx="8">
                  <c:v>-1.117770902438828</c:v>
                </c:pt>
                <c:pt idx="9">
                  <c:v>-0.462846762757189</c:v>
                </c:pt>
                <c:pt idx="10">
                  <c:v>1.178666559235128</c:v>
                </c:pt>
                <c:pt idx="11">
                  <c:v>-0.164960318122572</c:v>
                </c:pt>
                <c:pt idx="12">
                  <c:v>0.630565936912246</c:v>
                </c:pt>
                <c:pt idx="13">
                  <c:v>0.572798033936312</c:v>
                </c:pt>
                <c:pt idx="14">
                  <c:v>0.884142637516917</c:v>
                </c:pt>
                <c:pt idx="15">
                  <c:v>1.527438713784232</c:v>
                </c:pt>
                <c:pt idx="16">
                  <c:v>1.490527206606896</c:v>
                </c:pt>
                <c:pt idx="17">
                  <c:v>1.574914802004897</c:v>
                </c:pt>
                <c:pt idx="18">
                  <c:v>1.647635969448804</c:v>
                </c:pt>
                <c:pt idx="19">
                  <c:v>0.787507193584746</c:v>
                </c:pt>
                <c:pt idx="20">
                  <c:v>0.793775488149046</c:v>
                </c:pt>
                <c:pt idx="21">
                  <c:v>0.971383323779124</c:v>
                </c:pt>
                <c:pt idx="22">
                  <c:v>0.946229489946313</c:v>
                </c:pt>
                <c:pt idx="23">
                  <c:v>0.791060146999524</c:v>
                </c:pt>
                <c:pt idx="24">
                  <c:v>1.465639561113445</c:v>
                </c:pt>
                <c:pt idx="25">
                  <c:v>1.372529056753049</c:v>
                </c:pt>
                <c:pt idx="26">
                  <c:v>0.360958718682949</c:v>
                </c:pt>
                <c:pt idx="27">
                  <c:v>2.110910128161396</c:v>
                </c:pt>
                <c:pt idx="28">
                  <c:v>0.868605822147053</c:v>
                </c:pt>
                <c:pt idx="29">
                  <c:v>-0.320604282307278</c:v>
                </c:pt>
                <c:pt idx="30">
                  <c:v>0.47244585861786</c:v>
                </c:pt>
                <c:pt idx="31">
                  <c:v>-1.367113462134435</c:v>
                </c:pt>
                <c:pt idx="32">
                  <c:v>-1.21086706058311</c:v>
                </c:pt>
                <c:pt idx="33">
                  <c:v>-0.260039786436418</c:v>
                </c:pt>
                <c:pt idx="34">
                  <c:v>-0.756437800775804</c:v>
                </c:pt>
                <c:pt idx="35">
                  <c:v>0.286527855835364</c:v>
                </c:pt>
                <c:pt idx="36">
                  <c:v>0.734942526654862</c:v>
                </c:pt>
                <c:pt idx="37">
                  <c:v>-0.376089510888189</c:v>
                </c:pt>
                <c:pt idx="38">
                  <c:v>-0.028897106835977</c:v>
                </c:pt>
                <c:pt idx="39">
                  <c:v>0.524029020373618</c:v>
                </c:pt>
                <c:pt idx="40">
                  <c:v>-0.306320125588963</c:v>
                </c:pt>
                <c:pt idx="41">
                  <c:v>0.0751861028654431</c:v>
                </c:pt>
                <c:pt idx="42">
                  <c:v>-0.577583168189687</c:v>
                </c:pt>
                <c:pt idx="43">
                  <c:v>-0.0452677383910711</c:v>
                </c:pt>
                <c:pt idx="44">
                  <c:v>-0.0645436446491013</c:v>
                </c:pt>
                <c:pt idx="45">
                  <c:v>-1.227863678865857</c:v>
                </c:pt>
                <c:pt idx="46">
                  <c:v>-2.444757353417158</c:v>
                </c:pt>
                <c:pt idx="47">
                  <c:v>-3.587834694738689</c:v>
                </c:pt>
                <c:pt idx="48">
                  <c:v>-4.299382278000907</c:v>
                </c:pt>
                <c:pt idx="49">
                  <c:v>-5.175237799326108</c:v>
                </c:pt>
                <c:pt idx="50">
                  <c:v>-5.429710700190596</c:v>
                </c:pt>
                <c:pt idx="51">
                  <c:v>-5.96722562254884</c:v>
                </c:pt>
                <c:pt idx="52">
                  <c:v>-6.313484483774336</c:v>
                </c:pt>
                <c:pt idx="53">
                  <c:v>-5.4496145400228</c:v>
                </c:pt>
                <c:pt idx="54">
                  <c:v>-4.330559317939663</c:v>
                </c:pt>
                <c:pt idx="55">
                  <c:v>-3.203726687373612</c:v>
                </c:pt>
                <c:pt idx="56">
                  <c:v>-2.386989277072986</c:v>
                </c:pt>
                <c:pt idx="57">
                  <c:v>-1.567710699933603</c:v>
                </c:pt>
                <c:pt idx="58">
                  <c:v>-1.185074783446377</c:v>
                </c:pt>
                <c:pt idx="59">
                  <c:v>0.0924536519973285</c:v>
                </c:pt>
                <c:pt idx="60">
                  <c:v>0.763881147150174</c:v>
                </c:pt>
                <c:pt idx="61">
                  <c:v>1.147168786644979</c:v>
                </c:pt>
                <c:pt idx="62">
                  <c:v>2.752906321225909</c:v>
                </c:pt>
                <c:pt idx="63">
                  <c:v>2.314262821515202</c:v>
                </c:pt>
                <c:pt idx="64">
                  <c:v>2.665182900926558</c:v>
                </c:pt>
                <c:pt idx="65">
                  <c:v>2.08102779103348</c:v>
                </c:pt>
                <c:pt idx="66">
                  <c:v>3.018453668817544</c:v>
                </c:pt>
                <c:pt idx="67">
                  <c:v>2.825853538496232</c:v>
                </c:pt>
                <c:pt idx="68">
                  <c:v>4.370792573708409</c:v>
                </c:pt>
                <c:pt idx="69">
                  <c:v>2.846091241334374</c:v>
                </c:pt>
                <c:pt idx="70">
                  <c:v>2.458520821924899</c:v>
                </c:pt>
                <c:pt idx="71">
                  <c:v>2.448125848317313</c:v>
                </c:pt>
                <c:pt idx="72">
                  <c:v>2.832473514602675</c:v>
                </c:pt>
                <c:pt idx="73">
                  <c:v>1.918159027090127</c:v>
                </c:pt>
                <c:pt idx="74">
                  <c:v>2.157822442719612</c:v>
                </c:pt>
                <c:pt idx="75">
                  <c:v>1.83427169079359</c:v>
                </c:pt>
                <c:pt idx="76">
                  <c:v>0.845385499927167</c:v>
                </c:pt>
                <c:pt idx="77">
                  <c:v>0.963276475002199</c:v>
                </c:pt>
                <c:pt idx="78">
                  <c:v>1.027114458105465</c:v>
                </c:pt>
                <c:pt idx="79">
                  <c:v>0.455681394191421</c:v>
                </c:pt>
                <c:pt idx="80">
                  <c:v>1.674545490769928</c:v>
                </c:pt>
                <c:pt idx="81">
                  <c:v>0.772063401159539</c:v>
                </c:pt>
                <c:pt idx="82">
                  <c:v>0.665141856327</c:v>
                </c:pt>
                <c:pt idx="83">
                  <c:v>0.908212715063524</c:v>
                </c:pt>
                <c:pt idx="84">
                  <c:v>0.710589621434694</c:v>
                </c:pt>
                <c:pt idx="85">
                  <c:v>0.868069968042102</c:v>
                </c:pt>
                <c:pt idx="86">
                  <c:v>0.730257730305883</c:v>
                </c:pt>
                <c:pt idx="87">
                  <c:v>0.399980755411552</c:v>
                </c:pt>
                <c:pt idx="88">
                  <c:v>0.646551708489488</c:v>
                </c:pt>
                <c:pt idx="89">
                  <c:v>-0.493444094227528</c:v>
                </c:pt>
                <c:pt idx="90">
                  <c:v>-0.194063652776953</c:v>
                </c:pt>
                <c:pt idx="91">
                  <c:v>-0.377723195963166</c:v>
                </c:pt>
                <c:pt idx="92">
                  <c:v>-0.253594738168656</c:v>
                </c:pt>
                <c:pt idx="93">
                  <c:v>-0.297050526365331</c:v>
                </c:pt>
                <c:pt idx="94">
                  <c:v>0.0583837755676601</c:v>
                </c:pt>
                <c:pt idx="95">
                  <c:v>-0.647494513381053</c:v>
                </c:pt>
                <c:pt idx="96">
                  <c:v>-0.461006983324374</c:v>
                </c:pt>
                <c:pt idx="97">
                  <c:v>-0.589915815973801</c:v>
                </c:pt>
                <c:pt idx="98">
                  <c:v>-1.214201998392907</c:v>
                </c:pt>
                <c:pt idx="99">
                  <c:v>-1.129702615379873</c:v>
                </c:pt>
                <c:pt idx="100">
                  <c:v>-2.294198140333768</c:v>
                </c:pt>
                <c:pt idx="101">
                  <c:v>-2.074014828093589</c:v>
                </c:pt>
                <c:pt idx="102">
                  <c:v>-2.103135850080087</c:v>
                </c:pt>
                <c:pt idx="103">
                  <c:v>-2.145387066389723</c:v>
                </c:pt>
                <c:pt idx="104">
                  <c:v>-2.510070097021369</c:v>
                </c:pt>
                <c:pt idx="105">
                  <c:v>-2.587206871456247</c:v>
                </c:pt>
                <c:pt idx="106">
                  <c:v>-3.002387445573539</c:v>
                </c:pt>
                <c:pt idx="107">
                  <c:v>-3.219734949175074</c:v>
                </c:pt>
                <c:pt idx="108">
                  <c:v>-2.51341904760694</c:v>
                </c:pt>
                <c:pt idx="109">
                  <c:v>-2.48418586542856</c:v>
                </c:pt>
                <c:pt idx="110">
                  <c:v>-2.754297567995054</c:v>
                </c:pt>
                <c:pt idx="111">
                  <c:v>-2.736326105932086</c:v>
                </c:pt>
                <c:pt idx="112">
                  <c:v>-2.57758053788986</c:v>
                </c:pt>
                <c:pt idx="113">
                  <c:v>-2.87107219767693</c:v>
                </c:pt>
                <c:pt idx="114">
                  <c:v>-2.372793849237818</c:v>
                </c:pt>
                <c:pt idx="115">
                  <c:v>-3.222920688206841</c:v>
                </c:pt>
                <c:pt idx="116">
                  <c:v>-3.220277826849106</c:v>
                </c:pt>
                <c:pt idx="117">
                  <c:v>-3.242819074848585</c:v>
                </c:pt>
                <c:pt idx="118">
                  <c:v>-4.085479879625796</c:v>
                </c:pt>
                <c:pt idx="119">
                  <c:v>-3.020908713349038</c:v>
                </c:pt>
                <c:pt idx="120">
                  <c:v>-3.57771190275311</c:v>
                </c:pt>
                <c:pt idx="121">
                  <c:v>-3.696159840649291</c:v>
                </c:pt>
                <c:pt idx="122">
                  <c:v>-3.29338298686213</c:v>
                </c:pt>
                <c:pt idx="123">
                  <c:v>-3.578419986540366</c:v>
                </c:pt>
                <c:pt idx="124">
                  <c:v>-2.335465859358063</c:v>
                </c:pt>
                <c:pt idx="125">
                  <c:v>-2.56082156423196</c:v>
                </c:pt>
                <c:pt idx="126">
                  <c:v>-2.357398791544408</c:v>
                </c:pt>
                <c:pt idx="127">
                  <c:v>-2.199289611951808</c:v>
                </c:pt>
                <c:pt idx="128">
                  <c:v>-1.665942748131698</c:v>
                </c:pt>
                <c:pt idx="129">
                  <c:v>-2.062170087791011</c:v>
                </c:pt>
                <c:pt idx="130">
                  <c:v>-1.798122994949736</c:v>
                </c:pt>
                <c:pt idx="131">
                  <c:v>-1.624109118590551</c:v>
                </c:pt>
                <c:pt idx="132">
                  <c:v>-1.143973673708137</c:v>
                </c:pt>
                <c:pt idx="133">
                  <c:v>-0.516428360971067</c:v>
                </c:pt>
                <c:pt idx="134">
                  <c:v>-0.612939019936608</c:v>
                </c:pt>
                <c:pt idx="135">
                  <c:v>-0.562576883361999</c:v>
                </c:pt>
                <c:pt idx="136">
                  <c:v>-0.913832607299219</c:v>
                </c:pt>
                <c:pt idx="137">
                  <c:v>-0.392107040584169</c:v>
                </c:pt>
                <c:pt idx="138">
                  <c:v>0.665993233910929</c:v>
                </c:pt>
                <c:pt idx="139">
                  <c:v>0.514857603416504</c:v>
                </c:pt>
                <c:pt idx="140">
                  <c:v>0.0242184795331101</c:v>
                </c:pt>
                <c:pt idx="141">
                  <c:v>0.913729594404187</c:v>
                </c:pt>
                <c:pt idx="142">
                  <c:v>0.731892045120044</c:v>
                </c:pt>
                <c:pt idx="143">
                  <c:v>0.899100223849598</c:v>
                </c:pt>
                <c:pt idx="144">
                  <c:v>1.120377295735563</c:v>
                </c:pt>
                <c:pt idx="145">
                  <c:v>1.502807695243324</c:v>
                </c:pt>
                <c:pt idx="146">
                  <c:v>1.078856218662639</c:v>
                </c:pt>
                <c:pt idx="147">
                  <c:v>0.641173487422688</c:v>
                </c:pt>
                <c:pt idx="148">
                  <c:v>1.136684029448758</c:v>
                </c:pt>
                <c:pt idx="149">
                  <c:v>1.864015416596036</c:v>
                </c:pt>
                <c:pt idx="150">
                  <c:v>1.662769479830966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3525120"/>
        <c:axId val="-1453521728"/>
      </c:scatterChart>
      <c:valAx>
        <c:axId val="-1453525120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3521728"/>
        <c:crossesAt val="0.0"/>
        <c:crossBetween val="midCat"/>
        <c:majorUnit val="10.0"/>
      </c:valAx>
      <c:valAx>
        <c:axId val="-1453521728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3525120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'6825'!$L$1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'6825'!$A$2:$A$141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'6825'!$M$2:$M$177</c:f>
              <c:numCache>
                <c:formatCode>0.00</c:formatCode>
                <c:ptCount val="176"/>
                <c:pt idx="4">
                  <c:v>1.805031532445231</c:v>
                </c:pt>
                <c:pt idx="5">
                  <c:v>1.826630173430142</c:v>
                </c:pt>
                <c:pt idx="6">
                  <c:v>1.837223652016012</c:v>
                </c:pt>
                <c:pt idx="7">
                  <c:v>1.846575773281309</c:v>
                </c:pt>
                <c:pt idx="8">
                  <c:v>1.870332399694153</c:v>
                </c:pt>
                <c:pt idx="9">
                  <c:v>1.882720124454887</c:v>
                </c:pt>
                <c:pt idx="10">
                  <c:v>1.913768934525933</c:v>
                </c:pt>
                <c:pt idx="11">
                  <c:v>1.888354571351104</c:v>
                </c:pt>
                <c:pt idx="12">
                  <c:v>1.903401749627506</c:v>
                </c:pt>
                <c:pt idx="13">
                  <c:v>1.90230908432673</c:v>
                </c:pt>
                <c:pt idx="14">
                  <c:v>1.90819808890178</c:v>
                </c:pt>
                <c:pt idx="15">
                  <c:v>1.920365871778639</c:v>
                </c:pt>
                <c:pt idx="16">
                  <c:v>1.919667699939013</c:v>
                </c:pt>
                <c:pt idx="17">
                  <c:v>1.921263870001578</c:v>
                </c:pt>
                <c:pt idx="18">
                  <c:v>1.922639372524682</c:v>
                </c:pt>
                <c:pt idx="19">
                  <c:v>1.906370253876269</c:v>
                </c:pt>
                <c:pt idx="20">
                  <c:v>1.906488817085467</c:v>
                </c:pt>
                <c:pt idx="21">
                  <c:v>1.909848224457753</c:v>
                </c:pt>
                <c:pt idx="22">
                  <c:v>1.909372446041112</c:v>
                </c:pt>
                <c:pt idx="23">
                  <c:v>1.906437457093135</c:v>
                </c:pt>
                <c:pt idx="24">
                  <c:v>1.919196956407609</c:v>
                </c:pt>
                <c:pt idx="25">
                  <c:v>1.917435794724196</c:v>
                </c:pt>
                <c:pt idx="26">
                  <c:v>1.898302197159406</c:v>
                </c:pt>
                <c:pt idx="27">
                  <c:v>1.931402086279105</c:v>
                </c:pt>
                <c:pt idx="28">
                  <c:v>1.907904213961465</c:v>
                </c:pt>
                <c:pt idx="29">
                  <c:v>1.885410605062235</c:v>
                </c:pt>
                <c:pt idx="30">
                  <c:v>1.900410948265368</c:v>
                </c:pt>
                <c:pt idx="31">
                  <c:v>1.865616148126227</c:v>
                </c:pt>
                <c:pt idx="32">
                  <c:v>1.868571509365796</c:v>
                </c:pt>
                <c:pt idx="33">
                  <c:v>1.886556167211594</c:v>
                </c:pt>
                <c:pt idx="34">
                  <c:v>1.877166924090398</c:v>
                </c:pt>
                <c:pt idx="35">
                  <c:v>1.896894356179368</c:v>
                </c:pt>
                <c:pt idx="36">
                  <c:v>1.905376006471702</c:v>
                </c:pt>
                <c:pt idx="37">
                  <c:v>1.88436111597136</c:v>
                </c:pt>
                <c:pt idx="38">
                  <c:v>1.890928172642239</c:v>
                </c:pt>
                <c:pt idx="39">
                  <c:v>1.901386630747357</c:v>
                </c:pt>
                <c:pt idx="40">
                  <c:v>1.885680786280401</c:v>
                </c:pt>
                <c:pt idx="41">
                  <c:v>1.892896880277022</c:v>
                </c:pt>
                <c:pt idx="42">
                  <c:v>1.880549914312343</c:v>
                </c:pt>
                <c:pt idx="43">
                  <c:v>1.890618526279284</c:v>
                </c:pt>
                <c:pt idx="44">
                  <c:v>1.890253927378785</c:v>
                </c:pt>
                <c:pt idx="45">
                  <c:v>1.868250022621923</c:v>
                </c:pt>
                <c:pt idx="46">
                  <c:v>1.84523278598327</c:v>
                </c:pt>
                <c:pt idx="47">
                  <c:v>1.823611766652075</c:v>
                </c:pt>
                <c:pt idx="48">
                  <c:v>1.8101530237511</c:v>
                </c:pt>
                <c:pt idx="49">
                  <c:v>1.793586437682644</c:v>
                </c:pt>
                <c:pt idx="50">
                  <c:v>1.788773147006708</c:v>
                </c:pt>
                <c:pt idx="51">
                  <c:v>1.77860618795066</c:v>
                </c:pt>
                <c:pt idx="52">
                  <c:v>1.772056789006667</c:v>
                </c:pt>
                <c:pt idx="53">
                  <c:v>1.788396670901181</c:v>
                </c:pt>
                <c:pt idx="54">
                  <c:v>1.809563317911576</c:v>
                </c:pt>
                <c:pt idx="55">
                  <c:v>1.830877072639949</c:v>
                </c:pt>
                <c:pt idx="56">
                  <c:v>1.846325454563261</c:v>
                </c:pt>
                <c:pt idx="57">
                  <c:v>1.861821902015789</c:v>
                </c:pt>
                <c:pt idx="58">
                  <c:v>1.869059363776351</c:v>
                </c:pt>
                <c:pt idx="59">
                  <c:v>1.893223491609507</c:v>
                </c:pt>
                <c:pt idx="60">
                  <c:v>1.905923373172562</c:v>
                </c:pt>
                <c:pt idx="61">
                  <c:v>1.913173162109279</c:v>
                </c:pt>
                <c:pt idx="62">
                  <c:v>1.94354528219335</c:v>
                </c:pt>
                <c:pt idx="63">
                  <c:v>1.935248451135721</c:v>
                </c:pt>
                <c:pt idx="64">
                  <c:v>1.941886015844934</c:v>
                </c:pt>
                <c:pt idx="65">
                  <c:v>1.93083686941639</c:v>
                </c:pt>
                <c:pt idx="66">
                  <c:v>1.948568043233288</c:v>
                </c:pt>
                <c:pt idx="67">
                  <c:v>1.944925060391853</c:v>
                </c:pt>
                <c:pt idx="68">
                  <c:v>1.974147192209478</c:v>
                </c:pt>
                <c:pt idx="69">
                  <c:v>1.945307851431851</c:v>
                </c:pt>
                <c:pt idx="70">
                  <c:v>1.937977054794273</c:v>
                </c:pt>
                <c:pt idx="71">
                  <c:v>1.937780436492788</c:v>
                </c:pt>
                <c:pt idx="72">
                  <c:v>1.945050275568635</c:v>
                </c:pt>
                <c:pt idx="73">
                  <c:v>1.927756247864049</c:v>
                </c:pt>
                <c:pt idx="74">
                  <c:v>1.932289420865549</c:v>
                </c:pt>
                <c:pt idx="75">
                  <c:v>1.926169540076094</c:v>
                </c:pt>
                <c:pt idx="76">
                  <c:v>1.90746500742885</c:v>
                </c:pt>
                <c:pt idx="77">
                  <c:v>1.909694885459783</c:v>
                </c:pt>
                <c:pt idx="78">
                  <c:v>1.910902364793722</c:v>
                </c:pt>
                <c:pt idx="79">
                  <c:v>1.900093852653078</c:v>
                </c:pt>
                <c:pt idx="80">
                  <c:v>1.923148359326927</c:v>
                </c:pt>
                <c:pt idx="81">
                  <c:v>1.906078138441467</c:v>
                </c:pt>
                <c:pt idx="82">
                  <c:v>1.904055744414242</c:v>
                </c:pt>
                <c:pt idx="83">
                  <c:v>1.908653368341872</c:v>
                </c:pt>
                <c:pt idx="84">
                  <c:v>1.904915377417567</c:v>
                </c:pt>
                <c:pt idx="85">
                  <c:v>1.907894078416351</c:v>
                </c:pt>
                <c:pt idx="86">
                  <c:v>1.905287394731479</c:v>
                </c:pt>
                <c:pt idx="87">
                  <c:v>1.899040289132672</c:v>
                </c:pt>
                <c:pt idx="88">
                  <c:v>1.903704116461141</c:v>
                </c:pt>
                <c:pt idx="89">
                  <c:v>1.88214138365469</c:v>
                </c:pt>
                <c:pt idx="90">
                  <c:v>1.887804089123509</c:v>
                </c:pt>
                <c:pt idx="91">
                  <c:v>1.884330215230604</c:v>
                </c:pt>
                <c:pt idx="92">
                  <c:v>1.886678073672469</c:v>
                </c:pt>
                <c:pt idx="93">
                  <c:v>1.885856118409524</c:v>
                </c:pt>
                <c:pt idx="94">
                  <c:v>1.89257906849808</c:v>
                </c:pt>
                <c:pt idx="95">
                  <c:v>1.879227558867781</c:v>
                </c:pt>
                <c:pt idx="96">
                  <c:v>1.88275492341839</c:v>
                </c:pt>
                <c:pt idx="97">
                  <c:v>1.880316645392992</c:v>
                </c:pt>
                <c:pt idx="98">
                  <c:v>1.868508429859058</c:v>
                </c:pt>
                <c:pt idx="99">
                  <c:v>1.870106714356139</c:v>
                </c:pt>
                <c:pt idx="100">
                  <c:v>1.848080575488747</c:v>
                </c:pt>
                <c:pt idx="101">
                  <c:v>1.852245287252561</c:v>
                </c:pt>
                <c:pt idx="102">
                  <c:v>1.851694470473544</c:v>
                </c:pt>
                <c:pt idx="103">
                  <c:v>1.850895299383738</c:v>
                </c:pt>
                <c:pt idx="104">
                  <c:v>1.843997411926771</c:v>
                </c:pt>
                <c:pt idx="105">
                  <c:v>1.84253838931219</c:v>
                </c:pt>
                <c:pt idx="106">
                  <c:v>1.83468535356874</c:v>
                </c:pt>
                <c:pt idx="107">
                  <c:v>1.830574280409401</c:v>
                </c:pt>
                <c:pt idx="108">
                  <c:v>1.843934067371916</c:v>
                </c:pt>
                <c:pt idx="109">
                  <c:v>1.844487005632647</c:v>
                </c:pt>
                <c:pt idx="110">
                  <c:v>1.839377910970671</c:v>
                </c:pt>
                <c:pt idx="111">
                  <c:v>1.839717836638539</c:v>
                </c:pt>
                <c:pt idx="112">
                  <c:v>1.842720468981346</c:v>
                </c:pt>
                <c:pt idx="113">
                  <c:v>1.837169148331018</c:v>
                </c:pt>
                <c:pt idx="114">
                  <c:v>1.846593957497003</c:v>
                </c:pt>
                <c:pt idx="115">
                  <c:v>1.830514022959883</c:v>
                </c:pt>
                <c:pt idx="116">
                  <c:v>1.830564012015251</c:v>
                </c:pt>
                <c:pt idx="117">
                  <c:v>1.830137650000077</c:v>
                </c:pt>
                <c:pt idx="118">
                  <c:v>1.814198933614828</c:v>
                </c:pt>
                <c:pt idx="119">
                  <c:v>1.834335028464623</c:v>
                </c:pt>
                <c:pt idx="120">
                  <c:v>1.823803236706895</c:v>
                </c:pt>
                <c:pt idx="121">
                  <c:v>1.82156282386481</c:v>
                </c:pt>
                <c:pt idx="122">
                  <c:v>1.829181246369643</c:v>
                </c:pt>
                <c:pt idx="123">
                  <c:v>1.823789843480821</c:v>
                </c:pt>
                <c:pt idx="124">
                  <c:v>1.8473000070018</c:v>
                </c:pt>
                <c:pt idx="125">
                  <c:v>1.843037460737135</c:v>
                </c:pt>
                <c:pt idx="126">
                  <c:v>1.846885151126657</c:v>
                </c:pt>
                <c:pt idx="127">
                  <c:v>1.849875746342601</c:v>
                </c:pt>
                <c:pt idx="128">
                  <c:v>1.859963867623664</c:v>
                </c:pt>
                <c:pt idx="129">
                  <c:v>1.852469327525076</c:v>
                </c:pt>
                <c:pt idx="130">
                  <c:v>1.857463711625164</c:v>
                </c:pt>
                <c:pt idx="131">
                  <c:v>1.860755140165168</c:v>
                </c:pt>
                <c:pt idx="132">
                  <c:v>1.869836780890714</c:v>
                </c:pt>
                <c:pt idx="133">
                  <c:v>1.881706642051816</c:v>
                </c:pt>
                <c:pt idx="134">
                  <c:v>1.879881167302445</c:v>
                </c:pt>
                <c:pt idx="135">
                  <c:v>1.880833754401391</c:v>
                </c:pt>
                <c:pt idx="136">
                  <c:v>1.874189841060707</c:v>
                </c:pt>
                <c:pt idx="137">
                  <c:v>1.884058148440926</c:v>
                </c:pt>
                <c:pt idx="138">
                  <c:v>1.904071848006304</c:v>
                </c:pt>
                <c:pt idx="139">
                  <c:v>1.901213155711018</c:v>
                </c:pt>
                <c:pt idx="140">
                  <c:v>1.891932840548914</c:v>
                </c:pt>
                <c:pt idx="141">
                  <c:v>1.908757718721816</c:v>
                </c:pt>
                <c:pt idx="142">
                  <c:v>1.905318307383591</c:v>
                </c:pt>
                <c:pt idx="143">
                  <c:v>1.908481007871089</c:v>
                </c:pt>
                <c:pt idx="144">
                  <c:v>1.912666407822474</c:v>
                </c:pt>
                <c:pt idx="145">
                  <c:v>1.919899982281254</c:v>
                </c:pt>
                <c:pt idx="146">
                  <c:v>1.911881047132</c:v>
                </c:pt>
                <c:pt idx="147">
                  <c:v>1.903602388767442</c:v>
                </c:pt>
                <c:pt idx="148">
                  <c:v>1.912974845573881</c:v>
                </c:pt>
                <c:pt idx="149">
                  <c:v>1.926732135140583</c:v>
                </c:pt>
                <c:pt idx="150">
                  <c:v>1.922925619052974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3479376"/>
        <c:axId val="-1454231168"/>
      </c:scatterChart>
      <c:valAx>
        <c:axId val="-145347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4231168"/>
        <c:crossesAt val="0.0"/>
        <c:crossBetween val="midCat"/>
        <c:majorUnit val="10.0"/>
      </c:valAx>
      <c:valAx>
        <c:axId val="-145423116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3479376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'6513'!$L$2:$L$141</c:f>
              <c:numCache>
                <c:formatCode>0.00</c:formatCode>
                <c:ptCount val="140"/>
                <c:pt idx="0">
                  <c:v>2.094410879008362</c:v>
                </c:pt>
                <c:pt idx="1">
                  <c:v>2.086352127700084</c:v>
                </c:pt>
                <c:pt idx="2">
                  <c:v>2.067325650224615</c:v>
                </c:pt>
                <c:pt idx="3">
                  <c:v>2.056328444291315</c:v>
                </c:pt>
                <c:pt idx="4">
                  <c:v>2.022048702285848</c:v>
                </c:pt>
                <c:pt idx="5">
                  <c:v>2.17180162989481</c:v>
                </c:pt>
                <c:pt idx="6">
                  <c:v>2.376338708375589</c:v>
                </c:pt>
                <c:pt idx="7">
                  <c:v>2.169481604667701</c:v>
                </c:pt>
                <c:pt idx="8">
                  <c:v>1.734977777314091</c:v>
                </c:pt>
                <c:pt idx="9">
                  <c:v>1.580715955895066</c:v>
                </c:pt>
                <c:pt idx="10">
                  <c:v>1.908740827748012</c:v>
                </c:pt>
                <c:pt idx="11">
                  <c:v>1.920795226417504</c:v>
                </c:pt>
                <c:pt idx="12">
                  <c:v>1.989332518966581</c:v>
                </c:pt>
                <c:pt idx="13">
                  <c:v>1.991533198830102</c:v>
                </c:pt>
                <c:pt idx="14">
                  <c:v>2.006733235610305</c:v>
                </c:pt>
                <c:pt idx="15">
                  <c:v>1.987074501333415</c:v>
                </c:pt>
                <c:pt idx="16">
                  <c:v>1.932056092998693</c:v>
                </c:pt>
                <c:pt idx="17">
                  <c:v>1.852864365733369</c:v>
                </c:pt>
                <c:pt idx="18">
                  <c:v>1.782434950274687</c:v>
                </c:pt>
                <c:pt idx="19">
                  <c:v>1.741464565137215</c:v>
                </c:pt>
                <c:pt idx="20">
                  <c:v>1.707508215441912</c:v>
                </c:pt>
                <c:pt idx="21">
                  <c:v>1.629844430990924</c:v>
                </c:pt>
                <c:pt idx="22">
                  <c:v>1.575059818375889</c:v>
                </c:pt>
                <c:pt idx="23">
                  <c:v>1.548278797596511</c:v>
                </c:pt>
                <c:pt idx="24">
                  <c:v>1.533873358303723</c:v>
                </c:pt>
                <c:pt idx="25">
                  <c:v>1.510829183463748</c:v>
                </c:pt>
                <c:pt idx="26">
                  <c:v>1.483749549286352</c:v>
                </c:pt>
                <c:pt idx="27">
                  <c:v>1.481827948113872</c:v>
                </c:pt>
                <c:pt idx="28">
                  <c:v>1.445308203022691</c:v>
                </c:pt>
                <c:pt idx="29">
                  <c:v>1.429451656661824</c:v>
                </c:pt>
                <c:pt idx="30">
                  <c:v>1.427896462740313</c:v>
                </c:pt>
                <c:pt idx="31">
                  <c:v>1.425801151228348</c:v>
                </c:pt>
                <c:pt idx="32">
                  <c:v>1.408284762110217</c:v>
                </c:pt>
                <c:pt idx="33">
                  <c:v>1.409514178921582</c:v>
                </c:pt>
                <c:pt idx="34">
                  <c:v>1.396045606357571</c:v>
                </c:pt>
                <c:pt idx="35">
                  <c:v>1.385405397269325</c:v>
                </c:pt>
                <c:pt idx="36">
                  <c:v>1.389812722295253</c:v>
                </c:pt>
                <c:pt idx="37">
                  <c:v>1.381491457971723</c:v>
                </c:pt>
                <c:pt idx="38">
                  <c:v>1.368255830470489</c:v>
                </c:pt>
                <c:pt idx="39">
                  <c:v>1.360101091900721</c:v>
                </c:pt>
                <c:pt idx="40">
                  <c:v>1.363352348885008</c:v>
                </c:pt>
                <c:pt idx="41">
                  <c:v>1.360481470215994</c:v>
                </c:pt>
                <c:pt idx="42">
                  <c:v>1.379734987451318</c:v>
                </c:pt>
                <c:pt idx="43">
                  <c:v>1.356747590963531</c:v>
                </c:pt>
                <c:pt idx="44">
                  <c:v>1.344316938642898</c:v>
                </c:pt>
                <c:pt idx="45">
                  <c:v>1.335958651157385</c:v>
                </c:pt>
                <c:pt idx="46">
                  <c:v>1.358214670949445</c:v>
                </c:pt>
                <c:pt idx="47">
                  <c:v>1.36724757396533</c:v>
                </c:pt>
                <c:pt idx="48">
                  <c:v>1.385359089141931</c:v>
                </c:pt>
                <c:pt idx="49">
                  <c:v>1.371944690648072</c:v>
                </c:pt>
                <c:pt idx="50">
                  <c:v>1.419259189931778</c:v>
                </c:pt>
                <c:pt idx="51">
                  <c:v>1.487556682320143</c:v>
                </c:pt>
                <c:pt idx="52">
                  <c:v>1.500839865680322</c:v>
                </c:pt>
                <c:pt idx="53">
                  <c:v>1.522683232453384</c:v>
                </c:pt>
                <c:pt idx="54">
                  <c:v>1.549103353109517</c:v>
                </c:pt>
                <c:pt idx="55">
                  <c:v>1.577622555968893</c:v>
                </c:pt>
                <c:pt idx="56">
                  <c:v>1.589980387796252</c:v>
                </c:pt>
                <c:pt idx="57">
                  <c:v>1.593338400683206</c:v>
                </c:pt>
                <c:pt idx="58">
                  <c:v>1.606683320046366</c:v>
                </c:pt>
                <c:pt idx="59">
                  <c:v>1.613909445991956</c:v>
                </c:pt>
                <c:pt idx="60">
                  <c:v>1.622957241061509</c:v>
                </c:pt>
                <c:pt idx="61">
                  <c:v>1.602798422164151</c:v>
                </c:pt>
                <c:pt idx="62">
                  <c:v>1.632534307953551</c:v>
                </c:pt>
                <c:pt idx="63">
                  <c:v>1.612410335097819</c:v>
                </c:pt>
                <c:pt idx="64">
                  <c:v>1.613655114903282</c:v>
                </c:pt>
                <c:pt idx="65">
                  <c:v>1.60351082534867</c:v>
                </c:pt>
                <c:pt idx="66">
                  <c:v>1.629034838223997</c:v>
                </c:pt>
                <c:pt idx="67">
                  <c:v>1.61608464877436</c:v>
                </c:pt>
                <c:pt idx="68">
                  <c:v>1.651127362725494</c:v>
                </c:pt>
                <c:pt idx="69">
                  <c:v>1.618407582149887</c:v>
                </c:pt>
                <c:pt idx="70">
                  <c:v>1.621544477424134</c:v>
                </c:pt>
                <c:pt idx="71">
                  <c:v>1.644054447605793</c:v>
                </c:pt>
                <c:pt idx="72">
                  <c:v>1.674276447596842</c:v>
                </c:pt>
                <c:pt idx="73">
                  <c:v>1.669958523455316</c:v>
                </c:pt>
                <c:pt idx="74">
                  <c:v>1.678551265230556</c:v>
                </c:pt>
                <c:pt idx="75">
                  <c:v>1.64907728210185</c:v>
                </c:pt>
                <c:pt idx="76">
                  <c:v>1.643208851680105</c:v>
                </c:pt>
                <c:pt idx="77">
                  <c:v>1.605502693870459</c:v>
                </c:pt>
                <c:pt idx="78">
                  <c:v>1.610700367200703</c:v>
                </c:pt>
                <c:pt idx="79">
                  <c:v>1.521400032741725</c:v>
                </c:pt>
                <c:pt idx="80">
                  <c:v>1.609510613237073</c:v>
                </c:pt>
                <c:pt idx="81">
                  <c:v>1.625841573641524</c:v>
                </c:pt>
                <c:pt idx="82">
                  <c:v>1.590523114159291</c:v>
                </c:pt>
                <c:pt idx="83">
                  <c:v>1.495333261678328</c:v>
                </c:pt>
                <c:pt idx="84">
                  <c:v>1.42119586518107</c:v>
                </c:pt>
                <c:pt idx="85">
                  <c:v>1.37976128208848</c:v>
                </c:pt>
                <c:pt idx="86">
                  <c:v>1.359325181030717</c:v>
                </c:pt>
                <c:pt idx="87">
                  <c:v>1.315405490409212</c:v>
                </c:pt>
                <c:pt idx="88">
                  <c:v>1.291762903576489</c:v>
                </c:pt>
                <c:pt idx="89">
                  <c:v>1.27020552392737</c:v>
                </c:pt>
                <c:pt idx="90">
                  <c:v>1.259018253202341</c:v>
                </c:pt>
                <c:pt idx="91">
                  <c:v>1.225366941683779</c:v>
                </c:pt>
                <c:pt idx="92">
                  <c:v>1.211903206474885</c:v>
                </c:pt>
                <c:pt idx="93">
                  <c:v>1.174052837611315</c:v>
                </c:pt>
                <c:pt idx="94">
                  <c:v>1.148244439591693</c:v>
                </c:pt>
                <c:pt idx="95">
                  <c:v>1.143531674913594</c:v>
                </c:pt>
                <c:pt idx="96">
                  <c:v>1.126615000749446</c:v>
                </c:pt>
                <c:pt idx="97">
                  <c:v>1.128366343411665</c:v>
                </c:pt>
                <c:pt idx="98">
                  <c:v>1.14261912439918</c:v>
                </c:pt>
                <c:pt idx="99">
                  <c:v>1.140573399919801</c:v>
                </c:pt>
                <c:pt idx="100">
                  <c:v>1.146344399145797</c:v>
                </c:pt>
                <c:pt idx="101">
                  <c:v>1.134502045906376</c:v>
                </c:pt>
                <c:pt idx="102">
                  <c:v>1.119749937275241</c:v>
                </c:pt>
                <c:pt idx="103">
                  <c:v>1.126294441019623</c:v>
                </c:pt>
                <c:pt idx="104">
                  <c:v>1.127134956207331</c:v>
                </c:pt>
                <c:pt idx="105">
                  <c:v>1.11074948610065</c:v>
                </c:pt>
                <c:pt idx="106">
                  <c:v>1.116746421521423</c:v>
                </c:pt>
                <c:pt idx="107">
                  <c:v>1.112049283719878</c:v>
                </c:pt>
                <c:pt idx="108">
                  <c:v>1.116504764385841</c:v>
                </c:pt>
                <c:pt idx="109">
                  <c:v>1.121497503377978</c:v>
                </c:pt>
                <c:pt idx="110">
                  <c:v>1.092816074772724</c:v>
                </c:pt>
                <c:pt idx="111">
                  <c:v>1.077825274117809</c:v>
                </c:pt>
                <c:pt idx="112">
                  <c:v>1.099666416184489</c:v>
                </c:pt>
                <c:pt idx="113">
                  <c:v>1.077155629469558</c:v>
                </c:pt>
                <c:pt idx="114">
                  <c:v>1.069724054167181</c:v>
                </c:pt>
                <c:pt idx="115">
                  <c:v>1.084347976863706</c:v>
                </c:pt>
                <c:pt idx="116">
                  <c:v>1.097797986853934</c:v>
                </c:pt>
                <c:pt idx="117">
                  <c:v>1.083291206103528</c:v>
                </c:pt>
                <c:pt idx="118">
                  <c:v>1.061766807818381</c:v>
                </c:pt>
                <c:pt idx="119">
                  <c:v>1.078154542352769</c:v>
                </c:pt>
                <c:pt idx="120">
                  <c:v>1.075894156485509</c:v>
                </c:pt>
                <c:pt idx="121">
                  <c:v>1.069014815572694</c:v>
                </c:pt>
                <c:pt idx="122">
                  <c:v>1.055427660775455</c:v>
                </c:pt>
                <c:pt idx="123">
                  <c:v>1.069212836583781</c:v>
                </c:pt>
                <c:pt idx="124">
                  <c:v>1.054566071073374</c:v>
                </c:pt>
                <c:pt idx="125">
                  <c:v>1.058173496973965</c:v>
                </c:pt>
                <c:pt idx="126">
                  <c:v>1.061506648010602</c:v>
                </c:pt>
                <c:pt idx="127">
                  <c:v>1.047757413385244</c:v>
                </c:pt>
                <c:pt idx="128">
                  <c:v>1.038001102435267</c:v>
                </c:pt>
                <c:pt idx="129">
                  <c:v>1.043240651675006</c:v>
                </c:pt>
                <c:pt idx="130">
                  <c:v>1.036079930700111</c:v>
                </c:pt>
                <c:pt idx="131">
                  <c:v>1.02997258912674</c:v>
                </c:pt>
                <c:pt idx="132">
                  <c:v>1.046329435624125</c:v>
                </c:pt>
                <c:pt idx="133">
                  <c:v>1.037322607391438</c:v>
                </c:pt>
                <c:pt idx="134">
                  <c:v>1.020578615724367</c:v>
                </c:pt>
                <c:pt idx="135">
                  <c:v>1.036628168388702</c:v>
                </c:pt>
                <c:pt idx="136">
                  <c:v>1.026806770175345</c:v>
                </c:pt>
                <c:pt idx="137">
                  <c:v>1.019720834938822</c:v>
                </c:pt>
                <c:pt idx="138">
                  <c:v>1.036380506953799</c:v>
                </c:pt>
                <c:pt idx="139">
                  <c:v>1.011824800420923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858800"/>
        <c:axId val="-1454609024"/>
      </c:scatterChart>
      <c:valAx>
        <c:axId val="-145485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4609024"/>
        <c:crossesAt val="0.0"/>
        <c:crossBetween val="midCat"/>
        <c:majorUnit val="10.0"/>
      </c:valAx>
      <c:valAx>
        <c:axId val="-145460902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485880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'x10 (2)'!$L$1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'x10 (2)'!$A$2:$A$141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'x10 (2)'!$L$2:$L$141</c:f>
              <c:numCache>
                <c:formatCode>0.00</c:formatCode>
                <c:ptCount val="1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446256"/>
        <c:axId val="-1428209264"/>
      </c:scatterChart>
      <c:valAx>
        <c:axId val="-145444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28209264"/>
        <c:crossesAt val="0.0"/>
        <c:crossBetween val="midCat"/>
        <c:majorUnit val="10.0"/>
      </c:valAx>
      <c:valAx>
        <c:axId val="-142820926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4446256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'x10 (2)'!$A$2:$A$179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</c:numCache>
            </c:numRef>
          </c:xVal>
          <c:yVal>
            <c:numRef>
              <c:f>'x10 (2)'!$P$2:$P$177</c:f>
              <c:numCache>
                <c:formatCode>General</c:formatCode>
                <c:ptCount val="176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0892336"/>
        <c:axId val="-1490888944"/>
      </c:scatterChart>
      <c:valAx>
        <c:axId val="-1490892336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888944"/>
        <c:crossesAt val="0.0"/>
        <c:crossBetween val="midCat"/>
        <c:majorUnit val="10.0"/>
      </c:valAx>
      <c:valAx>
        <c:axId val="-1490888944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892336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'x10 (2)'!$L$1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'x10 (2)'!$A$2:$A$141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'x10 (2)'!$M$2:$M$177</c:f>
              <c:numCache>
                <c:formatCode>0.00</c:formatCode>
                <c:ptCount val="176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3924336"/>
        <c:axId val="-1483920944"/>
      </c:scatterChart>
      <c:valAx>
        <c:axId val="-148392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83920944"/>
        <c:crossesAt val="0.0"/>
        <c:crossBetween val="midCat"/>
        <c:majorUnit val="10.0"/>
      </c:valAx>
      <c:valAx>
        <c:axId val="-148392094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83924336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'x10 (3)'!$L$1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'x10 (3)'!$A$2:$A$141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'x10 (3)'!$L$2:$L$141</c:f>
              <c:numCache>
                <c:formatCode>0.00</c:formatCode>
                <c:ptCount val="1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4997744"/>
        <c:axId val="-1524991232"/>
      </c:scatterChart>
      <c:valAx>
        <c:axId val="-152499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524991232"/>
        <c:crossesAt val="0.0"/>
        <c:crossBetween val="midCat"/>
        <c:majorUnit val="10.0"/>
      </c:valAx>
      <c:valAx>
        <c:axId val="-1524991232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524997744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'x10 (3)'!$A$2:$A$179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</c:numCache>
            </c:numRef>
          </c:xVal>
          <c:yVal>
            <c:numRef>
              <c:f>'x10 (3)'!$P$2:$P$177</c:f>
              <c:numCache>
                <c:formatCode>General</c:formatCode>
                <c:ptCount val="176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4890448"/>
        <c:axId val="-1524887056"/>
      </c:scatterChart>
      <c:valAx>
        <c:axId val="-1524890448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524887056"/>
        <c:crossesAt val="0.0"/>
        <c:crossBetween val="midCat"/>
        <c:majorUnit val="10.0"/>
      </c:valAx>
      <c:valAx>
        <c:axId val="-1524887056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524890448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'x10 (3)'!$L$1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'x10 (3)'!$A$2:$A$141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'x10 (3)'!$M$2:$M$177</c:f>
              <c:numCache>
                <c:formatCode>0.00</c:formatCode>
                <c:ptCount val="176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5558000"/>
        <c:axId val="-1525554608"/>
      </c:scatterChart>
      <c:valAx>
        <c:axId val="-152555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525554608"/>
        <c:crossesAt val="0.0"/>
        <c:crossBetween val="midCat"/>
        <c:majorUnit val="10.0"/>
      </c:valAx>
      <c:valAx>
        <c:axId val="-152555460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52555800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AVE starved adults</a:t>
            </a:r>
          </a:p>
        </c:rich>
      </c:tx>
      <c:layout>
        <c:manualLayout>
          <c:xMode val="edge"/>
          <c:yMode val="edge"/>
          <c:x val="0.405884799514383"/>
          <c:y val="0.0665697773153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2"/>
          <c:y val="0.137037920918149"/>
          <c:w val="0.832860897206273"/>
          <c:h val="0.713616106478941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-1.194356727827606</c:v>
                </c:pt>
                <c:pt idx="1">
                  <c:v>-0.54447055234778</c:v>
                </c:pt>
                <c:pt idx="2">
                  <c:v>-0.795411866649512</c:v>
                </c:pt>
                <c:pt idx="3">
                  <c:v>0.458945434288857</c:v>
                </c:pt>
                <c:pt idx="4">
                  <c:v>1.200592662116725</c:v>
                </c:pt>
                <c:pt idx="5">
                  <c:v>1.277778748677544</c:v>
                </c:pt>
                <c:pt idx="6">
                  <c:v>2.964697899469368</c:v>
                </c:pt>
                <c:pt idx="7">
                  <c:v>2.09072474589486</c:v>
                </c:pt>
                <c:pt idx="8">
                  <c:v>2.725345143486981</c:v>
                </c:pt>
                <c:pt idx="9">
                  <c:v>2.689227919360214</c:v>
                </c:pt>
                <c:pt idx="10">
                  <c:v>2.196015465107541</c:v>
                </c:pt>
                <c:pt idx="11">
                  <c:v>1.343689448610503</c:v>
                </c:pt>
                <c:pt idx="12">
                  <c:v>-0.085309827898327</c:v>
                </c:pt>
                <c:pt idx="13">
                  <c:v>0.0453960501110617</c:v>
                </c:pt>
                <c:pt idx="14">
                  <c:v>0.276297175731078</c:v>
                </c:pt>
                <c:pt idx="15">
                  <c:v>-0.104513047860442</c:v>
                </c:pt>
                <c:pt idx="16">
                  <c:v>-0.249229085923948</c:v>
                </c:pt>
                <c:pt idx="17">
                  <c:v>-0.829007273241924</c:v>
                </c:pt>
                <c:pt idx="18">
                  <c:v>-0.357832166001513</c:v>
                </c:pt>
                <c:pt idx="19">
                  <c:v>1.304198175084016</c:v>
                </c:pt>
                <c:pt idx="20">
                  <c:v>2.437376224562755</c:v>
                </c:pt>
                <c:pt idx="21">
                  <c:v>0.667429919476071</c:v>
                </c:pt>
                <c:pt idx="22">
                  <c:v>0.904485904918816</c:v>
                </c:pt>
                <c:pt idx="23">
                  <c:v>1.274165888939595</c:v>
                </c:pt>
                <c:pt idx="24">
                  <c:v>1.967581325708113</c:v>
                </c:pt>
                <c:pt idx="25">
                  <c:v>3.428481661327526</c:v>
                </c:pt>
                <c:pt idx="26">
                  <c:v>3.215718173795004</c:v>
                </c:pt>
                <c:pt idx="27">
                  <c:v>3.36696868009</c:v>
                </c:pt>
                <c:pt idx="28">
                  <c:v>3.716363213515275</c:v>
                </c:pt>
                <c:pt idx="29">
                  <c:v>4.741849538072565</c:v>
                </c:pt>
                <c:pt idx="30">
                  <c:v>5.376138044074057</c:v>
                </c:pt>
                <c:pt idx="31">
                  <c:v>4.835713419125504</c:v>
                </c:pt>
                <c:pt idx="32">
                  <c:v>4.622560955594574</c:v>
                </c:pt>
                <c:pt idx="33">
                  <c:v>5.660573040340312</c:v>
                </c:pt>
                <c:pt idx="34">
                  <c:v>4.996981901109215</c:v>
                </c:pt>
                <c:pt idx="35">
                  <c:v>5.538861508868393</c:v>
                </c:pt>
                <c:pt idx="36">
                  <c:v>5.351288101751805</c:v>
                </c:pt>
                <c:pt idx="37">
                  <c:v>5.865293115222811</c:v>
                </c:pt>
                <c:pt idx="38">
                  <c:v>4.062174064700676</c:v>
                </c:pt>
                <c:pt idx="39">
                  <c:v>4.367725131209784</c:v>
                </c:pt>
                <c:pt idx="40">
                  <c:v>4.812472298627155</c:v>
                </c:pt>
                <c:pt idx="41">
                  <c:v>5.391627755866417</c:v>
                </c:pt>
                <c:pt idx="42">
                  <c:v>4.464148907927391</c:v>
                </c:pt>
                <c:pt idx="43">
                  <c:v>5.654667786329972</c:v>
                </c:pt>
                <c:pt idx="44">
                  <c:v>4.204474458503102</c:v>
                </c:pt>
                <c:pt idx="45">
                  <c:v>3.719785410628788</c:v>
                </c:pt>
                <c:pt idx="46">
                  <c:v>3.627932236253644</c:v>
                </c:pt>
                <c:pt idx="47">
                  <c:v>4.09750865390927</c:v>
                </c:pt>
                <c:pt idx="48">
                  <c:v>3.455198217056638</c:v>
                </c:pt>
                <c:pt idx="49">
                  <c:v>2.737501529253485</c:v>
                </c:pt>
                <c:pt idx="50">
                  <c:v>4.29201300753731</c:v>
                </c:pt>
                <c:pt idx="51">
                  <c:v>3.653256088298297</c:v>
                </c:pt>
                <c:pt idx="52">
                  <c:v>4.124240804446727</c:v>
                </c:pt>
                <c:pt idx="53">
                  <c:v>3.525239574729802</c:v>
                </c:pt>
                <c:pt idx="54">
                  <c:v>3.244002014536157</c:v>
                </c:pt>
                <c:pt idx="55">
                  <c:v>3.739341448515632</c:v>
                </c:pt>
                <c:pt idx="56">
                  <c:v>2.758033406132864</c:v>
                </c:pt>
                <c:pt idx="57">
                  <c:v>2.63835330837468</c:v>
                </c:pt>
                <c:pt idx="58">
                  <c:v>2.81955203108928</c:v>
                </c:pt>
                <c:pt idx="59">
                  <c:v>0.452842444762165</c:v>
                </c:pt>
                <c:pt idx="60">
                  <c:v>-0.379132230643795</c:v>
                </c:pt>
                <c:pt idx="61">
                  <c:v>-0.438468277103757</c:v>
                </c:pt>
                <c:pt idx="62">
                  <c:v>-0.881928344209247</c:v>
                </c:pt>
                <c:pt idx="63">
                  <c:v>-0.945475348067449</c:v>
                </c:pt>
                <c:pt idx="64">
                  <c:v>-2.224318163889688</c:v>
                </c:pt>
                <c:pt idx="65">
                  <c:v>-3.369843406153568</c:v>
                </c:pt>
                <c:pt idx="66">
                  <c:v>-2.391250313986247</c:v>
                </c:pt>
                <c:pt idx="67">
                  <c:v>-2.921149812334863</c:v>
                </c:pt>
                <c:pt idx="68">
                  <c:v>-2.858885697053717</c:v>
                </c:pt>
                <c:pt idx="69">
                  <c:v>-1.614335674508906</c:v>
                </c:pt>
                <c:pt idx="70">
                  <c:v>-2.12431742302726</c:v>
                </c:pt>
                <c:pt idx="71">
                  <c:v>-1.870434602236714</c:v>
                </c:pt>
                <c:pt idx="72">
                  <c:v>-0.812968948128928</c:v>
                </c:pt>
                <c:pt idx="73">
                  <c:v>-1.129406299627862</c:v>
                </c:pt>
                <c:pt idx="74">
                  <c:v>-2.089396773847396</c:v>
                </c:pt>
                <c:pt idx="75">
                  <c:v>-1.10804027150565</c:v>
                </c:pt>
                <c:pt idx="76">
                  <c:v>-0.978467742440171</c:v>
                </c:pt>
                <c:pt idx="77">
                  <c:v>-0.960347816236265</c:v>
                </c:pt>
                <c:pt idx="78">
                  <c:v>-0.953637753993561</c:v>
                </c:pt>
                <c:pt idx="79">
                  <c:v>-0.501004972805452</c:v>
                </c:pt>
                <c:pt idx="80">
                  <c:v>0.00826648269293729</c:v>
                </c:pt>
                <c:pt idx="81">
                  <c:v>-1.268902582029229</c:v>
                </c:pt>
                <c:pt idx="82">
                  <c:v>-1.377550972746054</c:v>
                </c:pt>
                <c:pt idx="83">
                  <c:v>-1.034273030220888</c:v>
                </c:pt>
                <c:pt idx="84">
                  <c:v>-0.634667922278584</c:v>
                </c:pt>
                <c:pt idx="85">
                  <c:v>-0.161705720993154</c:v>
                </c:pt>
                <c:pt idx="86">
                  <c:v>0.250942081492263</c:v>
                </c:pt>
                <c:pt idx="87">
                  <c:v>0.323296834127719</c:v>
                </c:pt>
                <c:pt idx="88">
                  <c:v>-0.614385224958563</c:v>
                </c:pt>
                <c:pt idx="89">
                  <c:v>-0.442210105010186</c:v>
                </c:pt>
                <c:pt idx="90">
                  <c:v>-0.811244157992558</c:v>
                </c:pt>
                <c:pt idx="91">
                  <c:v>-0.915092039029395</c:v>
                </c:pt>
                <c:pt idx="92">
                  <c:v>-0.259579883134592</c:v>
                </c:pt>
                <c:pt idx="93">
                  <c:v>-0.462171199340764</c:v>
                </c:pt>
                <c:pt idx="94">
                  <c:v>-0.50270813335227</c:v>
                </c:pt>
                <c:pt idx="95">
                  <c:v>-0.615049978704688</c:v>
                </c:pt>
                <c:pt idx="96">
                  <c:v>-0.491778808873851</c:v>
                </c:pt>
                <c:pt idx="97">
                  <c:v>-0.355260623714946</c:v>
                </c:pt>
                <c:pt idx="98">
                  <c:v>-0.419813616565357</c:v>
                </c:pt>
                <c:pt idx="99">
                  <c:v>-0.365022524465606</c:v>
                </c:pt>
                <c:pt idx="100">
                  <c:v>0.0693263996235848</c:v>
                </c:pt>
                <c:pt idx="101">
                  <c:v>-0.677350996026097</c:v>
                </c:pt>
                <c:pt idx="102">
                  <c:v>-1.319078802044009</c:v>
                </c:pt>
                <c:pt idx="103">
                  <c:v>-0.520993230759865</c:v>
                </c:pt>
                <c:pt idx="104">
                  <c:v>-0.691284318783238</c:v>
                </c:pt>
                <c:pt idx="105">
                  <c:v>-0.618210878632248</c:v>
                </c:pt>
                <c:pt idx="106">
                  <c:v>-0.695417116524597</c:v>
                </c:pt>
                <c:pt idx="107">
                  <c:v>-0.319810959697288</c:v>
                </c:pt>
                <c:pt idx="108">
                  <c:v>0.605954527416103</c:v>
                </c:pt>
                <c:pt idx="109">
                  <c:v>-0.0601195223285281</c:v>
                </c:pt>
                <c:pt idx="110">
                  <c:v>-1.057780853553627</c:v>
                </c:pt>
                <c:pt idx="111">
                  <c:v>-0.136595920653764</c:v>
                </c:pt>
                <c:pt idx="112">
                  <c:v>-0.221558032279458</c:v>
                </c:pt>
                <c:pt idx="113">
                  <c:v>-0.105144027730644</c:v>
                </c:pt>
                <c:pt idx="114">
                  <c:v>0.166656808940062</c:v>
                </c:pt>
                <c:pt idx="115">
                  <c:v>0.0951960437464337</c:v>
                </c:pt>
                <c:pt idx="116">
                  <c:v>0.330968043658969</c:v>
                </c:pt>
                <c:pt idx="117">
                  <c:v>0.901907518981402</c:v>
                </c:pt>
                <c:pt idx="118">
                  <c:v>1.286212957483683</c:v>
                </c:pt>
                <c:pt idx="119">
                  <c:v>1.90238434598939</c:v>
                </c:pt>
                <c:pt idx="120">
                  <c:v>2.254049884243068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6.953787574400057</c:v>
                </c:pt>
                <c:pt idx="1">
                  <c:v>5.685579631941898</c:v>
                </c:pt>
                <c:pt idx="2">
                  <c:v>4.152178037177269</c:v>
                </c:pt>
                <c:pt idx="3">
                  <c:v>4.272058039269144</c:v>
                </c:pt>
                <c:pt idx="4">
                  <c:v>2.118291504089739</c:v>
                </c:pt>
                <c:pt idx="5">
                  <c:v>1.322424697650838</c:v>
                </c:pt>
                <c:pt idx="6">
                  <c:v>1.466383464758356</c:v>
                </c:pt>
                <c:pt idx="7">
                  <c:v>1.574847943728923</c:v>
                </c:pt>
                <c:pt idx="8">
                  <c:v>0.669903154773515</c:v>
                </c:pt>
                <c:pt idx="9">
                  <c:v>0.996854991258655</c:v>
                </c:pt>
                <c:pt idx="10">
                  <c:v>0.357915919644897</c:v>
                </c:pt>
                <c:pt idx="11">
                  <c:v>-0.0951548337745028</c:v>
                </c:pt>
                <c:pt idx="12">
                  <c:v>0.44063595155099</c:v>
                </c:pt>
                <c:pt idx="13">
                  <c:v>0.139956631233038</c:v>
                </c:pt>
                <c:pt idx="14">
                  <c:v>-0.483674256895538</c:v>
                </c:pt>
                <c:pt idx="15">
                  <c:v>-0.773410195270832</c:v>
                </c:pt>
                <c:pt idx="16">
                  <c:v>-0.313591407342187</c:v>
                </c:pt>
                <c:pt idx="17">
                  <c:v>-0.256093985598418</c:v>
                </c:pt>
                <c:pt idx="18">
                  <c:v>1.255326983469668</c:v>
                </c:pt>
                <c:pt idx="19">
                  <c:v>-0.00914972114673631</c:v>
                </c:pt>
                <c:pt idx="20">
                  <c:v>-0.579880978697848</c:v>
                </c:pt>
                <c:pt idx="21">
                  <c:v>-0.882993307683518</c:v>
                </c:pt>
                <c:pt idx="22">
                  <c:v>0.825739677812765</c:v>
                </c:pt>
                <c:pt idx="23">
                  <c:v>1.665504266023679</c:v>
                </c:pt>
                <c:pt idx="24">
                  <c:v>3.101877595759642</c:v>
                </c:pt>
                <c:pt idx="25">
                  <c:v>2.466498619372338</c:v>
                </c:pt>
                <c:pt idx="26">
                  <c:v>5.82197095768889</c:v>
                </c:pt>
                <c:pt idx="27">
                  <c:v>10.55635858481691</c:v>
                </c:pt>
                <c:pt idx="28">
                  <c:v>11.67543397102732</c:v>
                </c:pt>
                <c:pt idx="29">
                  <c:v>13.3570491114177</c:v>
                </c:pt>
                <c:pt idx="30">
                  <c:v>15.33942953686618</c:v>
                </c:pt>
                <c:pt idx="31">
                  <c:v>17.45975293966232</c:v>
                </c:pt>
                <c:pt idx="32">
                  <c:v>18.51801806063719</c:v>
                </c:pt>
                <c:pt idx="33">
                  <c:v>18.9848524037645</c:v>
                </c:pt>
                <c:pt idx="34">
                  <c:v>20.10798482406705</c:v>
                </c:pt>
                <c:pt idx="35">
                  <c:v>20.8290155160565</c:v>
                </c:pt>
                <c:pt idx="36">
                  <c:v>21.669758748276</c:v>
                </c:pt>
                <c:pt idx="37">
                  <c:v>20.59116443258179</c:v>
                </c:pt>
                <c:pt idx="38">
                  <c:v>22.7914431918649</c:v>
                </c:pt>
                <c:pt idx="39">
                  <c:v>21.71513881351725</c:v>
                </c:pt>
                <c:pt idx="40">
                  <c:v>22.04310024226308</c:v>
                </c:pt>
                <c:pt idx="41">
                  <c:v>21.62261926397904</c:v>
                </c:pt>
                <c:pt idx="42">
                  <c:v>23.54611120229829</c:v>
                </c:pt>
                <c:pt idx="43">
                  <c:v>22.94123811918799</c:v>
                </c:pt>
                <c:pt idx="44">
                  <c:v>25.49025961745074</c:v>
                </c:pt>
                <c:pt idx="45">
                  <c:v>23.58621099150054</c:v>
                </c:pt>
                <c:pt idx="46">
                  <c:v>24.03851440211186</c:v>
                </c:pt>
                <c:pt idx="47">
                  <c:v>25.76393595406151</c:v>
                </c:pt>
                <c:pt idx="48">
                  <c:v>27.99616012272539</c:v>
                </c:pt>
                <c:pt idx="49">
                  <c:v>27.95856371702044</c:v>
                </c:pt>
                <c:pt idx="50">
                  <c:v>28.76940273387739</c:v>
                </c:pt>
                <c:pt idx="51">
                  <c:v>27.07865445557511</c:v>
                </c:pt>
                <c:pt idx="52">
                  <c:v>26.93916520719855</c:v>
                </c:pt>
                <c:pt idx="53">
                  <c:v>24.70743254830307</c:v>
                </c:pt>
                <c:pt idx="54">
                  <c:v>25.2951617465553</c:v>
                </c:pt>
                <c:pt idx="55">
                  <c:v>19.6728737631382</c:v>
                </c:pt>
                <c:pt idx="56">
                  <c:v>25.70929537431305</c:v>
                </c:pt>
                <c:pt idx="57">
                  <c:v>27.02865802851589</c:v>
                </c:pt>
                <c:pt idx="58">
                  <c:v>24.95383500173616</c:v>
                </c:pt>
                <c:pt idx="59">
                  <c:v>18.94451231818179</c:v>
                </c:pt>
                <c:pt idx="60">
                  <c:v>14.31866973578202</c:v>
                </c:pt>
                <c:pt idx="61">
                  <c:v>11.84192042934734</c:v>
                </c:pt>
                <c:pt idx="62">
                  <c:v>10.74510427998097</c:v>
                </c:pt>
                <c:pt idx="63">
                  <c:v>8.10504401267096</c:v>
                </c:pt>
                <c:pt idx="64">
                  <c:v>6.797510915708294</c:v>
                </c:pt>
                <c:pt idx="65">
                  <c:v>5.627008987343304</c:v>
                </c:pt>
                <c:pt idx="66">
                  <c:v>5.13798761185974</c:v>
                </c:pt>
                <c:pt idx="67">
                  <c:v>3.172722635466345</c:v>
                </c:pt>
                <c:pt idx="68">
                  <c:v>2.534101454770016</c:v>
                </c:pt>
                <c:pt idx="69">
                  <c:v>0.292891843464595</c:v>
                </c:pt>
                <c:pt idx="70">
                  <c:v>-1.156969382921729</c:v>
                </c:pt>
                <c:pt idx="71">
                  <c:v>-1.220513071257303</c:v>
                </c:pt>
                <c:pt idx="72">
                  <c:v>-2.086047080499366</c:v>
                </c:pt>
                <c:pt idx="73">
                  <c:v>-1.724796441561167</c:v>
                </c:pt>
                <c:pt idx="74">
                  <c:v>-0.542003120275402</c:v>
                </c:pt>
                <c:pt idx="75">
                  <c:v>-0.430279987164361</c:v>
                </c:pt>
                <c:pt idx="76">
                  <c:v>0.195125811331647</c:v>
                </c:pt>
                <c:pt idx="77">
                  <c:v>-0.336944870322094</c:v>
                </c:pt>
                <c:pt idx="78">
                  <c:v>-1.060232609348144</c:v>
                </c:pt>
                <c:pt idx="79">
                  <c:v>-0.38399530168428</c:v>
                </c:pt>
                <c:pt idx="80">
                  <c:v>-0.0826004671020157</c:v>
                </c:pt>
                <c:pt idx="81">
                  <c:v>-0.913225948629911</c:v>
                </c:pt>
                <c:pt idx="82">
                  <c:v>-0.272972560387254</c:v>
                </c:pt>
                <c:pt idx="83">
                  <c:v>-0.335489315201507</c:v>
                </c:pt>
                <c:pt idx="84">
                  <c:v>0.203466059082059</c:v>
                </c:pt>
                <c:pt idx="85">
                  <c:v>0.777727822511705</c:v>
                </c:pt>
                <c:pt idx="86">
                  <c:v>-0.86093705929167</c:v>
                </c:pt>
                <c:pt idx="87">
                  <c:v>-1.599910648246966</c:v>
                </c:pt>
                <c:pt idx="88">
                  <c:v>0.0815582936659842</c:v>
                </c:pt>
                <c:pt idx="89">
                  <c:v>-1.151597593214379</c:v>
                </c:pt>
                <c:pt idx="90">
                  <c:v>-1.393810240668451</c:v>
                </c:pt>
                <c:pt idx="91">
                  <c:v>-0.186627025418651</c:v>
                </c:pt>
                <c:pt idx="92">
                  <c:v>0.943411515076185</c:v>
                </c:pt>
                <c:pt idx="93">
                  <c:v>0.236245706978813</c:v>
                </c:pt>
                <c:pt idx="94">
                  <c:v>-0.93208882292203</c:v>
                </c:pt>
                <c:pt idx="95">
                  <c:v>0.391004791653725</c:v>
                </c:pt>
                <c:pt idx="96">
                  <c:v>0.488621268569913</c:v>
                </c:pt>
                <c:pt idx="97">
                  <c:v>0.282699175040911</c:v>
                </c:pt>
                <c:pt idx="98">
                  <c:v>-0.364032629171324</c:v>
                </c:pt>
                <c:pt idx="99">
                  <c:v>0.788031618931489</c:v>
                </c:pt>
                <c:pt idx="100">
                  <c:v>0.0716665929339915</c:v>
                </c:pt>
                <c:pt idx="101">
                  <c:v>0.554891324983245</c:v>
                </c:pt>
                <c:pt idx="102">
                  <c:v>1.020091850411611</c:v>
                </c:pt>
                <c:pt idx="103">
                  <c:v>0.362708832052464</c:v>
                </c:pt>
                <c:pt idx="104">
                  <c:v>-0.0322758013109206</c:v>
                </c:pt>
                <c:pt idx="105">
                  <c:v>0.558205308050784</c:v>
                </c:pt>
                <c:pt idx="106">
                  <c:v>0.333792083745859</c:v>
                </c:pt>
                <c:pt idx="107">
                  <c:v>0.178602585266679</c:v>
                </c:pt>
                <c:pt idx="108">
                  <c:v>1.499666366145588</c:v>
                </c:pt>
                <c:pt idx="109">
                  <c:v>1.153934628802185</c:v>
                </c:pt>
                <c:pt idx="110">
                  <c:v>0.299748597140924</c:v>
                </c:pt>
                <c:pt idx="111">
                  <c:v>1.600618301682094</c:v>
                </c:pt>
                <c:pt idx="112">
                  <c:v>1.20135640329103</c:v>
                </c:pt>
                <c:pt idx="113">
                  <c:v>0.981857787569935</c:v>
                </c:pt>
                <c:pt idx="114">
                  <c:v>2.322822005625142</c:v>
                </c:pt>
                <c:pt idx="115">
                  <c:v>0.955282468743425</c:v>
                </c:pt>
                <c:pt idx="116">
                  <c:v>1.644332301343029</c:v>
                </c:pt>
                <c:pt idx="117">
                  <c:v>2.552866230151018</c:v>
                </c:pt>
                <c:pt idx="118">
                  <c:v>1.456219339412745</c:v>
                </c:pt>
                <c:pt idx="119">
                  <c:v>2.036943740324601</c:v>
                </c:pt>
                <c:pt idx="120">
                  <c:v>1.712836911611262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-1.790250302865635</c:v>
                </c:pt>
                <c:pt idx="1">
                  <c:v>0.0258231523565283</c:v>
                </c:pt>
                <c:pt idx="2">
                  <c:v>0.372143872987349</c:v>
                </c:pt>
                <c:pt idx="3">
                  <c:v>-0.244359004484387</c:v>
                </c:pt>
                <c:pt idx="4">
                  <c:v>0.485713415468162</c:v>
                </c:pt>
                <c:pt idx="5">
                  <c:v>0.0100852672854183</c:v>
                </c:pt>
                <c:pt idx="6">
                  <c:v>1.001403860052045</c:v>
                </c:pt>
                <c:pt idx="7">
                  <c:v>-1.209596205893883</c:v>
                </c:pt>
                <c:pt idx="8">
                  <c:v>0.124022498026442</c:v>
                </c:pt>
                <c:pt idx="9">
                  <c:v>1.171424835692097</c:v>
                </c:pt>
                <c:pt idx="10">
                  <c:v>-0.854072758804195</c:v>
                </c:pt>
                <c:pt idx="11">
                  <c:v>0.247484637687664</c:v>
                </c:pt>
                <c:pt idx="12">
                  <c:v>0.366232517318546</c:v>
                </c:pt>
                <c:pt idx="13">
                  <c:v>0.0140188733089462</c:v>
                </c:pt>
                <c:pt idx="14">
                  <c:v>-0.915287173229144</c:v>
                </c:pt>
                <c:pt idx="15">
                  <c:v>-0.05549081485598</c:v>
                </c:pt>
                <c:pt idx="16">
                  <c:v>0.646901437354098</c:v>
                </c:pt>
                <c:pt idx="17">
                  <c:v>-0.0236930024095156</c:v>
                </c:pt>
                <c:pt idx="18">
                  <c:v>0.213676967888654</c:v>
                </c:pt>
                <c:pt idx="19">
                  <c:v>-0.246358805375795</c:v>
                </c:pt>
                <c:pt idx="20">
                  <c:v>0.938172129701778</c:v>
                </c:pt>
                <c:pt idx="21">
                  <c:v>0.0417972690423251</c:v>
                </c:pt>
                <c:pt idx="22">
                  <c:v>1.018399866177657</c:v>
                </c:pt>
                <c:pt idx="23">
                  <c:v>0.153864693133807</c:v>
                </c:pt>
                <c:pt idx="24">
                  <c:v>1.319119799581415</c:v>
                </c:pt>
                <c:pt idx="25">
                  <c:v>0.543897388432542</c:v>
                </c:pt>
                <c:pt idx="26">
                  <c:v>1.286711635407674</c:v>
                </c:pt>
                <c:pt idx="27">
                  <c:v>0.837882068894599</c:v>
                </c:pt>
                <c:pt idx="28">
                  <c:v>-0.137647442902935</c:v>
                </c:pt>
                <c:pt idx="29">
                  <c:v>1.157247295731001</c:v>
                </c:pt>
                <c:pt idx="30">
                  <c:v>1.225094168179536</c:v>
                </c:pt>
                <c:pt idx="31">
                  <c:v>2.716365117604</c:v>
                </c:pt>
                <c:pt idx="32">
                  <c:v>2.121750201504546</c:v>
                </c:pt>
                <c:pt idx="33">
                  <c:v>3.586258677924191</c:v>
                </c:pt>
                <c:pt idx="34">
                  <c:v>3.575091639557341</c:v>
                </c:pt>
                <c:pt idx="35">
                  <c:v>5.21689271257564</c:v>
                </c:pt>
                <c:pt idx="36">
                  <c:v>3.735825347472129</c:v>
                </c:pt>
                <c:pt idx="37">
                  <c:v>5.43253691186434</c:v>
                </c:pt>
                <c:pt idx="38">
                  <c:v>4.307453476049237</c:v>
                </c:pt>
                <c:pt idx="39">
                  <c:v>5.620552852914876</c:v>
                </c:pt>
                <c:pt idx="40">
                  <c:v>5.703296044067904</c:v>
                </c:pt>
                <c:pt idx="41">
                  <c:v>5.832812564079269</c:v>
                </c:pt>
                <c:pt idx="42">
                  <c:v>6.635900448139958</c:v>
                </c:pt>
                <c:pt idx="43">
                  <c:v>4.360097294610644</c:v>
                </c:pt>
                <c:pt idx="44">
                  <c:v>6.354516321996351</c:v>
                </c:pt>
                <c:pt idx="45">
                  <c:v>5.574160139661805</c:v>
                </c:pt>
                <c:pt idx="46">
                  <c:v>5.303012846959257</c:v>
                </c:pt>
                <c:pt idx="47">
                  <c:v>4.338223954223948</c:v>
                </c:pt>
                <c:pt idx="48">
                  <c:v>6.747849880475688</c:v>
                </c:pt>
                <c:pt idx="49">
                  <c:v>4.216668880530432</c:v>
                </c:pt>
                <c:pt idx="50">
                  <c:v>4.12123915454558</c:v>
                </c:pt>
                <c:pt idx="51">
                  <c:v>4.971569148224617</c:v>
                </c:pt>
                <c:pt idx="52">
                  <c:v>3.142771886303787</c:v>
                </c:pt>
                <c:pt idx="53">
                  <c:v>4.963957440898113</c:v>
                </c:pt>
                <c:pt idx="54">
                  <c:v>4.198369941958875</c:v>
                </c:pt>
                <c:pt idx="55">
                  <c:v>4.920456116913255</c:v>
                </c:pt>
                <c:pt idx="56">
                  <c:v>5.510622769346427</c:v>
                </c:pt>
                <c:pt idx="57">
                  <c:v>4.499436222248477</c:v>
                </c:pt>
                <c:pt idx="58">
                  <c:v>5.022916721373054</c:v>
                </c:pt>
                <c:pt idx="59">
                  <c:v>3.31054294335333</c:v>
                </c:pt>
                <c:pt idx="60">
                  <c:v>3.02599852456022</c:v>
                </c:pt>
                <c:pt idx="61">
                  <c:v>5.058576310776427</c:v>
                </c:pt>
                <c:pt idx="62">
                  <c:v>4.927505110114918</c:v>
                </c:pt>
                <c:pt idx="63">
                  <c:v>2.771206072148494</c:v>
                </c:pt>
                <c:pt idx="64">
                  <c:v>3.465027528686943</c:v>
                </c:pt>
                <c:pt idx="65">
                  <c:v>3.796216630213467</c:v>
                </c:pt>
                <c:pt idx="66">
                  <c:v>2.930602505769246</c:v>
                </c:pt>
                <c:pt idx="67">
                  <c:v>2.733592502030446</c:v>
                </c:pt>
                <c:pt idx="68">
                  <c:v>3.898583569407505</c:v>
                </c:pt>
                <c:pt idx="69">
                  <c:v>2.293017804900846</c:v>
                </c:pt>
                <c:pt idx="70">
                  <c:v>1.454142850976002</c:v>
                </c:pt>
                <c:pt idx="71">
                  <c:v>3.070952994665574</c:v>
                </c:pt>
                <c:pt idx="72">
                  <c:v>2.795289398905166</c:v>
                </c:pt>
                <c:pt idx="73">
                  <c:v>1.455849618821392</c:v>
                </c:pt>
                <c:pt idx="74">
                  <c:v>4.410145659505626</c:v>
                </c:pt>
                <c:pt idx="75">
                  <c:v>1.418198596790967</c:v>
                </c:pt>
                <c:pt idx="76">
                  <c:v>1.919540431943657</c:v>
                </c:pt>
                <c:pt idx="77">
                  <c:v>2.38772700576029</c:v>
                </c:pt>
                <c:pt idx="78">
                  <c:v>0.479747981062962</c:v>
                </c:pt>
                <c:pt idx="79">
                  <c:v>1.821748059356522</c:v>
                </c:pt>
                <c:pt idx="80">
                  <c:v>1.123065355636257</c:v>
                </c:pt>
                <c:pt idx="81">
                  <c:v>0.0681185270363289</c:v>
                </c:pt>
                <c:pt idx="82">
                  <c:v>0.90462689211694</c:v>
                </c:pt>
                <c:pt idx="83">
                  <c:v>-0.491168879978058</c:v>
                </c:pt>
                <c:pt idx="84">
                  <c:v>0.695688983291365</c:v>
                </c:pt>
                <c:pt idx="85">
                  <c:v>-0.909292087814261</c:v>
                </c:pt>
                <c:pt idx="86">
                  <c:v>-0.488115617492113</c:v>
                </c:pt>
                <c:pt idx="87">
                  <c:v>-1.10344203649106</c:v>
                </c:pt>
                <c:pt idx="88">
                  <c:v>-0.971384251304326</c:v>
                </c:pt>
                <c:pt idx="89">
                  <c:v>-0.641925512142045</c:v>
                </c:pt>
                <c:pt idx="90">
                  <c:v>0.58596271778335</c:v>
                </c:pt>
                <c:pt idx="91">
                  <c:v>0.734095706321406</c:v>
                </c:pt>
                <c:pt idx="92">
                  <c:v>-1.307480304701966</c:v>
                </c:pt>
                <c:pt idx="93">
                  <c:v>-1.826071543544765</c:v>
                </c:pt>
                <c:pt idx="94">
                  <c:v>-0.623471462937954</c:v>
                </c:pt>
                <c:pt idx="95">
                  <c:v>-1.972574725695207</c:v>
                </c:pt>
                <c:pt idx="96">
                  <c:v>-1.510091276631746</c:v>
                </c:pt>
                <c:pt idx="97">
                  <c:v>-2.129929062272384</c:v>
                </c:pt>
                <c:pt idx="98">
                  <c:v>-1.828575585480228</c:v>
                </c:pt>
                <c:pt idx="99">
                  <c:v>-1.076912304511682</c:v>
                </c:pt>
                <c:pt idx="100">
                  <c:v>-1.002465014808893</c:v>
                </c:pt>
                <c:pt idx="101">
                  <c:v>-0.39034291795261</c:v>
                </c:pt>
                <c:pt idx="102">
                  <c:v>-1.828093189419093</c:v>
                </c:pt>
                <c:pt idx="103">
                  <c:v>-1.651646090167446</c:v>
                </c:pt>
                <c:pt idx="104">
                  <c:v>-1.899043665716418</c:v>
                </c:pt>
                <c:pt idx="105">
                  <c:v>-1.078569257967763</c:v>
                </c:pt>
                <c:pt idx="106">
                  <c:v>-1.234382305523637</c:v>
                </c:pt>
                <c:pt idx="107">
                  <c:v>-0.570644758003705</c:v>
                </c:pt>
                <c:pt idx="108">
                  <c:v>-0.112938493066438</c:v>
                </c:pt>
                <c:pt idx="109">
                  <c:v>-0.679813440256354</c:v>
                </c:pt>
                <c:pt idx="110">
                  <c:v>-1.277971865073904</c:v>
                </c:pt>
                <c:pt idx="111">
                  <c:v>-1.148452222420917</c:v>
                </c:pt>
                <c:pt idx="112">
                  <c:v>-1.379013954598264</c:v>
                </c:pt>
                <c:pt idx="113">
                  <c:v>-1.085402087376834</c:v>
                </c:pt>
                <c:pt idx="114">
                  <c:v>-0.468937246087219</c:v>
                </c:pt>
                <c:pt idx="115">
                  <c:v>-0.805000969004386</c:v>
                </c:pt>
                <c:pt idx="116">
                  <c:v>-0.050148930897343</c:v>
                </c:pt>
                <c:pt idx="117">
                  <c:v>-1.073827886644281</c:v>
                </c:pt>
                <c:pt idx="118">
                  <c:v>1.725387656287107</c:v>
                </c:pt>
                <c:pt idx="119">
                  <c:v>1.017201284244265</c:v>
                </c:pt>
                <c:pt idx="120">
                  <c:v>0.551982962951375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0.548861830054829</c:v>
                </c:pt>
                <c:pt idx="1">
                  <c:v>-0.713911250760561</c:v>
                </c:pt>
                <c:pt idx="2">
                  <c:v>-0.282463037874822</c:v>
                </c:pt>
                <c:pt idx="3">
                  <c:v>-0.480291034312145</c:v>
                </c:pt>
                <c:pt idx="4">
                  <c:v>-0.774821237197572</c:v>
                </c:pt>
                <c:pt idx="5">
                  <c:v>0.0517833490373948</c:v>
                </c:pt>
                <c:pt idx="6">
                  <c:v>-0.894326545460826</c:v>
                </c:pt>
                <c:pt idx="7">
                  <c:v>-1.038557335836415</c:v>
                </c:pt>
                <c:pt idx="8">
                  <c:v>-1.674572608246142</c:v>
                </c:pt>
                <c:pt idx="9">
                  <c:v>-1.138617066088348</c:v>
                </c:pt>
                <c:pt idx="10">
                  <c:v>-0.141153394285121</c:v>
                </c:pt>
                <c:pt idx="11">
                  <c:v>0.0902290373870923</c:v>
                </c:pt>
                <c:pt idx="12">
                  <c:v>-0.515608444778019</c:v>
                </c:pt>
                <c:pt idx="13">
                  <c:v>0.32856168196054</c:v>
                </c:pt>
                <c:pt idx="14">
                  <c:v>0.174522804649007</c:v>
                </c:pt>
                <c:pt idx="15">
                  <c:v>-0.00054578860137615</c:v>
                </c:pt>
                <c:pt idx="16">
                  <c:v>0.201623627918468</c:v>
                </c:pt>
                <c:pt idx="17">
                  <c:v>-0.10283204868104</c:v>
                </c:pt>
                <c:pt idx="18">
                  <c:v>-0.00148872804025307</c:v>
                </c:pt>
                <c:pt idx="19">
                  <c:v>-0.0842331044272889</c:v>
                </c:pt>
                <c:pt idx="20">
                  <c:v>-0.0549304715553104</c:v>
                </c:pt>
                <c:pt idx="21">
                  <c:v>0.515752928965354</c:v>
                </c:pt>
                <c:pt idx="22">
                  <c:v>0.0847099811696689</c:v>
                </c:pt>
                <c:pt idx="23">
                  <c:v>0.691153706344137</c:v>
                </c:pt>
                <c:pt idx="24">
                  <c:v>-0.324759841847266</c:v>
                </c:pt>
                <c:pt idx="25">
                  <c:v>-0.356531472621998</c:v>
                </c:pt>
                <c:pt idx="26">
                  <c:v>0.424208027654289</c:v>
                </c:pt>
                <c:pt idx="27">
                  <c:v>0.316520070425741</c:v>
                </c:pt>
                <c:pt idx="28">
                  <c:v>0.20050924023034</c:v>
                </c:pt>
                <c:pt idx="29">
                  <c:v>-1.055922967482837</c:v>
                </c:pt>
                <c:pt idx="30">
                  <c:v>0.111016559094368</c:v>
                </c:pt>
                <c:pt idx="31">
                  <c:v>0.0499370618617402</c:v>
                </c:pt>
                <c:pt idx="32">
                  <c:v>0.380205637114574</c:v>
                </c:pt>
                <c:pt idx="33">
                  <c:v>0.61315759916055</c:v>
                </c:pt>
                <c:pt idx="34">
                  <c:v>0.884337592793367</c:v>
                </c:pt>
                <c:pt idx="35">
                  <c:v>1.42937337141897</c:v>
                </c:pt>
                <c:pt idx="36">
                  <c:v>1.294147594764681</c:v>
                </c:pt>
                <c:pt idx="37">
                  <c:v>1.604205476601271</c:v>
                </c:pt>
                <c:pt idx="38">
                  <c:v>1.54299692477099</c:v>
                </c:pt>
                <c:pt idx="39">
                  <c:v>2.162513598529923</c:v>
                </c:pt>
                <c:pt idx="40">
                  <c:v>2.877579300284649</c:v>
                </c:pt>
                <c:pt idx="41">
                  <c:v>2.946966900257063</c:v>
                </c:pt>
                <c:pt idx="42">
                  <c:v>2.910467482479507</c:v>
                </c:pt>
                <c:pt idx="43">
                  <c:v>3.040246656744366</c:v>
                </c:pt>
                <c:pt idx="44">
                  <c:v>3.285033980195339</c:v>
                </c:pt>
                <c:pt idx="45">
                  <c:v>3.198549377063752</c:v>
                </c:pt>
                <c:pt idx="46">
                  <c:v>2.801085005988856</c:v>
                </c:pt>
                <c:pt idx="47">
                  <c:v>2.831149642415354</c:v>
                </c:pt>
                <c:pt idx="48">
                  <c:v>2.758752075834437</c:v>
                </c:pt>
                <c:pt idx="49">
                  <c:v>3.090485967518716</c:v>
                </c:pt>
                <c:pt idx="50">
                  <c:v>3.291281366265222</c:v>
                </c:pt>
                <c:pt idx="51">
                  <c:v>2.962890174067595</c:v>
                </c:pt>
                <c:pt idx="52">
                  <c:v>3.339733729215291</c:v>
                </c:pt>
                <c:pt idx="53">
                  <c:v>3.235299014499181</c:v>
                </c:pt>
                <c:pt idx="54">
                  <c:v>3.08055717327395</c:v>
                </c:pt>
                <c:pt idx="55">
                  <c:v>5.058437549194075</c:v>
                </c:pt>
                <c:pt idx="56">
                  <c:v>4.9997330021846</c:v>
                </c:pt>
                <c:pt idx="57">
                  <c:v>5.738344245508715</c:v>
                </c:pt>
                <c:pt idx="58">
                  <c:v>6.758851276090285</c:v>
                </c:pt>
                <c:pt idx="59">
                  <c:v>9.288084929707573</c:v>
                </c:pt>
                <c:pt idx="60">
                  <c:v>8.849008677078016</c:v>
                </c:pt>
                <c:pt idx="61">
                  <c:v>9.44056574102941</c:v>
                </c:pt>
                <c:pt idx="62">
                  <c:v>7.629427678129915</c:v>
                </c:pt>
                <c:pt idx="63">
                  <c:v>8.749383831000443</c:v>
                </c:pt>
                <c:pt idx="64">
                  <c:v>8.9915510790469</c:v>
                </c:pt>
                <c:pt idx="65">
                  <c:v>9.163239592789684</c:v>
                </c:pt>
                <c:pt idx="66">
                  <c:v>8.392938183353879</c:v>
                </c:pt>
                <c:pt idx="67">
                  <c:v>6.995953157029451</c:v>
                </c:pt>
                <c:pt idx="68">
                  <c:v>7.037830315419595</c:v>
                </c:pt>
                <c:pt idx="69">
                  <c:v>6.288762959013786</c:v>
                </c:pt>
                <c:pt idx="70">
                  <c:v>5.563790878357035</c:v>
                </c:pt>
                <c:pt idx="71">
                  <c:v>5.244874559574388</c:v>
                </c:pt>
                <c:pt idx="72">
                  <c:v>4.7307936327375</c:v>
                </c:pt>
                <c:pt idx="73">
                  <c:v>3.365978302277649</c:v>
                </c:pt>
                <c:pt idx="74">
                  <c:v>3.847032628664789</c:v>
                </c:pt>
                <c:pt idx="75">
                  <c:v>2.77331250257447</c:v>
                </c:pt>
                <c:pt idx="76">
                  <c:v>2.105952948488158</c:v>
                </c:pt>
                <c:pt idx="77">
                  <c:v>2.080052117425432</c:v>
                </c:pt>
                <c:pt idx="78">
                  <c:v>0.117883578101819</c:v>
                </c:pt>
                <c:pt idx="79">
                  <c:v>-0.0907752474612503</c:v>
                </c:pt>
                <c:pt idx="80">
                  <c:v>-0.705794863238046</c:v>
                </c:pt>
                <c:pt idx="81">
                  <c:v>-1.486313465876526</c:v>
                </c:pt>
                <c:pt idx="82">
                  <c:v>-2.079843909182821</c:v>
                </c:pt>
                <c:pt idx="83">
                  <c:v>-2.000374965016353</c:v>
                </c:pt>
                <c:pt idx="84">
                  <c:v>-2.876830792630414</c:v>
                </c:pt>
                <c:pt idx="85">
                  <c:v>-3.383637307335764</c:v>
                </c:pt>
                <c:pt idx="86">
                  <c:v>-2.643105778084332</c:v>
                </c:pt>
                <c:pt idx="87">
                  <c:v>-2.949159392868928</c:v>
                </c:pt>
                <c:pt idx="88">
                  <c:v>-3.048529209386653</c:v>
                </c:pt>
                <c:pt idx="89">
                  <c:v>-3.2693294454805</c:v>
                </c:pt>
                <c:pt idx="90">
                  <c:v>-3.359218080797097</c:v>
                </c:pt>
                <c:pt idx="91">
                  <c:v>-3.825698327241107</c:v>
                </c:pt>
                <c:pt idx="92">
                  <c:v>-3.549108812948049</c:v>
                </c:pt>
                <c:pt idx="93">
                  <c:v>-3.037190527431611</c:v>
                </c:pt>
                <c:pt idx="94">
                  <c:v>-3.315840382122201</c:v>
                </c:pt>
                <c:pt idx="95">
                  <c:v>-3.964640501803313</c:v>
                </c:pt>
                <c:pt idx="96">
                  <c:v>-4.533739384463026</c:v>
                </c:pt>
                <c:pt idx="97">
                  <c:v>-4.212152942841429</c:v>
                </c:pt>
                <c:pt idx="98">
                  <c:v>-3.786064459063994</c:v>
                </c:pt>
                <c:pt idx="99">
                  <c:v>-3.96141319762147</c:v>
                </c:pt>
                <c:pt idx="100">
                  <c:v>-3.707824866703261</c:v>
                </c:pt>
                <c:pt idx="101">
                  <c:v>-3.207960149168731</c:v>
                </c:pt>
                <c:pt idx="102">
                  <c:v>-3.783315051618931</c:v>
                </c:pt>
                <c:pt idx="103">
                  <c:v>-3.989537937325659</c:v>
                </c:pt>
                <c:pt idx="104">
                  <c:v>-3.883664406327362</c:v>
                </c:pt>
                <c:pt idx="105">
                  <c:v>-3.75167598303444</c:v>
                </c:pt>
                <c:pt idx="106">
                  <c:v>-4.036965415243732</c:v>
                </c:pt>
                <c:pt idx="107">
                  <c:v>-4.668145569509886</c:v>
                </c:pt>
                <c:pt idx="108">
                  <c:v>-4.200016738920474</c:v>
                </c:pt>
                <c:pt idx="109">
                  <c:v>-4.223787955651439</c:v>
                </c:pt>
                <c:pt idx="110">
                  <c:v>-3.971925488800371</c:v>
                </c:pt>
                <c:pt idx="111">
                  <c:v>-3.671580236613103</c:v>
                </c:pt>
                <c:pt idx="112">
                  <c:v>-3.606380153804092</c:v>
                </c:pt>
                <c:pt idx="113">
                  <c:v>-2.219658632816922</c:v>
                </c:pt>
                <c:pt idx="114">
                  <c:v>0.476945293587611</c:v>
                </c:pt>
                <c:pt idx="115">
                  <c:v>1.296198837983179</c:v>
                </c:pt>
                <c:pt idx="116">
                  <c:v>2.165099144429085</c:v>
                </c:pt>
                <c:pt idx="117">
                  <c:v>3.445296741965436</c:v>
                </c:pt>
                <c:pt idx="118">
                  <c:v>5.460771588094172</c:v>
                </c:pt>
                <c:pt idx="119">
                  <c:v>2.125557009469359</c:v>
                </c:pt>
                <c:pt idx="120">
                  <c:v>1.824871465661082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2.347080224454728</c:v>
                </c:pt>
                <c:pt idx="1">
                  <c:v>2.020468427808667</c:v>
                </c:pt>
                <c:pt idx="2">
                  <c:v>-0.0369893276854535</c:v>
                </c:pt>
                <c:pt idx="3">
                  <c:v>-1.865218929880178</c:v>
                </c:pt>
                <c:pt idx="4">
                  <c:v>-3.040483675268635</c:v>
                </c:pt>
                <c:pt idx="5">
                  <c:v>-1.283118102921304</c:v>
                </c:pt>
                <c:pt idx="6">
                  <c:v>-0.81042763176338</c:v>
                </c:pt>
                <c:pt idx="7">
                  <c:v>-0.946968603434011</c:v>
                </c:pt>
                <c:pt idx="8">
                  <c:v>-0.0679511312515568</c:v>
                </c:pt>
                <c:pt idx="9">
                  <c:v>-0.228889719292423</c:v>
                </c:pt>
                <c:pt idx="10">
                  <c:v>-2.566861179611942</c:v>
                </c:pt>
                <c:pt idx="11">
                  <c:v>-2.045954152901865</c:v>
                </c:pt>
                <c:pt idx="12">
                  <c:v>-0.812790886210285</c:v>
                </c:pt>
                <c:pt idx="13">
                  <c:v>-0.693585061723423</c:v>
                </c:pt>
                <c:pt idx="14">
                  <c:v>0.160317177862809</c:v>
                </c:pt>
                <c:pt idx="15">
                  <c:v>1.898954433168831</c:v>
                </c:pt>
                <c:pt idx="16">
                  <c:v>0.832264604768811</c:v>
                </c:pt>
                <c:pt idx="17">
                  <c:v>0.451049329306576</c:v>
                </c:pt>
                <c:pt idx="18">
                  <c:v>-0.911476433455264</c:v>
                </c:pt>
                <c:pt idx="19">
                  <c:v>-0.924733163718099</c:v>
                </c:pt>
                <c:pt idx="20">
                  <c:v>-1.985633029152101</c:v>
                </c:pt>
                <c:pt idx="21">
                  <c:v>-2.281804250440498</c:v>
                </c:pt>
                <c:pt idx="22">
                  <c:v>-0.753659901497366</c:v>
                </c:pt>
                <c:pt idx="23">
                  <c:v>-1.446510023550093</c:v>
                </c:pt>
                <c:pt idx="24">
                  <c:v>0.249038010579523</c:v>
                </c:pt>
                <c:pt idx="25">
                  <c:v>0.149786202480172</c:v>
                </c:pt>
                <c:pt idx="26">
                  <c:v>0.742085926354434</c:v>
                </c:pt>
                <c:pt idx="27">
                  <c:v>1.156071078933151</c:v>
                </c:pt>
                <c:pt idx="28">
                  <c:v>0.0319185672454578</c:v>
                </c:pt>
                <c:pt idx="29">
                  <c:v>0.346896213307916</c:v>
                </c:pt>
                <c:pt idx="30">
                  <c:v>0.241126193191551</c:v>
                </c:pt>
                <c:pt idx="31">
                  <c:v>0.771976371359706</c:v>
                </c:pt>
                <c:pt idx="32">
                  <c:v>0.964408328573271</c:v>
                </c:pt>
                <c:pt idx="33">
                  <c:v>2.080733783542496</c:v>
                </c:pt>
                <c:pt idx="34">
                  <c:v>2.773586022753849</c:v>
                </c:pt>
                <c:pt idx="35">
                  <c:v>3.622875726950956</c:v>
                </c:pt>
                <c:pt idx="36">
                  <c:v>3.646949570985465</c:v>
                </c:pt>
                <c:pt idx="37">
                  <c:v>4.15089309221788</c:v>
                </c:pt>
                <c:pt idx="38">
                  <c:v>4.75509534764541</c:v>
                </c:pt>
                <c:pt idx="39">
                  <c:v>6.280359389602356</c:v>
                </c:pt>
                <c:pt idx="40">
                  <c:v>6.696104970922735</c:v>
                </c:pt>
                <c:pt idx="41">
                  <c:v>5.848446431190726</c:v>
                </c:pt>
                <c:pt idx="42">
                  <c:v>5.466568526070715</c:v>
                </c:pt>
                <c:pt idx="43">
                  <c:v>7.223907683243615</c:v>
                </c:pt>
                <c:pt idx="44">
                  <c:v>8.321267004573411</c:v>
                </c:pt>
                <c:pt idx="45">
                  <c:v>7.407325774549213</c:v>
                </c:pt>
                <c:pt idx="46">
                  <c:v>8.25912985557388</c:v>
                </c:pt>
                <c:pt idx="47">
                  <c:v>8.4454913933631</c:v>
                </c:pt>
                <c:pt idx="48">
                  <c:v>8.30355638208618</c:v>
                </c:pt>
                <c:pt idx="49">
                  <c:v>7.607327821653527</c:v>
                </c:pt>
                <c:pt idx="50">
                  <c:v>6.722297476505583</c:v>
                </c:pt>
                <c:pt idx="51">
                  <c:v>8.59713939190235</c:v>
                </c:pt>
                <c:pt idx="52">
                  <c:v>8.021550324076026</c:v>
                </c:pt>
                <c:pt idx="53">
                  <c:v>7.234136382056529</c:v>
                </c:pt>
                <c:pt idx="54">
                  <c:v>9.616486569302518</c:v>
                </c:pt>
                <c:pt idx="55">
                  <c:v>8.787795710342958</c:v>
                </c:pt>
                <c:pt idx="56">
                  <c:v>8.756550413261256</c:v>
                </c:pt>
                <c:pt idx="57">
                  <c:v>8.71797666434783</c:v>
                </c:pt>
                <c:pt idx="58">
                  <c:v>8.921853393008723</c:v>
                </c:pt>
                <c:pt idx="59">
                  <c:v>8.449194173690964</c:v>
                </c:pt>
                <c:pt idx="60">
                  <c:v>9.313293451001898</c:v>
                </c:pt>
                <c:pt idx="61">
                  <c:v>9.302184044500808</c:v>
                </c:pt>
                <c:pt idx="62">
                  <c:v>8.748601547262339</c:v>
                </c:pt>
                <c:pt idx="63">
                  <c:v>9.169165311206805</c:v>
                </c:pt>
                <c:pt idx="64">
                  <c:v>9.80743929732942</c:v>
                </c:pt>
                <c:pt idx="65">
                  <c:v>9.793372793385957</c:v>
                </c:pt>
                <c:pt idx="66">
                  <c:v>8.945302235919738</c:v>
                </c:pt>
                <c:pt idx="67">
                  <c:v>8.576586572201257</c:v>
                </c:pt>
                <c:pt idx="68">
                  <c:v>8.854559162323654</c:v>
                </c:pt>
                <c:pt idx="69">
                  <c:v>10.03756412178991</c:v>
                </c:pt>
                <c:pt idx="70">
                  <c:v>10.38633281842994</c:v>
                </c:pt>
                <c:pt idx="71">
                  <c:v>10.8373372745851</c:v>
                </c:pt>
                <c:pt idx="72">
                  <c:v>10.48767893989812</c:v>
                </c:pt>
                <c:pt idx="73">
                  <c:v>10.9856584474586</c:v>
                </c:pt>
                <c:pt idx="74">
                  <c:v>11.02209169698229</c:v>
                </c:pt>
                <c:pt idx="75">
                  <c:v>8.881904901789194</c:v>
                </c:pt>
                <c:pt idx="76">
                  <c:v>7.227020830421884</c:v>
                </c:pt>
                <c:pt idx="77">
                  <c:v>6.140922350338641</c:v>
                </c:pt>
                <c:pt idx="78">
                  <c:v>5.152748029478051</c:v>
                </c:pt>
                <c:pt idx="79">
                  <c:v>4.984371900644585</c:v>
                </c:pt>
                <c:pt idx="80">
                  <c:v>4.271236915101333</c:v>
                </c:pt>
                <c:pt idx="81">
                  <c:v>3.45998617512585</c:v>
                </c:pt>
                <c:pt idx="82">
                  <c:v>4.007346965831297</c:v>
                </c:pt>
                <c:pt idx="83">
                  <c:v>4.283616829446264</c:v>
                </c:pt>
                <c:pt idx="84">
                  <c:v>2.947884419788309</c:v>
                </c:pt>
                <c:pt idx="85">
                  <c:v>3.206232275948236</c:v>
                </c:pt>
                <c:pt idx="86">
                  <c:v>3.588777301150912</c:v>
                </c:pt>
                <c:pt idx="87">
                  <c:v>2.635577598757224</c:v>
                </c:pt>
                <c:pt idx="88">
                  <c:v>2.769185397451543</c:v>
                </c:pt>
                <c:pt idx="89">
                  <c:v>2.841575479580221</c:v>
                </c:pt>
                <c:pt idx="90">
                  <c:v>2.628215538088271</c:v>
                </c:pt>
                <c:pt idx="91">
                  <c:v>2.177349154912877</c:v>
                </c:pt>
                <c:pt idx="92">
                  <c:v>2.337623392705534</c:v>
                </c:pt>
                <c:pt idx="93">
                  <c:v>2.749046562675057</c:v>
                </c:pt>
                <c:pt idx="94">
                  <c:v>1.602222155045782</c:v>
                </c:pt>
                <c:pt idx="95">
                  <c:v>0.810460731701587</c:v>
                </c:pt>
                <c:pt idx="96">
                  <c:v>0.540538205087557</c:v>
                </c:pt>
                <c:pt idx="97">
                  <c:v>0.0811871708279656</c:v>
                </c:pt>
                <c:pt idx="98">
                  <c:v>0.299706249950808</c:v>
                </c:pt>
                <c:pt idx="99">
                  <c:v>0.136349466657059</c:v>
                </c:pt>
                <c:pt idx="100">
                  <c:v>-0.601669839256544</c:v>
                </c:pt>
                <c:pt idx="101">
                  <c:v>-0.357440193081291</c:v>
                </c:pt>
                <c:pt idx="102">
                  <c:v>-0.385560218679716</c:v>
                </c:pt>
                <c:pt idx="103">
                  <c:v>-0.621780708135438</c:v>
                </c:pt>
                <c:pt idx="104">
                  <c:v>-1.205378417217998</c:v>
                </c:pt>
                <c:pt idx="105">
                  <c:v>-1.17323590518872</c:v>
                </c:pt>
                <c:pt idx="106">
                  <c:v>-1.465584915700967</c:v>
                </c:pt>
                <c:pt idx="107">
                  <c:v>-1.486408349950301</c:v>
                </c:pt>
                <c:pt idx="108">
                  <c:v>-1.006234626898815</c:v>
                </c:pt>
                <c:pt idx="109">
                  <c:v>-1.429291452844673</c:v>
                </c:pt>
                <c:pt idx="110">
                  <c:v>-0.871652582127834</c:v>
                </c:pt>
                <c:pt idx="111">
                  <c:v>-1.078887130810914</c:v>
                </c:pt>
                <c:pt idx="112">
                  <c:v>-0.849890546658448</c:v>
                </c:pt>
                <c:pt idx="113">
                  <c:v>-0.261863095859275</c:v>
                </c:pt>
                <c:pt idx="114">
                  <c:v>-0.356581505070625</c:v>
                </c:pt>
                <c:pt idx="115">
                  <c:v>0.196873352397934</c:v>
                </c:pt>
                <c:pt idx="116">
                  <c:v>-0.387487258239526</c:v>
                </c:pt>
                <c:pt idx="117">
                  <c:v>-0.895849961751024</c:v>
                </c:pt>
                <c:pt idx="118">
                  <c:v>-0.413149889737734</c:v>
                </c:pt>
                <c:pt idx="119">
                  <c:v>-0.909226963259193</c:v>
                </c:pt>
                <c:pt idx="120">
                  <c:v>-1.143762680226497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2.53140558599514</c:v>
                </c:pt>
                <c:pt idx="1">
                  <c:v>1.929415530908581</c:v>
                </c:pt>
                <c:pt idx="2">
                  <c:v>1.165301581468506</c:v>
                </c:pt>
                <c:pt idx="3">
                  <c:v>0.115993648555829</c:v>
                </c:pt>
                <c:pt idx="4">
                  <c:v>0.706064351690591</c:v>
                </c:pt>
                <c:pt idx="5">
                  <c:v>0.315940801989409</c:v>
                </c:pt>
                <c:pt idx="6">
                  <c:v>-1.175161647674906</c:v>
                </c:pt>
                <c:pt idx="7">
                  <c:v>-1.205844696505509</c:v>
                </c:pt>
                <c:pt idx="8">
                  <c:v>0.607087843238088</c:v>
                </c:pt>
                <c:pt idx="9">
                  <c:v>0.546704667802966</c:v>
                </c:pt>
                <c:pt idx="10">
                  <c:v>-0.929015067502967</c:v>
                </c:pt>
                <c:pt idx="11">
                  <c:v>-0.690378161899569</c:v>
                </c:pt>
                <c:pt idx="12">
                  <c:v>0.225023599484969</c:v>
                </c:pt>
                <c:pt idx="13">
                  <c:v>0.309967830008445</c:v>
                </c:pt>
                <c:pt idx="14">
                  <c:v>0.510128512176666</c:v>
                </c:pt>
                <c:pt idx="15">
                  <c:v>-0.575460098789189</c:v>
                </c:pt>
                <c:pt idx="16">
                  <c:v>-0.734727627939597</c:v>
                </c:pt>
                <c:pt idx="17">
                  <c:v>-0.1759615307291</c:v>
                </c:pt>
                <c:pt idx="18">
                  <c:v>0.079728230681641</c:v>
                </c:pt>
                <c:pt idx="19">
                  <c:v>0.361301085106285</c:v>
                </c:pt>
                <c:pt idx="20">
                  <c:v>0.0750687156062058</c:v>
                </c:pt>
                <c:pt idx="21">
                  <c:v>0.338185429664347</c:v>
                </c:pt>
                <c:pt idx="22">
                  <c:v>0.0736849650690398</c:v>
                </c:pt>
                <c:pt idx="23">
                  <c:v>1.146458373435447</c:v>
                </c:pt>
                <c:pt idx="24">
                  <c:v>-0.371835060665426</c:v>
                </c:pt>
                <c:pt idx="25">
                  <c:v>-0.373172691747413</c:v>
                </c:pt>
                <c:pt idx="26">
                  <c:v>1.261302977588493</c:v>
                </c:pt>
                <c:pt idx="27">
                  <c:v>1.032648018284672</c:v>
                </c:pt>
                <c:pt idx="28">
                  <c:v>0.55157608540874</c:v>
                </c:pt>
                <c:pt idx="29">
                  <c:v>0.956926633951985</c:v>
                </c:pt>
                <c:pt idx="30">
                  <c:v>1.212024189018881</c:v>
                </c:pt>
                <c:pt idx="31">
                  <c:v>1.334353552476984</c:v>
                </c:pt>
                <c:pt idx="32">
                  <c:v>2.480883473706855</c:v>
                </c:pt>
                <c:pt idx="33">
                  <c:v>3.784687393255132</c:v>
                </c:pt>
                <c:pt idx="34">
                  <c:v>4.093087134821864</c:v>
                </c:pt>
                <c:pt idx="35">
                  <c:v>3.819063473501501</c:v>
                </c:pt>
                <c:pt idx="36">
                  <c:v>4.855516540657382</c:v>
                </c:pt>
                <c:pt idx="37">
                  <c:v>4.345252994255168</c:v>
                </c:pt>
                <c:pt idx="38">
                  <c:v>4.990270041892245</c:v>
                </c:pt>
                <c:pt idx="39">
                  <c:v>3.299937263205073</c:v>
                </c:pt>
                <c:pt idx="40">
                  <c:v>5.402110433548781</c:v>
                </c:pt>
                <c:pt idx="41">
                  <c:v>4.563862941437788</c:v>
                </c:pt>
                <c:pt idx="42">
                  <c:v>3.132617058211046</c:v>
                </c:pt>
                <c:pt idx="43">
                  <c:v>3.899889819017495</c:v>
                </c:pt>
                <c:pt idx="44">
                  <c:v>3.2543926107962</c:v>
                </c:pt>
                <c:pt idx="45">
                  <c:v>4.027131467829962</c:v>
                </c:pt>
                <c:pt idx="46">
                  <c:v>4.367441006916596</c:v>
                </c:pt>
                <c:pt idx="47">
                  <c:v>3.723750616204178</c:v>
                </c:pt>
                <c:pt idx="48">
                  <c:v>4.004293260376714</c:v>
                </c:pt>
                <c:pt idx="49">
                  <c:v>2.838850462462361</c:v>
                </c:pt>
                <c:pt idx="50">
                  <c:v>2.188834757093855</c:v>
                </c:pt>
                <c:pt idx="51">
                  <c:v>2.80131099502793</c:v>
                </c:pt>
                <c:pt idx="52">
                  <c:v>1.537524737639938</c:v>
                </c:pt>
                <c:pt idx="53">
                  <c:v>1.961793154140262</c:v>
                </c:pt>
                <c:pt idx="54">
                  <c:v>1.719776724390664</c:v>
                </c:pt>
                <c:pt idx="55">
                  <c:v>1.341771834266028</c:v>
                </c:pt>
                <c:pt idx="56">
                  <c:v>1.503148662880127</c:v>
                </c:pt>
                <c:pt idx="57">
                  <c:v>1.862134627920455</c:v>
                </c:pt>
                <c:pt idx="58">
                  <c:v>1.515889230212955</c:v>
                </c:pt>
                <c:pt idx="59">
                  <c:v>1.69584227016928</c:v>
                </c:pt>
                <c:pt idx="60">
                  <c:v>0.905373258448759</c:v>
                </c:pt>
                <c:pt idx="61">
                  <c:v>1.369805555408937</c:v>
                </c:pt>
                <c:pt idx="62">
                  <c:v>0.827331626661191</c:v>
                </c:pt>
                <c:pt idx="63">
                  <c:v>1.21250811414717</c:v>
                </c:pt>
                <c:pt idx="64">
                  <c:v>-0.25890019062679</c:v>
                </c:pt>
                <c:pt idx="65">
                  <c:v>-0.533451674259098</c:v>
                </c:pt>
                <c:pt idx="66">
                  <c:v>0.829794491280294</c:v>
                </c:pt>
                <c:pt idx="67">
                  <c:v>0.459341510582334</c:v>
                </c:pt>
                <c:pt idx="68">
                  <c:v>-0.906403175750159</c:v>
                </c:pt>
                <c:pt idx="69">
                  <c:v>-0.426716219598382</c:v>
                </c:pt>
                <c:pt idx="70">
                  <c:v>-0.538845851713926</c:v>
                </c:pt>
                <c:pt idx="71">
                  <c:v>-1.373422117133342</c:v>
                </c:pt>
                <c:pt idx="72">
                  <c:v>-1.019660218119233</c:v>
                </c:pt>
                <c:pt idx="73">
                  <c:v>-1.931456488939383</c:v>
                </c:pt>
                <c:pt idx="74">
                  <c:v>-1.329548914929034</c:v>
                </c:pt>
                <c:pt idx="75">
                  <c:v>-0.875979734047779</c:v>
                </c:pt>
                <c:pt idx="76">
                  <c:v>-1.549853240097847</c:v>
                </c:pt>
                <c:pt idx="77">
                  <c:v>-2.048221399740284</c:v>
                </c:pt>
                <c:pt idx="78">
                  <c:v>-2.796842093607791</c:v>
                </c:pt>
                <c:pt idx="79">
                  <c:v>-2.300147984656488</c:v>
                </c:pt>
                <c:pt idx="80">
                  <c:v>-3.562259087053585</c:v>
                </c:pt>
                <c:pt idx="81">
                  <c:v>-2.418530280354862</c:v>
                </c:pt>
                <c:pt idx="82">
                  <c:v>-3.048095351290053</c:v>
                </c:pt>
                <c:pt idx="83">
                  <c:v>-3.057760846243618</c:v>
                </c:pt>
                <c:pt idx="84">
                  <c:v>-4.12637157868889</c:v>
                </c:pt>
                <c:pt idx="85">
                  <c:v>-2.97773679238456</c:v>
                </c:pt>
                <c:pt idx="86">
                  <c:v>-3.20949721365008</c:v>
                </c:pt>
                <c:pt idx="87">
                  <c:v>-4.222421369904558</c:v>
                </c:pt>
                <c:pt idx="88">
                  <c:v>-3.085367462366155</c:v>
                </c:pt>
                <c:pt idx="89">
                  <c:v>-3.111032333146269</c:v>
                </c:pt>
                <c:pt idx="90">
                  <c:v>-3.502105498136653</c:v>
                </c:pt>
                <c:pt idx="91">
                  <c:v>-3.73464374106961</c:v>
                </c:pt>
                <c:pt idx="92">
                  <c:v>-3.13796495828623</c:v>
                </c:pt>
                <c:pt idx="93">
                  <c:v>-2.519841484925855</c:v>
                </c:pt>
                <c:pt idx="94">
                  <c:v>-3.758245412006486</c:v>
                </c:pt>
                <c:pt idx="95">
                  <c:v>-2.070366117525301</c:v>
                </c:pt>
                <c:pt idx="96">
                  <c:v>-2.944781698711436</c:v>
                </c:pt>
                <c:pt idx="97">
                  <c:v>-2.218143011584551</c:v>
                </c:pt>
                <c:pt idx="98">
                  <c:v>-2.308569497924831</c:v>
                </c:pt>
                <c:pt idx="99">
                  <c:v>-2.071943901574641</c:v>
                </c:pt>
                <c:pt idx="100">
                  <c:v>-2.968069839918314</c:v>
                </c:pt>
                <c:pt idx="101">
                  <c:v>-2.458124716010663</c:v>
                </c:pt>
                <c:pt idx="102">
                  <c:v>-2.156736464725202</c:v>
                </c:pt>
                <c:pt idx="103">
                  <c:v>-2.265343203245346</c:v>
                </c:pt>
                <c:pt idx="104">
                  <c:v>-1.5695109893134</c:v>
                </c:pt>
                <c:pt idx="105">
                  <c:v>-2.140196796514523</c:v>
                </c:pt>
                <c:pt idx="106">
                  <c:v>-2.336741652101408</c:v>
                </c:pt>
                <c:pt idx="107">
                  <c:v>-2.724633934026947</c:v>
                </c:pt>
                <c:pt idx="108">
                  <c:v>-1.334240568757592</c:v>
                </c:pt>
                <c:pt idx="109">
                  <c:v>-0.383597017875543</c:v>
                </c:pt>
                <c:pt idx="110">
                  <c:v>-0.309991189147462</c:v>
                </c:pt>
                <c:pt idx="111">
                  <c:v>-0.184623959938326</c:v>
                </c:pt>
                <c:pt idx="112">
                  <c:v>0.424075713007979</c:v>
                </c:pt>
                <c:pt idx="113">
                  <c:v>0.762285035637393</c:v>
                </c:pt>
                <c:pt idx="114">
                  <c:v>0.590473280456303</c:v>
                </c:pt>
                <c:pt idx="115">
                  <c:v>0.567109315223906</c:v>
                </c:pt>
                <c:pt idx="116">
                  <c:v>1.439564748123904</c:v>
                </c:pt>
                <c:pt idx="117">
                  <c:v>0.811067272132953</c:v>
                </c:pt>
                <c:pt idx="118">
                  <c:v>0.742663262630792</c:v>
                </c:pt>
                <c:pt idx="119">
                  <c:v>0.302364498491543</c:v>
                </c:pt>
                <c:pt idx="120">
                  <c:v>0.751833780261188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-1.566335960280283</c:v>
                </c:pt>
                <c:pt idx="1">
                  <c:v>-1.199833840836257</c:v>
                </c:pt>
                <c:pt idx="2">
                  <c:v>-1.660903410565664</c:v>
                </c:pt>
                <c:pt idx="3">
                  <c:v>-3.18646905065767</c:v>
                </c:pt>
                <c:pt idx="4">
                  <c:v>-2.794402757590582</c:v>
                </c:pt>
                <c:pt idx="5">
                  <c:v>-3.51192098780501</c:v>
                </c:pt>
                <c:pt idx="6">
                  <c:v>-3.68151231398636</c:v>
                </c:pt>
                <c:pt idx="7">
                  <c:v>-2.916120089597698</c:v>
                </c:pt>
                <c:pt idx="8">
                  <c:v>-1.596086556076233</c:v>
                </c:pt>
                <c:pt idx="9">
                  <c:v>-0.413970152040143</c:v>
                </c:pt>
                <c:pt idx="10">
                  <c:v>0.12609196945027</c:v>
                </c:pt>
                <c:pt idx="11">
                  <c:v>0.05733512811007</c:v>
                </c:pt>
                <c:pt idx="12">
                  <c:v>0.213978633510593</c:v>
                </c:pt>
                <c:pt idx="13">
                  <c:v>0.385814084575913</c:v>
                </c:pt>
                <c:pt idx="14">
                  <c:v>0.313390195619148</c:v>
                </c:pt>
                <c:pt idx="15">
                  <c:v>-0.0699179673351896</c:v>
                </c:pt>
                <c:pt idx="16">
                  <c:v>-0.878800028634565</c:v>
                </c:pt>
                <c:pt idx="17">
                  <c:v>0.123313434154719</c:v>
                </c:pt>
                <c:pt idx="18">
                  <c:v>0.0602388676307715</c:v>
                </c:pt>
                <c:pt idx="19">
                  <c:v>-0.148017219521351</c:v>
                </c:pt>
                <c:pt idx="20">
                  <c:v>0.438946613199796</c:v>
                </c:pt>
                <c:pt idx="21">
                  <c:v>1.088966369513592</c:v>
                </c:pt>
                <c:pt idx="22">
                  <c:v>1.036229717602741</c:v>
                </c:pt>
                <c:pt idx="23">
                  <c:v>1.05003200447473</c:v>
                </c:pt>
                <c:pt idx="24">
                  <c:v>1.260411623253438</c:v>
                </c:pt>
                <c:pt idx="25">
                  <c:v>1.899091499862471</c:v>
                </c:pt>
                <c:pt idx="26">
                  <c:v>0.79189444968837</c:v>
                </c:pt>
                <c:pt idx="27">
                  <c:v>0.786186334075208</c:v>
                </c:pt>
                <c:pt idx="28">
                  <c:v>0.619617896991323</c:v>
                </c:pt>
                <c:pt idx="29">
                  <c:v>1.29705697748469</c:v>
                </c:pt>
                <c:pt idx="30">
                  <c:v>0.344885689074521</c:v>
                </c:pt>
                <c:pt idx="31">
                  <c:v>-0.922742713611791</c:v>
                </c:pt>
                <c:pt idx="32">
                  <c:v>0.485840871993852</c:v>
                </c:pt>
                <c:pt idx="33">
                  <c:v>0.797348483502857</c:v>
                </c:pt>
                <c:pt idx="34">
                  <c:v>0.127325467336026</c:v>
                </c:pt>
                <c:pt idx="35">
                  <c:v>0.163477066298337</c:v>
                </c:pt>
                <c:pt idx="36">
                  <c:v>0.465409253170187</c:v>
                </c:pt>
                <c:pt idx="37">
                  <c:v>0.710068954692554</c:v>
                </c:pt>
                <c:pt idx="38">
                  <c:v>1.764220349184228</c:v>
                </c:pt>
                <c:pt idx="39">
                  <c:v>1.570306743685697</c:v>
                </c:pt>
                <c:pt idx="40">
                  <c:v>0.268794426076972</c:v>
                </c:pt>
                <c:pt idx="41">
                  <c:v>-0.351682676039847</c:v>
                </c:pt>
                <c:pt idx="42">
                  <c:v>-1.215852729367375</c:v>
                </c:pt>
                <c:pt idx="43">
                  <c:v>-0.752266918394157</c:v>
                </c:pt>
                <c:pt idx="44">
                  <c:v>-1.260949640721373</c:v>
                </c:pt>
                <c:pt idx="45">
                  <c:v>-1.421726132798457</c:v>
                </c:pt>
                <c:pt idx="46">
                  <c:v>-1.991300320746637</c:v>
                </c:pt>
                <c:pt idx="47">
                  <c:v>-1.54577298007086</c:v>
                </c:pt>
                <c:pt idx="48">
                  <c:v>-1.369138116483251</c:v>
                </c:pt>
                <c:pt idx="49">
                  <c:v>-0.759669665038603</c:v>
                </c:pt>
                <c:pt idx="50">
                  <c:v>-1.636329297934316</c:v>
                </c:pt>
                <c:pt idx="51">
                  <c:v>-2.506396330552896</c:v>
                </c:pt>
                <c:pt idx="52">
                  <c:v>-2.206258586263301</c:v>
                </c:pt>
                <c:pt idx="53">
                  <c:v>-2.974659605140538</c:v>
                </c:pt>
                <c:pt idx="54">
                  <c:v>-1.975222233129215</c:v>
                </c:pt>
                <c:pt idx="55">
                  <c:v>-1.636907987492982</c:v>
                </c:pt>
                <c:pt idx="56">
                  <c:v>-2.129528286669111</c:v>
                </c:pt>
                <c:pt idx="57">
                  <c:v>-2.841747127520981</c:v>
                </c:pt>
                <c:pt idx="58">
                  <c:v>-2.28225838456317</c:v>
                </c:pt>
                <c:pt idx="59">
                  <c:v>-2.813725946063682</c:v>
                </c:pt>
                <c:pt idx="60">
                  <c:v>-3.492886745108831</c:v>
                </c:pt>
                <c:pt idx="61">
                  <c:v>-2.786683827065178</c:v>
                </c:pt>
                <c:pt idx="62">
                  <c:v>-2.332740531928515</c:v>
                </c:pt>
                <c:pt idx="63">
                  <c:v>-2.14949015598745</c:v>
                </c:pt>
                <c:pt idx="64">
                  <c:v>-3.8249496486593</c:v>
                </c:pt>
                <c:pt idx="65">
                  <c:v>-3.48119229857912</c:v>
                </c:pt>
                <c:pt idx="66">
                  <c:v>-3.991791666014428</c:v>
                </c:pt>
                <c:pt idx="67">
                  <c:v>-3.564075225725897</c:v>
                </c:pt>
                <c:pt idx="68">
                  <c:v>-3.07704057354652</c:v>
                </c:pt>
                <c:pt idx="69">
                  <c:v>-2.877807229540406</c:v>
                </c:pt>
                <c:pt idx="70">
                  <c:v>-2.482876733688901</c:v>
                </c:pt>
                <c:pt idx="71">
                  <c:v>-2.451769883694293</c:v>
                </c:pt>
                <c:pt idx="72">
                  <c:v>-2.471361907684154</c:v>
                </c:pt>
                <c:pt idx="73">
                  <c:v>-2.744851540913409</c:v>
                </c:pt>
                <c:pt idx="74">
                  <c:v>-1.836544285169632</c:v>
                </c:pt>
                <c:pt idx="75">
                  <c:v>-3.190126745306393</c:v>
                </c:pt>
                <c:pt idx="76">
                  <c:v>-2.899057393722676</c:v>
                </c:pt>
                <c:pt idx="77">
                  <c:v>-3.01984766217946</c:v>
                </c:pt>
                <c:pt idx="78">
                  <c:v>-2.88465648315263</c:v>
                </c:pt>
                <c:pt idx="79">
                  <c:v>-2.781025203817428</c:v>
                </c:pt>
                <c:pt idx="80">
                  <c:v>-3.442908877474719</c:v>
                </c:pt>
                <c:pt idx="81">
                  <c:v>-3.236184836749163</c:v>
                </c:pt>
                <c:pt idx="82">
                  <c:v>-3.194192837412027</c:v>
                </c:pt>
                <c:pt idx="83">
                  <c:v>-2.914073872710132</c:v>
                </c:pt>
                <c:pt idx="84">
                  <c:v>-3.884521465760985</c:v>
                </c:pt>
                <c:pt idx="85">
                  <c:v>-2.17521370102845</c:v>
                </c:pt>
                <c:pt idx="86">
                  <c:v>-3.354311113039126</c:v>
                </c:pt>
                <c:pt idx="87">
                  <c:v>-2.809873950910304</c:v>
                </c:pt>
                <c:pt idx="88">
                  <c:v>-1.633650315167462</c:v>
                </c:pt>
                <c:pt idx="89">
                  <c:v>-3.060277530903303</c:v>
                </c:pt>
                <c:pt idx="90">
                  <c:v>-1.708524275569063</c:v>
                </c:pt>
                <c:pt idx="91">
                  <c:v>-2.021962345028804</c:v>
                </c:pt>
                <c:pt idx="92">
                  <c:v>-2.190073546370067</c:v>
                </c:pt>
                <c:pt idx="93">
                  <c:v>-2.281515760788705</c:v>
                </c:pt>
                <c:pt idx="94">
                  <c:v>-1.689546684246645</c:v>
                </c:pt>
                <c:pt idx="95">
                  <c:v>-2.495837799086328</c:v>
                </c:pt>
                <c:pt idx="96">
                  <c:v>-2.065353667530556</c:v>
                </c:pt>
                <c:pt idx="97">
                  <c:v>-1.644380965905414</c:v>
                </c:pt>
                <c:pt idx="98">
                  <c:v>-1.886502419067418</c:v>
                </c:pt>
                <c:pt idx="99">
                  <c:v>-1.752956236207404</c:v>
                </c:pt>
                <c:pt idx="100">
                  <c:v>-0.808204081692898</c:v>
                </c:pt>
                <c:pt idx="101">
                  <c:v>-2.23212470993015</c:v>
                </c:pt>
                <c:pt idx="102">
                  <c:v>-1.482443670576683</c:v>
                </c:pt>
                <c:pt idx="103">
                  <c:v>-1.362601104258043</c:v>
                </c:pt>
                <c:pt idx="104">
                  <c:v>-2.081475573864411</c:v>
                </c:pt>
                <c:pt idx="105">
                  <c:v>-2.905930816408234</c:v>
                </c:pt>
                <c:pt idx="106">
                  <c:v>-2.325569393689467</c:v>
                </c:pt>
                <c:pt idx="107">
                  <c:v>-2.786796206829457</c:v>
                </c:pt>
                <c:pt idx="108">
                  <c:v>-3.932989206933501</c:v>
                </c:pt>
                <c:pt idx="109">
                  <c:v>-3.446823452743465</c:v>
                </c:pt>
                <c:pt idx="110">
                  <c:v>-2.588375946417561</c:v>
                </c:pt>
                <c:pt idx="111">
                  <c:v>-2.538708954016802</c:v>
                </c:pt>
                <c:pt idx="112">
                  <c:v>-1.414764835740938</c:v>
                </c:pt>
                <c:pt idx="113">
                  <c:v>-1.19470109334733</c:v>
                </c:pt>
                <c:pt idx="114">
                  <c:v>-1.203293374362139</c:v>
                </c:pt>
                <c:pt idx="115">
                  <c:v>-1.249115161177784</c:v>
                </c:pt>
                <c:pt idx="116">
                  <c:v>-0.0890945224526625</c:v>
                </c:pt>
                <c:pt idx="117">
                  <c:v>-0.723377642401481</c:v>
                </c:pt>
                <c:pt idx="118">
                  <c:v>-0.975162767942007</c:v>
                </c:pt>
                <c:pt idx="119">
                  <c:v>0.0248357900947823</c:v>
                </c:pt>
                <c:pt idx="120">
                  <c:v>0.0732053503474139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  <c:pt idx="0">
                  <c:v>5.112216273192277</c:v>
                </c:pt>
                <c:pt idx="1">
                  <c:v>3.293442976701266</c:v>
                </c:pt>
                <c:pt idx="2">
                  <c:v>2.980608158099872</c:v>
                </c:pt>
                <c:pt idx="3">
                  <c:v>2.215308006146721</c:v>
                </c:pt>
                <c:pt idx="4">
                  <c:v>1.21793981026256</c:v>
                </c:pt>
                <c:pt idx="5">
                  <c:v>1.704197365122335</c:v>
                </c:pt>
                <c:pt idx="6">
                  <c:v>1.348047017939672</c:v>
                </c:pt>
                <c:pt idx="7">
                  <c:v>0.566789255596406</c:v>
                </c:pt>
                <c:pt idx="8">
                  <c:v>0.518261418870858</c:v>
                </c:pt>
                <c:pt idx="9">
                  <c:v>-0.392038711029037</c:v>
                </c:pt>
                <c:pt idx="10">
                  <c:v>-0.231225273255691</c:v>
                </c:pt>
                <c:pt idx="11">
                  <c:v>-0.0957064596980942</c:v>
                </c:pt>
                <c:pt idx="12">
                  <c:v>-0.448726292335442</c:v>
                </c:pt>
                <c:pt idx="13">
                  <c:v>0.0815870785893079</c:v>
                </c:pt>
                <c:pt idx="14">
                  <c:v>0.402733301682049</c:v>
                </c:pt>
                <c:pt idx="15">
                  <c:v>0.0914799667393603</c:v>
                </c:pt>
                <c:pt idx="16">
                  <c:v>-0.321387433622592</c:v>
                </c:pt>
                <c:pt idx="17">
                  <c:v>-0.403427475523596</c:v>
                </c:pt>
                <c:pt idx="18">
                  <c:v>0.28507369361001</c:v>
                </c:pt>
                <c:pt idx="19">
                  <c:v>0.312667160860807</c:v>
                </c:pt>
                <c:pt idx="20">
                  <c:v>0.138290580002461</c:v>
                </c:pt>
                <c:pt idx="21">
                  <c:v>0.0837129394216376</c:v>
                </c:pt>
                <c:pt idx="22">
                  <c:v>0.0326812071827065</c:v>
                </c:pt>
                <c:pt idx="23">
                  <c:v>-0.331378464293104</c:v>
                </c:pt>
                <c:pt idx="24">
                  <c:v>-0.0589004422585232</c:v>
                </c:pt>
                <c:pt idx="25">
                  <c:v>0.270799049106079</c:v>
                </c:pt>
                <c:pt idx="26">
                  <c:v>0.448474450084661</c:v>
                </c:pt>
                <c:pt idx="27">
                  <c:v>0.395707366094301</c:v>
                </c:pt>
                <c:pt idx="28">
                  <c:v>-0.21757002532309</c:v>
                </c:pt>
                <c:pt idx="29">
                  <c:v>0.903661967244335</c:v>
                </c:pt>
                <c:pt idx="30">
                  <c:v>1.3404495175821</c:v>
                </c:pt>
                <c:pt idx="31">
                  <c:v>1.893368742786709</c:v>
                </c:pt>
                <c:pt idx="32">
                  <c:v>3.316556823840799</c:v>
                </c:pt>
                <c:pt idx="33">
                  <c:v>3.985339234987181</c:v>
                </c:pt>
                <c:pt idx="34">
                  <c:v>5.17861448771363</c:v>
                </c:pt>
                <c:pt idx="35">
                  <c:v>6.911714499577628</c:v>
                </c:pt>
                <c:pt idx="36">
                  <c:v>9.080487540272413</c:v>
                </c:pt>
                <c:pt idx="37">
                  <c:v>10.325486717992</c:v>
                </c:pt>
                <c:pt idx="38">
                  <c:v>11.22305077744118</c:v>
                </c:pt>
                <c:pt idx="39">
                  <c:v>12.50393641306321</c:v>
                </c:pt>
                <c:pt idx="40">
                  <c:v>13.28855673552968</c:v>
                </c:pt>
                <c:pt idx="41">
                  <c:v>14.51765021853628</c:v>
                </c:pt>
                <c:pt idx="42">
                  <c:v>14.2238982328567</c:v>
                </c:pt>
                <c:pt idx="43">
                  <c:v>14.33518955365893</c:v>
                </c:pt>
                <c:pt idx="44">
                  <c:v>14.01688168988957</c:v>
                </c:pt>
                <c:pt idx="45">
                  <c:v>15.10136207918488</c:v>
                </c:pt>
                <c:pt idx="46">
                  <c:v>15.75989735234028</c:v>
                </c:pt>
                <c:pt idx="47">
                  <c:v>15.76968665427635</c:v>
                </c:pt>
                <c:pt idx="48">
                  <c:v>15.1847512565754</c:v>
                </c:pt>
                <c:pt idx="49">
                  <c:v>16.60112786536791</c:v>
                </c:pt>
                <c:pt idx="50">
                  <c:v>15.78849817130494</c:v>
                </c:pt>
                <c:pt idx="51">
                  <c:v>16.68699549367027</c:v>
                </c:pt>
                <c:pt idx="52">
                  <c:v>15.62948821287927</c:v>
                </c:pt>
                <c:pt idx="53">
                  <c:v>15.62193881586874</c:v>
                </c:pt>
                <c:pt idx="54">
                  <c:v>15.88409943971442</c:v>
                </c:pt>
                <c:pt idx="55">
                  <c:v>15.58515794813653</c:v>
                </c:pt>
                <c:pt idx="56">
                  <c:v>15.62454887044276</c:v>
                </c:pt>
                <c:pt idx="57">
                  <c:v>14.68058792557339</c:v>
                </c:pt>
                <c:pt idx="58">
                  <c:v>14.6050941286091</c:v>
                </c:pt>
                <c:pt idx="59">
                  <c:v>13.91004004628195</c:v>
                </c:pt>
                <c:pt idx="60">
                  <c:v>13.11236246678599</c:v>
                </c:pt>
                <c:pt idx="61">
                  <c:v>13.92627497335823</c:v>
                </c:pt>
                <c:pt idx="62">
                  <c:v>13.58456763104362</c:v>
                </c:pt>
                <c:pt idx="63">
                  <c:v>13.68604637474835</c:v>
                </c:pt>
                <c:pt idx="64">
                  <c:v>12.79646573283957</c:v>
                </c:pt>
                <c:pt idx="65">
                  <c:v>11.69439351273286</c:v>
                </c:pt>
                <c:pt idx="66">
                  <c:v>11.65535519304568</c:v>
                </c:pt>
                <c:pt idx="67">
                  <c:v>12.05789626370363</c:v>
                </c:pt>
                <c:pt idx="68">
                  <c:v>13.23492742076866</c:v>
                </c:pt>
                <c:pt idx="69">
                  <c:v>11.25292642109815</c:v>
                </c:pt>
                <c:pt idx="70">
                  <c:v>10.46775111852715</c:v>
                </c:pt>
                <c:pt idx="71">
                  <c:v>10.20810050036332</c:v>
                </c:pt>
                <c:pt idx="72">
                  <c:v>9.508755470132705</c:v>
                </c:pt>
                <c:pt idx="73">
                  <c:v>8.111031330322647</c:v>
                </c:pt>
                <c:pt idx="74">
                  <c:v>7.571581407171052</c:v>
                </c:pt>
                <c:pt idx="75">
                  <c:v>6.115078523193529</c:v>
                </c:pt>
                <c:pt idx="76">
                  <c:v>6.105235796753967</c:v>
                </c:pt>
                <c:pt idx="77">
                  <c:v>6.219469915152587</c:v>
                </c:pt>
                <c:pt idx="78">
                  <c:v>6.093900489456508</c:v>
                </c:pt>
                <c:pt idx="79">
                  <c:v>5.078072631336402</c:v>
                </c:pt>
                <c:pt idx="80">
                  <c:v>4.29339910089115</c:v>
                </c:pt>
                <c:pt idx="81">
                  <c:v>3.212010207589241</c:v>
                </c:pt>
                <c:pt idx="82">
                  <c:v>3.678189265365902</c:v>
                </c:pt>
                <c:pt idx="83">
                  <c:v>2.416572198633739</c:v>
                </c:pt>
                <c:pt idx="84">
                  <c:v>2.214810938354809</c:v>
                </c:pt>
                <c:pt idx="85">
                  <c:v>2.394263183877677</c:v>
                </c:pt>
                <c:pt idx="86">
                  <c:v>1.797263788582331</c:v>
                </c:pt>
                <c:pt idx="87">
                  <c:v>1.425478887698758</c:v>
                </c:pt>
                <c:pt idx="88">
                  <c:v>1.296016320370662</c:v>
                </c:pt>
                <c:pt idx="89">
                  <c:v>1.269540232720646</c:v>
                </c:pt>
                <c:pt idx="90">
                  <c:v>1.141848153250862</c:v>
                </c:pt>
                <c:pt idx="91">
                  <c:v>1.596219825679763</c:v>
                </c:pt>
                <c:pt idx="92">
                  <c:v>-0.0549605937865623</c:v>
                </c:pt>
                <c:pt idx="93">
                  <c:v>0.741147454288601</c:v>
                </c:pt>
                <c:pt idx="94">
                  <c:v>0.0223653747108507</c:v>
                </c:pt>
                <c:pt idx="95">
                  <c:v>0.831398465814397</c:v>
                </c:pt>
                <c:pt idx="96">
                  <c:v>0.371574293118538</c:v>
                </c:pt>
                <c:pt idx="97">
                  <c:v>-0.111534442374625</c:v>
                </c:pt>
                <c:pt idx="98">
                  <c:v>0.10029369798919</c:v>
                </c:pt>
                <c:pt idx="99">
                  <c:v>0.295809741440776</c:v>
                </c:pt>
                <c:pt idx="100">
                  <c:v>0.264429466649759</c:v>
                </c:pt>
                <c:pt idx="101">
                  <c:v>-0.0389592819362663</c:v>
                </c:pt>
                <c:pt idx="102">
                  <c:v>-0.0752635662992187</c:v>
                </c:pt>
                <c:pt idx="103">
                  <c:v>0.724432343032738</c:v>
                </c:pt>
                <c:pt idx="104">
                  <c:v>0.567953140600679</c:v>
                </c:pt>
                <c:pt idx="105">
                  <c:v>0.227368967658296</c:v>
                </c:pt>
                <c:pt idx="106">
                  <c:v>0.635391750739055</c:v>
                </c:pt>
                <c:pt idx="107">
                  <c:v>0.646046228106263</c:v>
                </c:pt>
                <c:pt idx="108">
                  <c:v>0.763856296686474</c:v>
                </c:pt>
                <c:pt idx="109">
                  <c:v>0.279815006369324</c:v>
                </c:pt>
                <c:pt idx="110">
                  <c:v>1.160478739318687</c:v>
                </c:pt>
                <c:pt idx="111">
                  <c:v>1.016887685854987</c:v>
                </c:pt>
                <c:pt idx="112">
                  <c:v>0.734261542980646</c:v>
                </c:pt>
                <c:pt idx="113">
                  <c:v>0.754536473026201</c:v>
                </c:pt>
                <c:pt idx="114">
                  <c:v>1.059258512213437</c:v>
                </c:pt>
                <c:pt idx="115">
                  <c:v>0.689168846905697</c:v>
                </c:pt>
                <c:pt idx="116">
                  <c:v>0.554911821797759</c:v>
                </c:pt>
                <c:pt idx="117">
                  <c:v>1.197408070354194</c:v>
                </c:pt>
                <c:pt idx="118">
                  <c:v>1.096908156698326</c:v>
                </c:pt>
                <c:pt idx="119">
                  <c:v>0.788269286899629</c:v>
                </c:pt>
                <c:pt idx="120">
                  <c:v>1.19660912982001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  <c:pt idx="0">
                  <c:v>-7.752015352553528</c:v>
                </c:pt>
                <c:pt idx="1">
                  <c:v>-7.53156376633812</c:v>
                </c:pt>
                <c:pt idx="2">
                  <c:v>-5.882961691750208</c:v>
                </c:pt>
                <c:pt idx="3">
                  <c:v>-5.559384161554177</c:v>
                </c:pt>
                <c:pt idx="4">
                  <c:v>-5.533721573114356</c:v>
                </c:pt>
                <c:pt idx="5">
                  <c:v>-3.551014831356951</c:v>
                </c:pt>
                <c:pt idx="6">
                  <c:v>-2.447018215447349</c:v>
                </c:pt>
                <c:pt idx="7">
                  <c:v>-2.495453091612777</c:v>
                </c:pt>
                <c:pt idx="8">
                  <c:v>-2.596735869570397</c:v>
                </c:pt>
                <c:pt idx="9">
                  <c:v>-2.538173064732375</c:v>
                </c:pt>
                <c:pt idx="10">
                  <c:v>-2.440126323203843</c:v>
                </c:pt>
                <c:pt idx="11">
                  <c:v>-1.476141000952016</c:v>
                </c:pt>
                <c:pt idx="12">
                  <c:v>-1.003117127675492</c:v>
                </c:pt>
                <c:pt idx="13">
                  <c:v>-0.702592661182417</c:v>
                </c:pt>
                <c:pt idx="14">
                  <c:v>-1.370249224588177</c:v>
                </c:pt>
                <c:pt idx="15">
                  <c:v>0.298708698658066</c:v>
                </c:pt>
                <c:pt idx="16">
                  <c:v>0.624247248539374</c:v>
                </c:pt>
                <c:pt idx="17">
                  <c:v>0.516931227018683</c:v>
                </c:pt>
                <c:pt idx="18">
                  <c:v>0.977063081747212</c:v>
                </c:pt>
                <c:pt idx="19">
                  <c:v>0.659008757482664</c:v>
                </c:pt>
                <c:pt idx="20">
                  <c:v>-1.112740842172775</c:v>
                </c:pt>
                <c:pt idx="21">
                  <c:v>-0.612800044537916</c:v>
                </c:pt>
                <c:pt idx="22">
                  <c:v>-1.542249762863261</c:v>
                </c:pt>
                <c:pt idx="23">
                  <c:v>-1.262013927663444</c:v>
                </c:pt>
                <c:pt idx="24">
                  <c:v>-1.046555780495651</c:v>
                </c:pt>
                <c:pt idx="25">
                  <c:v>0.554775999277472</c:v>
                </c:pt>
                <c:pt idx="26">
                  <c:v>0.456703554845046</c:v>
                </c:pt>
                <c:pt idx="27">
                  <c:v>0.339010663962168</c:v>
                </c:pt>
                <c:pt idx="28">
                  <c:v>-1.628214242552282</c:v>
                </c:pt>
                <c:pt idx="29">
                  <c:v>-2.287146541350002</c:v>
                </c:pt>
                <c:pt idx="30">
                  <c:v>-0.241293494539476</c:v>
                </c:pt>
                <c:pt idx="31">
                  <c:v>0.00389415168394572</c:v>
                </c:pt>
                <c:pt idx="32">
                  <c:v>1.088567134099735</c:v>
                </c:pt>
                <c:pt idx="33">
                  <c:v>0.709023787555044</c:v>
                </c:pt>
                <c:pt idx="34">
                  <c:v>-0.437526157195655</c:v>
                </c:pt>
                <c:pt idx="35">
                  <c:v>2.308168769650223</c:v>
                </c:pt>
                <c:pt idx="36">
                  <c:v>2.370922836158535</c:v>
                </c:pt>
                <c:pt idx="37">
                  <c:v>2.23787739935954</c:v>
                </c:pt>
                <c:pt idx="38">
                  <c:v>2.374940305381781</c:v>
                </c:pt>
                <c:pt idx="39">
                  <c:v>1.744107448991197</c:v>
                </c:pt>
                <c:pt idx="40">
                  <c:v>1.980499158733251</c:v>
                </c:pt>
                <c:pt idx="41">
                  <c:v>2.979778159062111</c:v>
                </c:pt>
                <c:pt idx="42">
                  <c:v>3.148952611563623</c:v>
                </c:pt>
                <c:pt idx="43">
                  <c:v>3.540071648940894</c:v>
                </c:pt>
                <c:pt idx="44">
                  <c:v>2.554150993439416</c:v>
                </c:pt>
                <c:pt idx="45">
                  <c:v>1.963980016381424</c:v>
                </c:pt>
                <c:pt idx="46">
                  <c:v>1.952747868431856</c:v>
                </c:pt>
                <c:pt idx="47">
                  <c:v>1.502753393020717</c:v>
                </c:pt>
                <c:pt idx="48">
                  <c:v>1.406671489695502</c:v>
                </c:pt>
                <c:pt idx="49">
                  <c:v>1.582633687186643</c:v>
                </c:pt>
                <c:pt idx="50">
                  <c:v>2.122198478064467</c:v>
                </c:pt>
                <c:pt idx="51">
                  <c:v>1.891177103924328</c:v>
                </c:pt>
                <c:pt idx="52">
                  <c:v>1.183361878318531</c:v>
                </c:pt>
                <c:pt idx="53">
                  <c:v>0.380701227507693</c:v>
                </c:pt>
                <c:pt idx="54">
                  <c:v>0.563590318241177</c:v>
                </c:pt>
                <c:pt idx="55">
                  <c:v>1.343383025245099</c:v>
                </c:pt>
                <c:pt idx="56">
                  <c:v>0.723801941573129</c:v>
                </c:pt>
                <c:pt idx="57">
                  <c:v>1.712457646045833</c:v>
                </c:pt>
                <c:pt idx="58">
                  <c:v>1.04833474122164</c:v>
                </c:pt>
                <c:pt idx="59">
                  <c:v>1.597036063574931</c:v>
                </c:pt>
                <c:pt idx="60">
                  <c:v>2.277545386023962</c:v>
                </c:pt>
                <c:pt idx="61">
                  <c:v>1.458796606945683</c:v>
                </c:pt>
                <c:pt idx="62">
                  <c:v>0.265957840573959</c:v>
                </c:pt>
                <c:pt idx="63">
                  <c:v>0.672048973936909</c:v>
                </c:pt>
                <c:pt idx="64">
                  <c:v>-1.124848211318841</c:v>
                </c:pt>
                <c:pt idx="65">
                  <c:v>-1.632939000735955</c:v>
                </c:pt>
                <c:pt idx="66">
                  <c:v>-0.788009536810581</c:v>
                </c:pt>
                <c:pt idx="67">
                  <c:v>-1.321954057526371</c:v>
                </c:pt>
                <c:pt idx="68">
                  <c:v>-2.722227898384426</c:v>
                </c:pt>
                <c:pt idx="69">
                  <c:v>-3.502933327632471</c:v>
                </c:pt>
                <c:pt idx="70">
                  <c:v>-3.053084210430839</c:v>
                </c:pt>
                <c:pt idx="71">
                  <c:v>-3.579794388185221</c:v>
                </c:pt>
                <c:pt idx="72">
                  <c:v>-4.051874502839328</c:v>
                </c:pt>
                <c:pt idx="73">
                  <c:v>-3.689000640105456</c:v>
                </c:pt>
                <c:pt idx="74">
                  <c:v>-4.115593434859962</c:v>
                </c:pt>
                <c:pt idx="75">
                  <c:v>-5.021854082366933</c:v>
                </c:pt>
                <c:pt idx="76">
                  <c:v>-4.594881538069453</c:v>
                </c:pt>
                <c:pt idx="77">
                  <c:v>-4.937407198605462</c:v>
                </c:pt>
                <c:pt idx="78">
                  <c:v>-4.111413399607603</c:v>
                </c:pt>
                <c:pt idx="79">
                  <c:v>-3.214082372768182</c:v>
                </c:pt>
                <c:pt idx="80">
                  <c:v>-3.664084925991445</c:v>
                </c:pt>
                <c:pt idx="81">
                  <c:v>-4.307690843725364</c:v>
                </c:pt>
                <c:pt idx="82">
                  <c:v>-3.294820413254809</c:v>
                </c:pt>
                <c:pt idx="83">
                  <c:v>-5.311908970943524</c:v>
                </c:pt>
                <c:pt idx="84">
                  <c:v>-5.428164107211648</c:v>
                </c:pt>
                <c:pt idx="85">
                  <c:v>-4.470945089869031</c:v>
                </c:pt>
                <c:pt idx="86">
                  <c:v>-4.940730057753237</c:v>
                </c:pt>
                <c:pt idx="87">
                  <c:v>-4.21788934524661</c:v>
                </c:pt>
                <c:pt idx="88">
                  <c:v>-4.293968206870234</c:v>
                </c:pt>
                <c:pt idx="89">
                  <c:v>-4.543144044811571</c:v>
                </c:pt>
                <c:pt idx="90">
                  <c:v>-3.381239059260013</c:v>
                </c:pt>
                <c:pt idx="91">
                  <c:v>-3.549032487524816</c:v>
                </c:pt>
                <c:pt idx="92">
                  <c:v>-4.208271024744878</c:v>
                </c:pt>
                <c:pt idx="93">
                  <c:v>-3.706203158301788</c:v>
                </c:pt>
                <c:pt idx="94">
                  <c:v>-3.806959295176457</c:v>
                </c:pt>
                <c:pt idx="95">
                  <c:v>-4.493214998870316</c:v>
                </c:pt>
                <c:pt idx="96">
                  <c:v>-4.372257520656525</c:v>
                </c:pt>
                <c:pt idx="97">
                  <c:v>-5.194024132075901</c:v>
                </c:pt>
                <c:pt idx="98">
                  <c:v>-4.172544137694134</c:v>
                </c:pt>
                <c:pt idx="99">
                  <c:v>-3.563119186660777</c:v>
                </c:pt>
                <c:pt idx="100">
                  <c:v>-3.201737034311975</c:v>
                </c:pt>
                <c:pt idx="101">
                  <c:v>-3.798437480310542</c:v>
                </c:pt>
                <c:pt idx="102">
                  <c:v>-3.238293828510533</c:v>
                </c:pt>
                <c:pt idx="103">
                  <c:v>-3.173372549949712</c:v>
                </c:pt>
                <c:pt idx="104">
                  <c:v>-3.833456078478085</c:v>
                </c:pt>
                <c:pt idx="105">
                  <c:v>-2.919623711943283</c:v>
                </c:pt>
                <c:pt idx="106">
                  <c:v>-2.428656761031671</c:v>
                </c:pt>
                <c:pt idx="107">
                  <c:v>-2.566079415373072</c:v>
                </c:pt>
                <c:pt idx="108">
                  <c:v>-3.0090734081161</c:v>
                </c:pt>
                <c:pt idx="109">
                  <c:v>-2.865035916988683</c:v>
                </c:pt>
                <c:pt idx="110">
                  <c:v>-2.342108721896031</c:v>
                </c:pt>
                <c:pt idx="111">
                  <c:v>-2.988887713689567</c:v>
                </c:pt>
                <c:pt idx="112">
                  <c:v>-3.207138562755646</c:v>
                </c:pt>
                <c:pt idx="113">
                  <c:v>-3.339200108079815</c:v>
                </c:pt>
                <c:pt idx="114">
                  <c:v>-2.658905865537675</c:v>
                </c:pt>
                <c:pt idx="115">
                  <c:v>-2.927645096747296</c:v>
                </c:pt>
                <c:pt idx="116">
                  <c:v>-3.044979970891536</c:v>
                </c:pt>
                <c:pt idx="117">
                  <c:v>-2.467937301513777</c:v>
                </c:pt>
                <c:pt idx="118">
                  <c:v>-1.981108951805346</c:v>
                </c:pt>
                <c:pt idx="119">
                  <c:v>-2.470270467663112</c:v>
                </c:pt>
                <c:pt idx="120">
                  <c:v>-3.129399780727088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  <c:pt idx="0">
                  <c:v>-3.036070480293764</c:v>
                </c:pt>
                <c:pt idx="1">
                  <c:v>-4.781686359127197</c:v>
                </c:pt>
                <c:pt idx="2">
                  <c:v>-5.762065543916524</c:v>
                </c:pt>
                <c:pt idx="3">
                  <c:v>-4.775513633389009</c:v>
                </c:pt>
                <c:pt idx="4">
                  <c:v>-4.556694211814126</c:v>
                </c:pt>
                <c:pt idx="5">
                  <c:v>-3.726772838713793</c:v>
                </c:pt>
                <c:pt idx="6">
                  <c:v>-3.033261221421074</c:v>
                </c:pt>
                <c:pt idx="7">
                  <c:v>-2.312959191345781</c:v>
                </c:pt>
                <c:pt idx="8">
                  <c:v>-1.405283705360928</c:v>
                </c:pt>
                <c:pt idx="9">
                  <c:v>-1.823460347851843</c:v>
                </c:pt>
                <c:pt idx="10">
                  <c:v>-1.661656223412382</c:v>
                </c:pt>
                <c:pt idx="11">
                  <c:v>-1.120775058293942</c:v>
                </c:pt>
                <c:pt idx="12">
                  <c:v>-0.281795363127049</c:v>
                </c:pt>
                <c:pt idx="13">
                  <c:v>-0.241127241587871</c:v>
                </c:pt>
                <c:pt idx="14">
                  <c:v>-0.296080475754317</c:v>
                </c:pt>
                <c:pt idx="15">
                  <c:v>-0.844992521377527</c:v>
                </c:pt>
                <c:pt idx="16">
                  <c:v>-0.07993024630296</c:v>
                </c:pt>
                <c:pt idx="17">
                  <c:v>0.918355271070601</c:v>
                </c:pt>
                <c:pt idx="18">
                  <c:v>0.719728363493441</c:v>
                </c:pt>
                <c:pt idx="19">
                  <c:v>0.105842213585682</c:v>
                </c:pt>
                <c:pt idx="20">
                  <c:v>0.162785751687964</c:v>
                </c:pt>
                <c:pt idx="21">
                  <c:v>0.154490976426135</c:v>
                </c:pt>
                <c:pt idx="22">
                  <c:v>0.485485487879378</c:v>
                </c:pt>
                <c:pt idx="23">
                  <c:v>-0.197778395937518</c:v>
                </c:pt>
                <c:pt idx="24">
                  <c:v>-0.801472013544892</c:v>
                </c:pt>
                <c:pt idx="25">
                  <c:v>0.0807865778514457</c:v>
                </c:pt>
                <c:pt idx="26">
                  <c:v>-0.0309239777094561</c:v>
                </c:pt>
                <c:pt idx="27">
                  <c:v>-0.786092051868041</c:v>
                </c:pt>
                <c:pt idx="28">
                  <c:v>-1.065210839837823</c:v>
                </c:pt>
                <c:pt idx="29">
                  <c:v>0.182621234095019</c:v>
                </c:pt>
                <c:pt idx="30">
                  <c:v>-0.500242781449716</c:v>
                </c:pt>
                <c:pt idx="31">
                  <c:v>-0.0812320677602768</c:v>
                </c:pt>
                <c:pt idx="32">
                  <c:v>0.367310842463474</c:v>
                </c:pt>
                <c:pt idx="33">
                  <c:v>0.0683278419430996</c:v>
                </c:pt>
                <c:pt idx="34">
                  <c:v>0.224012991656153</c:v>
                </c:pt>
                <c:pt idx="35">
                  <c:v>0.546224741516213</c:v>
                </c:pt>
                <c:pt idx="36">
                  <c:v>0.622671605172384</c:v>
                </c:pt>
                <c:pt idx="37">
                  <c:v>0.466847445605958</c:v>
                </c:pt>
                <c:pt idx="38">
                  <c:v>1.161882821992494</c:v>
                </c:pt>
                <c:pt idx="39">
                  <c:v>0.110339979893801</c:v>
                </c:pt>
                <c:pt idx="40">
                  <c:v>-0.0419262622871026</c:v>
                </c:pt>
                <c:pt idx="41">
                  <c:v>0.205459966064871</c:v>
                </c:pt>
                <c:pt idx="42">
                  <c:v>0.420691770183465</c:v>
                </c:pt>
                <c:pt idx="43">
                  <c:v>-0.506366336266022</c:v>
                </c:pt>
                <c:pt idx="44">
                  <c:v>0.047067659257836</c:v>
                </c:pt>
                <c:pt idx="45">
                  <c:v>0.362034999108258</c:v>
                </c:pt>
                <c:pt idx="46">
                  <c:v>-0.841036177064578</c:v>
                </c:pt>
                <c:pt idx="47">
                  <c:v>-0.94912038145443</c:v>
                </c:pt>
                <c:pt idx="48">
                  <c:v>0.0778792104612976</c:v>
                </c:pt>
                <c:pt idx="49">
                  <c:v>-0.526064422231118</c:v>
                </c:pt>
                <c:pt idx="50">
                  <c:v>-0.812545150651934</c:v>
                </c:pt>
                <c:pt idx="51">
                  <c:v>-1.433700390307196</c:v>
                </c:pt>
                <c:pt idx="52">
                  <c:v>-1.306671491316468</c:v>
                </c:pt>
                <c:pt idx="53">
                  <c:v>-1.45053515167177</c:v>
                </c:pt>
                <c:pt idx="54">
                  <c:v>-1.869512840467974</c:v>
                </c:pt>
                <c:pt idx="55">
                  <c:v>-1.309311816515685</c:v>
                </c:pt>
                <c:pt idx="56">
                  <c:v>-2.277722893313803</c:v>
                </c:pt>
                <c:pt idx="57">
                  <c:v>-2.342173495330445</c:v>
                </c:pt>
                <c:pt idx="58">
                  <c:v>-2.809733724029351</c:v>
                </c:pt>
                <c:pt idx="59">
                  <c:v>-3.395925486028129</c:v>
                </c:pt>
                <c:pt idx="60">
                  <c:v>-2.766179056150097</c:v>
                </c:pt>
                <c:pt idx="61">
                  <c:v>-2.727343369150416</c:v>
                </c:pt>
                <c:pt idx="62">
                  <c:v>-3.471533481708854</c:v>
                </c:pt>
                <c:pt idx="63">
                  <c:v>-2.654176691837692</c:v>
                </c:pt>
                <c:pt idx="64">
                  <c:v>-3.27993176421651</c:v>
                </c:pt>
                <c:pt idx="65">
                  <c:v>-3.909649486425436</c:v>
                </c:pt>
                <c:pt idx="66">
                  <c:v>-3.719121572930415</c:v>
                </c:pt>
                <c:pt idx="67">
                  <c:v>-3.850447454713414</c:v>
                </c:pt>
                <c:pt idx="68">
                  <c:v>-4.179883606955545</c:v>
                </c:pt>
                <c:pt idx="69">
                  <c:v>-2.87802562460062</c:v>
                </c:pt>
                <c:pt idx="70">
                  <c:v>-3.26878451651775</c:v>
                </c:pt>
                <c:pt idx="71">
                  <c:v>-3.131170842447318</c:v>
                </c:pt>
                <c:pt idx="72">
                  <c:v>-4.07179194532033</c:v>
                </c:pt>
                <c:pt idx="73">
                  <c:v>-3.377887239254255</c:v>
                </c:pt>
                <c:pt idx="74">
                  <c:v>-3.648721311289394</c:v>
                </c:pt>
                <c:pt idx="75">
                  <c:v>-4.049197619320291</c:v>
                </c:pt>
                <c:pt idx="76">
                  <c:v>-3.364079573562228</c:v>
                </c:pt>
                <c:pt idx="77">
                  <c:v>-3.830570462371833</c:v>
                </c:pt>
                <c:pt idx="78">
                  <c:v>-3.718778992166654</c:v>
                </c:pt>
                <c:pt idx="79">
                  <c:v>-3.450316742950508</c:v>
                </c:pt>
                <c:pt idx="80">
                  <c:v>-3.16313297656562</c:v>
                </c:pt>
                <c:pt idx="81">
                  <c:v>-3.703887927567656</c:v>
                </c:pt>
                <c:pt idx="82">
                  <c:v>-3.332242914578514</c:v>
                </c:pt>
                <c:pt idx="83">
                  <c:v>-3.389718755710108</c:v>
                </c:pt>
                <c:pt idx="84">
                  <c:v>-3.349208149625594</c:v>
                </c:pt>
                <c:pt idx="85">
                  <c:v>-3.830272222808785</c:v>
                </c:pt>
                <c:pt idx="86">
                  <c:v>-3.466685231500872</c:v>
                </c:pt>
                <c:pt idx="87">
                  <c:v>-3.281072079516679</c:v>
                </c:pt>
                <c:pt idx="88">
                  <c:v>-3.634720860641051</c:v>
                </c:pt>
                <c:pt idx="89">
                  <c:v>-3.412260545133182</c:v>
                </c:pt>
                <c:pt idx="90">
                  <c:v>-3.988268854251294</c:v>
                </c:pt>
                <c:pt idx="91">
                  <c:v>-3.446409786516636</c:v>
                </c:pt>
                <c:pt idx="92">
                  <c:v>-3.059598428815975</c:v>
                </c:pt>
                <c:pt idx="93">
                  <c:v>-3.453916628604719</c:v>
                </c:pt>
                <c:pt idx="94">
                  <c:v>-2.841951832416839</c:v>
                </c:pt>
                <c:pt idx="95">
                  <c:v>-2.959236408824789</c:v>
                </c:pt>
                <c:pt idx="96">
                  <c:v>-2.946254912726847</c:v>
                </c:pt>
                <c:pt idx="97">
                  <c:v>-3.01535828472969</c:v>
                </c:pt>
                <c:pt idx="98">
                  <c:v>-3.141732387639228</c:v>
                </c:pt>
                <c:pt idx="99">
                  <c:v>-2.491992333083872</c:v>
                </c:pt>
                <c:pt idx="100">
                  <c:v>-2.915226510766927</c:v>
                </c:pt>
                <c:pt idx="101">
                  <c:v>-3.275000448697556</c:v>
                </c:pt>
                <c:pt idx="102">
                  <c:v>-2.76001040342658</c:v>
                </c:pt>
                <c:pt idx="103">
                  <c:v>-3.03892465776371</c:v>
                </c:pt>
                <c:pt idx="104">
                  <c:v>-3.120855355528985</c:v>
                </c:pt>
                <c:pt idx="105">
                  <c:v>-2.976186531478932</c:v>
                </c:pt>
                <c:pt idx="106">
                  <c:v>-2.398005813315909</c:v>
                </c:pt>
                <c:pt idx="107">
                  <c:v>-2.971033052875014</c:v>
                </c:pt>
                <c:pt idx="108">
                  <c:v>-2.599400460099042</c:v>
                </c:pt>
                <c:pt idx="109">
                  <c:v>-2.694524419831814</c:v>
                </c:pt>
                <c:pt idx="110">
                  <c:v>-2.578720683390673</c:v>
                </c:pt>
                <c:pt idx="111">
                  <c:v>-2.592204703984127</c:v>
                </c:pt>
                <c:pt idx="112">
                  <c:v>-2.5727750730109</c:v>
                </c:pt>
                <c:pt idx="113">
                  <c:v>-2.20241274559099</c:v>
                </c:pt>
                <c:pt idx="114">
                  <c:v>-1.853405442519026</c:v>
                </c:pt>
                <c:pt idx="115">
                  <c:v>-2.570403330843627</c:v>
                </c:pt>
                <c:pt idx="116">
                  <c:v>-1.837097597091279</c:v>
                </c:pt>
                <c:pt idx="117">
                  <c:v>-1.405762207462879</c:v>
                </c:pt>
                <c:pt idx="118">
                  <c:v>-1.713466527693043</c:v>
                </c:pt>
                <c:pt idx="119">
                  <c:v>-1.641409830771657</c:v>
                </c:pt>
                <c:pt idx="120">
                  <c:v>-1.838717488793342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  <c:pt idx="0">
                  <c:v>1.465639561113445</c:v>
                </c:pt>
                <c:pt idx="1">
                  <c:v>1.372529056753049</c:v>
                </c:pt>
                <c:pt idx="2">
                  <c:v>0.360958718682949</c:v>
                </c:pt>
                <c:pt idx="3">
                  <c:v>2.110910128161396</c:v>
                </c:pt>
                <c:pt idx="4">
                  <c:v>0.868605822147053</c:v>
                </c:pt>
                <c:pt idx="5">
                  <c:v>-0.320604282307278</c:v>
                </c:pt>
                <c:pt idx="6">
                  <c:v>0.47244585861786</c:v>
                </c:pt>
                <c:pt idx="7">
                  <c:v>-1.367113462134435</c:v>
                </c:pt>
                <c:pt idx="8">
                  <c:v>-1.21086706058311</c:v>
                </c:pt>
                <c:pt idx="9">
                  <c:v>-0.260039786436418</c:v>
                </c:pt>
                <c:pt idx="10">
                  <c:v>-0.756437800775804</c:v>
                </c:pt>
                <c:pt idx="11">
                  <c:v>0.286527855835364</c:v>
                </c:pt>
                <c:pt idx="12">
                  <c:v>0.734942526654862</c:v>
                </c:pt>
                <c:pt idx="13">
                  <c:v>-0.376089510888189</c:v>
                </c:pt>
                <c:pt idx="14">
                  <c:v>-0.028897106835977</c:v>
                </c:pt>
                <c:pt idx="15">
                  <c:v>0.524029020373618</c:v>
                </c:pt>
                <c:pt idx="16">
                  <c:v>-0.306320125588963</c:v>
                </c:pt>
                <c:pt idx="17">
                  <c:v>0.0751861028654431</c:v>
                </c:pt>
                <c:pt idx="18">
                  <c:v>-0.577583168189687</c:v>
                </c:pt>
                <c:pt idx="19">
                  <c:v>-0.0452677383910711</c:v>
                </c:pt>
                <c:pt idx="20">
                  <c:v>-0.0645436446491013</c:v>
                </c:pt>
                <c:pt idx="21">
                  <c:v>-1.227863678865857</c:v>
                </c:pt>
                <c:pt idx="22">
                  <c:v>-2.444757353417158</c:v>
                </c:pt>
                <c:pt idx="23">
                  <c:v>-3.587834694738689</c:v>
                </c:pt>
                <c:pt idx="24">
                  <c:v>-4.299382278000907</c:v>
                </c:pt>
                <c:pt idx="25">
                  <c:v>-5.175237799326108</c:v>
                </c:pt>
                <c:pt idx="26">
                  <c:v>-5.429710700190596</c:v>
                </c:pt>
                <c:pt idx="27">
                  <c:v>-5.96722562254884</c:v>
                </c:pt>
                <c:pt idx="28">
                  <c:v>-6.313484483774336</c:v>
                </c:pt>
                <c:pt idx="29">
                  <c:v>-5.4496145400228</c:v>
                </c:pt>
                <c:pt idx="30">
                  <c:v>-4.330559317939663</c:v>
                </c:pt>
                <c:pt idx="31">
                  <c:v>-3.203726687373612</c:v>
                </c:pt>
                <c:pt idx="32">
                  <c:v>-2.386989277072986</c:v>
                </c:pt>
                <c:pt idx="33">
                  <c:v>-1.567710699933603</c:v>
                </c:pt>
                <c:pt idx="34">
                  <c:v>-1.185074783446377</c:v>
                </c:pt>
                <c:pt idx="35">
                  <c:v>0.0924536519973285</c:v>
                </c:pt>
                <c:pt idx="36">
                  <c:v>0.763881147150174</c:v>
                </c:pt>
                <c:pt idx="37">
                  <c:v>1.147168786644979</c:v>
                </c:pt>
                <c:pt idx="38">
                  <c:v>2.752906321225909</c:v>
                </c:pt>
                <c:pt idx="39">
                  <c:v>2.314262821515202</c:v>
                </c:pt>
                <c:pt idx="40">
                  <c:v>2.665182900926558</c:v>
                </c:pt>
                <c:pt idx="41">
                  <c:v>2.08102779103348</c:v>
                </c:pt>
                <c:pt idx="42">
                  <c:v>3.018453668817544</c:v>
                </c:pt>
                <c:pt idx="43">
                  <c:v>2.825853538496232</c:v>
                </c:pt>
                <c:pt idx="44">
                  <c:v>4.370792573708409</c:v>
                </c:pt>
                <c:pt idx="45">
                  <c:v>2.846091241334374</c:v>
                </c:pt>
                <c:pt idx="46">
                  <c:v>2.458520821924899</c:v>
                </c:pt>
                <c:pt idx="47">
                  <c:v>2.448125848317313</c:v>
                </c:pt>
                <c:pt idx="48">
                  <c:v>2.832473514602675</c:v>
                </c:pt>
                <c:pt idx="49">
                  <c:v>1.918159027090127</c:v>
                </c:pt>
                <c:pt idx="50">
                  <c:v>2.157822442719612</c:v>
                </c:pt>
                <c:pt idx="51">
                  <c:v>1.83427169079359</c:v>
                </c:pt>
                <c:pt idx="52">
                  <c:v>0.845385499927167</c:v>
                </c:pt>
                <c:pt idx="53">
                  <c:v>0.963276475002199</c:v>
                </c:pt>
                <c:pt idx="54">
                  <c:v>1.027114458105465</c:v>
                </c:pt>
                <c:pt idx="55">
                  <c:v>0.455681394191421</c:v>
                </c:pt>
                <c:pt idx="56">
                  <c:v>1.674545490769928</c:v>
                </c:pt>
                <c:pt idx="57">
                  <c:v>0.772063401159539</c:v>
                </c:pt>
                <c:pt idx="58">
                  <c:v>0.665141856327</c:v>
                </c:pt>
                <c:pt idx="59">
                  <c:v>0.908212715063524</c:v>
                </c:pt>
                <c:pt idx="60">
                  <c:v>0.710589621434694</c:v>
                </c:pt>
                <c:pt idx="61">
                  <c:v>0.868069968042102</c:v>
                </c:pt>
                <c:pt idx="62">
                  <c:v>0.730257730305883</c:v>
                </c:pt>
                <c:pt idx="63">
                  <c:v>0.399980755411552</c:v>
                </c:pt>
                <c:pt idx="64">
                  <c:v>0.646551708489488</c:v>
                </c:pt>
                <c:pt idx="65">
                  <c:v>-0.493444094227528</c:v>
                </c:pt>
                <c:pt idx="66">
                  <c:v>-0.194063652776953</c:v>
                </c:pt>
                <c:pt idx="67">
                  <c:v>-0.377723195963166</c:v>
                </c:pt>
                <c:pt idx="68">
                  <c:v>-0.253594738168656</c:v>
                </c:pt>
                <c:pt idx="69">
                  <c:v>-0.297050526365331</c:v>
                </c:pt>
                <c:pt idx="70">
                  <c:v>0.0583837755676601</c:v>
                </c:pt>
                <c:pt idx="71">
                  <c:v>-0.647494513381053</c:v>
                </c:pt>
                <c:pt idx="72">
                  <c:v>-0.461006983324374</c:v>
                </c:pt>
                <c:pt idx="73">
                  <c:v>-0.589915815973801</c:v>
                </c:pt>
                <c:pt idx="74">
                  <c:v>-1.214201998392907</c:v>
                </c:pt>
                <c:pt idx="75">
                  <c:v>-1.129702615379873</c:v>
                </c:pt>
                <c:pt idx="76">
                  <c:v>-2.294198140333768</c:v>
                </c:pt>
                <c:pt idx="77">
                  <c:v>-2.074014828093589</c:v>
                </c:pt>
                <c:pt idx="78">
                  <c:v>-2.103135850080087</c:v>
                </c:pt>
                <c:pt idx="79">
                  <c:v>-2.145387066389723</c:v>
                </c:pt>
                <c:pt idx="80">
                  <c:v>-2.510070097021369</c:v>
                </c:pt>
                <c:pt idx="81">
                  <c:v>-2.587206871456247</c:v>
                </c:pt>
                <c:pt idx="82">
                  <c:v>-3.002387445573539</c:v>
                </c:pt>
                <c:pt idx="83">
                  <c:v>-3.219734949175074</c:v>
                </c:pt>
                <c:pt idx="84">
                  <c:v>-2.51341904760694</c:v>
                </c:pt>
                <c:pt idx="85">
                  <c:v>-2.48418586542856</c:v>
                </c:pt>
                <c:pt idx="86">
                  <c:v>-2.754297567995054</c:v>
                </c:pt>
                <c:pt idx="87">
                  <c:v>-2.736326105932086</c:v>
                </c:pt>
                <c:pt idx="88">
                  <c:v>-2.57758053788986</c:v>
                </c:pt>
                <c:pt idx="89">
                  <c:v>-2.87107219767693</c:v>
                </c:pt>
                <c:pt idx="90">
                  <c:v>-2.372793849237818</c:v>
                </c:pt>
                <c:pt idx="91">
                  <c:v>-3.222920688206841</c:v>
                </c:pt>
                <c:pt idx="92">
                  <c:v>-3.220277826849106</c:v>
                </c:pt>
                <c:pt idx="93">
                  <c:v>-3.242819074848585</c:v>
                </c:pt>
                <c:pt idx="94">
                  <c:v>-4.085479879625796</c:v>
                </c:pt>
                <c:pt idx="95">
                  <c:v>-3.020908713349038</c:v>
                </c:pt>
                <c:pt idx="96">
                  <c:v>-3.57771190275311</c:v>
                </c:pt>
                <c:pt idx="97">
                  <c:v>-3.696159840649291</c:v>
                </c:pt>
                <c:pt idx="98">
                  <c:v>-3.29338298686213</c:v>
                </c:pt>
                <c:pt idx="99">
                  <c:v>-3.578419986540366</c:v>
                </c:pt>
                <c:pt idx="100">
                  <c:v>-2.335465859358063</c:v>
                </c:pt>
                <c:pt idx="101">
                  <c:v>-2.56082156423196</c:v>
                </c:pt>
                <c:pt idx="102">
                  <c:v>-2.357398791544408</c:v>
                </c:pt>
                <c:pt idx="103">
                  <c:v>-2.199289611951808</c:v>
                </c:pt>
                <c:pt idx="104">
                  <c:v>-1.665942748131698</c:v>
                </c:pt>
                <c:pt idx="105">
                  <c:v>-2.062170087791011</c:v>
                </c:pt>
                <c:pt idx="106">
                  <c:v>-1.798122994949736</c:v>
                </c:pt>
                <c:pt idx="107">
                  <c:v>-1.624109118590551</c:v>
                </c:pt>
                <c:pt idx="108">
                  <c:v>-1.143973673708137</c:v>
                </c:pt>
                <c:pt idx="109">
                  <c:v>-0.516428360971067</c:v>
                </c:pt>
                <c:pt idx="110">
                  <c:v>-0.612939019936608</c:v>
                </c:pt>
                <c:pt idx="111">
                  <c:v>-0.562576883361999</c:v>
                </c:pt>
                <c:pt idx="112">
                  <c:v>-0.913832607299219</c:v>
                </c:pt>
                <c:pt idx="113">
                  <c:v>-0.392107040584169</c:v>
                </c:pt>
                <c:pt idx="114">
                  <c:v>0.665993233910929</c:v>
                </c:pt>
                <c:pt idx="115">
                  <c:v>0.514857603416504</c:v>
                </c:pt>
                <c:pt idx="116">
                  <c:v>0.0242184795331101</c:v>
                </c:pt>
                <c:pt idx="117">
                  <c:v>0.913729594404187</c:v>
                </c:pt>
                <c:pt idx="118">
                  <c:v>0.731892045120044</c:v>
                </c:pt>
                <c:pt idx="119">
                  <c:v>0.899100223849598</c:v>
                </c:pt>
                <c:pt idx="120">
                  <c:v>1.120377295735563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</c:numCache>
            </c:numRef>
          </c:xVal>
          <c:yVal>
            <c:numRef>
              <c:f>summary!$Y$26:$Y$146</c:f>
              <c:numCache>
                <c:formatCode>General</c:formatCode>
                <c:ptCount val="121"/>
                <c:pt idx="0">
                  <c:v>0.548861830054829</c:v>
                </c:pt>
                <c:pt idx="1">
                  <c:v>0.0258231523565283</c:v>
                </c:pt>
                <c:pt idx="2">
                  <c:v>-0.0369893276854535</c:v>
                </c:pt>
                <c:pt idx="3">
                  <c:v>-0.244359004484387</c:v>
                </c:pt>
                <c:pt idx="4">
                  <c:v>0.485713415468162</c:v>
                </c:pt>
                <c:pt idx="5">
                  <c:v>0.0100852672854183</c:v>
                </c:pt>
                <c:pt idx="6">
                  <c:v>-0.81042763176338</c:v>
                </c:pt>
                <c:pt idx="7">
                  <c:v>-1.038557335836415</c:v>
                </c:pt>
                <c:pt idx="8">
                  <c:v>-0.0679511312515568</c:v>
                </c:pt>
                <c:pt idx="9">
                  <c:v>-0.260039786436418</c:v>
                </c:pt>
                <c:pt idx="10">
                  <c:v>-0.231225273255691</c:v>
                </c:pt>
                <c:pt idx="11">
                  <c:v>-0.0951548337745028</c:v>
                </c:pt>
                <c:pt idx="12">
                  <c:v>0.00519171550267445</c:v>
                </c:pt>
                <c:pt idx="13">
                  <c:v>0.0453960501110617</c:v>
                </c:pt>
                <c:pt idx="14">
                  <c:v>0.160317177862809</c:v>
                </c:pt>
                <c:pt idx="15">
                  <c:v>-0.0699179673351896</c:v>
                </c:pt>
                <c:pt idx="16">
                  <c:v>-0.249229085923948</c:v>
                </c:pt>
                <c:pt idx="17">
                  <c:v>0.0306506819529711</c:v>
                </c:pt>
                <c:pt idx="18">
                  <c:v>0.213676967888654</c:v>
                </c:pt>
                <c:pt idx="19">
                  <c:v>-0.00914972114673631</c:v>
                </c:pt>
                <c:pt idx="20">
                  <c:v>0.0750687156062058</c:v>
                </c:pt>
                <c:pt idx="21">
                  <c:v>0.0837129394216376</c:v>
                </c:pt>
                <c:pt idx="22">
                  <c:v>0.0736849650690398</c:v>
                </c:pt>
                <c:pt idx="23">
                  <c:v>0.153864693133807</c:v>
                </c:pt>
                <c:pt idx="24">
                  <c:v>-0.0589004422585232</c:v>
                </c:pt>
                <c:pt idx="25">
                  <c:v>0.270799049106079</c:v>
                </c:pt>
                <c:pt idx="26">
                  <c:v>0.456703554845046</c:v>
                </c:pt>
                <c:pt idx="27">
                  <c:v>0.395707366094301</c:v>
                </c:pt>
                <c:pt idx="28">
                  <c:v>0.148134270120029</c:v>
                </c:pt>
                <c:pt idx="29">
                  <c:v>0.903661967244335</c:v>
                </c:pt>
                <c:pt idx="30">
                  <c:v>1.212024189018881</c:v>
                </c:pt>
                <c:pt idx="31">
                  <c:v>0.771976371359706</c:v>
                </c:pt>
                <c:pt idx="32">
                  <c:v>1.182368827070144</c:v>
                </c:pt>
                <c:pt idx="33">
                  <c:v>2.080733783542496</c:v>
                </c:pt>
                <c:pt idx="34">
                  <c:v>2.773586022753849</c:v>
                </c:pt>
                <c:pt idx="35">
                  <c:v>3.622875726950956</c:v>
                </c:pt>
                <c:pt idx="36">
                  <c:v>3.646949570985465</c:v>
                </c:pt>
                <c:pt idx="37">
                  <c:v>4.15089309221788</c:v>
                </c:pt>
                <c:pt idx="38">
                  <c:v>4.062174064700676</c:v>
                </c:pt>
                <c:pt idx="39">
                  <c:v>3.299937263205073</c:v>
                </c:pt>
                <c:pt idx="40">
                  <c:v>4.812472298627155</c:v>
                </c:pt>
                <c:pt idx="41">
                  <c:v>4.563862941437788</c:v>
                </c:pt>
                <c:pt idx="42">
                  <c:v>3.27808945772654</c:v>
                </c:pt>
                <c:pt idx="43">
                  <c:v>3.899889819017495</c:v>
                </c:pt>
                <c:pt idx="44">
                  <c:v>4.204474458503102</c:v>
                </c:pt>
                <c:pt idx="45">
                  <c:v>3.719785410628788</c:v>
                </c:pt>
                <c:pt idx="46">
                  <c:v>3.836880736808893</c:v>
                </c:pt>
                <c:pt idx="47">
                  <c:v>3.723750616204178</c:v>
                </c:pt>
                <c:pt idx="48">
                  <c:v>3.935872801626457</c:v>
                </c:pt>
                <c:pt idx="49">
                  <c:v>3.090485967518716</c:v>
                </c:pt>
                <c:pt idx="50">
                  <c:v>3.291281366265222</c:v>
                </c:pt>
                <c:pt idx="51">
                  <c:v>3.341163269728028</c:v>
                </c:pt>
                <c:pt idx="52">
                  <c:v>3.339733729215291</c:v>
                </c:pt>
                <c:pt idx="53">
                  <c:v>3.38673667123802</c:v>
                </c:pt>
                <c:pt idx="54">
                  <c:v>3.244002014536157</c:v>
                </c:pt>
                <c:pt idx="55">
                  <c:v>3.739341448515632</c:v>
                </c:pt>
                <c:pt idx="56">
                  <c:v>2.758033406132864</c:v>
                </c:pt>
                <c:pt idx="57">
                  <c:v>2.76901314267197</c:v>
                </c:pt>
                <c:pt idx="58">
                  <c:v>2.81955203108928</c:v>
                </c:pt>
                <c:pt idx="59">
                  <c:v>2.696711094252901</c:v>
                </c:pt>
                <c:pt idx="60">
                  <c:v>2.509791620953738</c:v>
                </c:pt>
                <c:pt idx="61">
                  <c:v>2.477334065928147</c:v>
                </c:pt>
                <c:pt idx="62">
                  <c:v>2.581185862094893</c:v>
                </c:pt>
                <c:pt idx="63">
                  <c:v>2.402411652838396</c:v>
                </c:pt>
                <c:pt idx="64">
                  <c:v>1.949607962465921</c:v>
                </c:pt>
                <c:pt idx="65">
                  <c:v>2.193205386322826</c:v>
                </c:pt>
                <c:pt idx="66">
                  <c:v>1.530208630635293</c:v>
                </c:pt>
                <c:pt idx="67">
                  <c:v>1.723402978373101</c:v>
                </c:pt>
                <c:pt idx="68">
                  <c:v>1.741935909101061</c:v>
                </c:pt>
                <c:pt idx="69">
                  <c:v>0.292891843464595</c:v>
                </c:pt>
                <c:pt idx="70">
                  <c:v>0.0583837755676601</c:v>
                </c:pt>
                <c:pt idx="71">
                  <c:v>-0.647494513381053</c:v>
                </c:pt>
                <c:pt idx="72">
                  <c:v>-0.461006983324374</c:v>
                </c:pt>
                <c:pt idx="73">
                  <c:v>-0.589915815973801</c:v>
                </c:pt>
                <c:pt idx="74">
                  <c:v>-0.542003120275402</c:v>
                </c:pt>
                <c:pt idx="75">
                  <c:v>-0.430279987164361</c:v>
                </c:pt>
                <c:pt idx="76">
                  <c:v>-0.648495076873565</c:v>
                </c:pt>
                <c:pt idx="77">
                  <c:v>-0.64176077251977</c:v>
                </c:pt>
                <c:pt idx="78">
                  <c:v>-0.997502328188306</c:v>
                </c:pt>
                <c:pt idx="79">
                  <c:v>-0.501004972805452</c:v>
                </c:pt>
                <c:pt idx="80">
                  <c:v>-0.705794863238046</c:v>
                </c:pt>
                <c:pt idx="81">
                  <c:v>-1.486313465876526</c:v>
                </c:pt>
                <c:pt idx="82">
                  <c:v>-1.377550972746054</c:v>
                </c:pt>
                <c:pt idx="83">
                  <c:v>-1.068641513399926</c:v>
                </c:pt>
                <c:pt idx="84">
                  <c:v>-0.979768232474829</c:v>
                </c:pt>
                <c:pt idx="85">
                  <c:v>-1.102125202442377</c:v>
                </c:pt>
                <c:pt idx="86">
                  <c:v>-1.163507761099219</c:v>
                </c:pt>
                <c:pt idx="87">
                  <c:v>-1.599910648246966</c:v>
                </c:pt>
                <c:pt idx="88">
                  <c:v>-1.128250970421227</c:v>
                </c:pt>
                <c:pt idx="89">
                  <c:v>-1.18704573685265</c:v>
                </c:pt>
                <c:pt idx="90">
                  <c:v>-1.708524275569063</c:v>
                </c:pt>
                <c:pt idx="91">
                  <c:v>-2.021962345028804</c:v>
                </c:pt>
                <c:pt idx="92">
                  <c:v>-2.190073546370067</c:v>
                </c:pt>
                <c:pt idx="93">
                  <c:v>-2.470714649847912</c:v>
                </c:pt>
                <c:pt idx="94">
                  <c:v>-2.211299048862676</c:v>
                </c:pt>
                <c:pt idx="95">
                  <c:v>-2.070366117525301</c:v>
                </c:pt>
                <c:pt idx="96">
                  <c:v>-2.065353667530556</c:v>
                </c:pt>
                <c:pt idx="97">
                  <c:v>-2.129929062272384</c:v>
                </c:pt>
                <c:pt idx="98">
                  <c:v>-1.886502419067418</c:v>
                </c:pt>
                <c:pt idx="99">
                  <c:v>-1.752956236207404</c:v>
                </c:pt>
                <c:pt idx="100">
                  <c:v>-1.002465014808893</c:v>
                </c:pt>
                <c:pt idx="101">
                  <c:v>-2.23212470993015</c:v>
                </c:pt>
                <c:pt idx="102">
                  <c:v>-1.828093189419093</c:v>
                </c:pt>
                <c:pt idx="103">
                  <c:v>-1.651646090167446</c:v>
                </c:pt>
                <c:pt idx="104">
                  <c:v>-1.665942748131698</c:v>
                </c:pt>
                <c:pt idx="105">
                  <c:v>-1.776251165367271</c:v>
                </c:pt>
                <c:pt idx="106">
                  <c:v>-1.70251226717971</c:v>
                </c:pt>
                <c:pt idx="107">
                  <c:v>-1.624109118590551</c:v>
                </c:pt>
                <c:pt idx="108">
                  <c:v>-1.143973673708137</c:v>
                </c:pt>
                <c:pt idx="109">
                  <c:v>-0.679813440256354</c:v>
                </c:pt>
                <c:pt idx="110">
                  <c:v>-1.057780853553627</c:v>
                </c:pt>
                <c:pt idx="111">
                  <c:v>-1.011013619308925</c:v>
                </c:pt>
                <c:pt idx="112">
                  <c:v>-1.273733332441315</c:v>
                </c:pt>
                <c:pt idx="113">
                  <c:v>-0.936708151691813</c:v>
                </c:pt>
                <c:pt idx="114">
                  <c:v>-0.356581505070625</c:v>
                </c:pt>
                <c:pt idx="115">
                  <c:v>0.0951960437464337</c:v>
                </c:pt>
                <c:pt idx="116">
                  <c:v>0.0242184795331101</c:v>
                </c:pt>
                <c:pt idx="117">
                  <c:v>0.811067272132953</c:v>
                </c:pt>
                <c:pt idx="118">
                  <c:v>0.742663262630792</c:v>
                </c:pt>
                <c:pt idx="119">
                  <c:v>0.788269286899629</c:v>
                </c:pt>
                <c:pt idx="120">
                  <c:v>0.751833780261188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20.0</c:v>
                </c:pt>
                <c:pt idx="1">
                  <c:v>20.5</c:v>
                </c:pt>
                <c:pt idx="2">
                  <c:v>21.0</c:v>
                </c:pt>
                <c:pt idx="3">
                  <c:v>21.5</c:v>
                </c:pt>
                <c:pt idx="4">
                  <c:v>22.0</c:v>
                </c:pt>
                <c:pt idx="5">
                  <c:v>22.5</c:v>
                </c:pt>
                <c:pt idx="6">
                  <c:v>23.0</c:v>
                </c:pt>
                <c:pt idx="7">
                  <c:v>23.5</c:v>
                </c:pt>
                <c:pt idx="8">
                  <c:v>24.0</c:v>
                </c:pt>
                <c:pt idx="9">
                  <c:v>24.5</c:v>
                </c:pt>
                <c:pt idx="10">
                  <c:v>25.0</c:v>
                </c:pt>
                <c:pt idx="11">
                  <c:v>25.5</c:v>
                </c:pt>
                <c:pt idx="12">
                  <c:v>26.0</c:v>
                </c:pt>
                <c:pt idx="13">
                  <c:v>26.5</c:v>
                </c:pt>
                <c:pt idx="14">
                  <c:v>27.0</c:v>
                </c:pt>
                <c:pt idx="15">
                  <c:v>27.5</c:v>
                </c:pt>
                <c:pt idx="16">
                  <c:v>28.0</c:v>
                </c:pt>
                <c:pt idx="17">
                  <c:v>28.5</c:v>
                </c:pt>
                <c:pt idx="18">
                  <c:v>29.0</c:v>
                </c:pt>
                <c:pt idx="19">
                  <c:v>29.5</c:v>
                </c:pt>
                <c:pt idx="20">
                  <c:v>30.0</c:v>
                </c:pt>
                <c:pt idx="21">
                  <c:v>30.5</c:v>
                </c:pt>
                <c:pt idx="22">
                  <c:v>31.0</c:v>
                </c:pt>
                <c:pt idx="23">
                  <c:v>31.5</c:v>
                </c:pt>
                <c:pt idx="24">
                  <c:v>32.0</c:v>
                </c:pt>
                <c:pt idx="25">
                  <c:v>32.5</c:v>
                </c:pt>
                <c:pt idx="26">
                  <c:v>33.0</c:v>
                </c:pt>
                <c:pt idx="27">
                  <c:v>33.5</c:v>
                </c:pt>
                <c:pt idx="28">
                  <c:v>34.0</c:v>
                </c:pt>
                <c:pt idx="29">
                  <c:v>34.5</c:v>
                </c:pt>
                <c:pt idx="30">
                  <c:v>35.0</c:v>
                </c:pt>
                <c:pt idx="31">
                  <c:v>35.5</c:v>
                </c:pt>
                <c:pt idx="32">
                  <c:v>36.0</c:v>
                </c:pt>
                <c:pt idx="33">
                  <c:v>36.5</c:v>
                </c:pt>
                <c:pt idx="34">
                  <c:v>37.0</c:v>
                </c:pt>
                <c:pt idx="35">
                  <c:v>37.5</c:v>
                </c:pt>
                <c:pt idx="36">
                  <c:v>38.0</c:v>
                </c:pt>
                <c:pt idx="37">
                  <c:v>38.5</c:v>
                </c:pt>
                <c:pt idx="38">
                  <c:v>39.0</c:v>
                </c:pt>
                <c:pt idx="39">
                  <c:v>39.5</c:v>
                </c:pt>
                <c:pt idx="40">
                  <c:v>40.0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344656"/>
        <c:axId val="-1428805040"/>
      </c:scatterChart>
      <c:valAx>
        <c:axId val="-1428344656"/>
        <c:scaling>
          <c:orientation val="minMax"/>
          <c:max val="70.0"/>
          <c:min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"/>
              <c:y val="0.926230384573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428805040"/>
        <c:crossesAt val="-50.0"/>
        <c:crossBetween val="midCat"/>
        <c:majorUnit val="5.0"/>
      </c:valAx>
      <c:valAx>
        <c:axId val="-1428805040"/>
        <c:scaling>
          <c:orientation val="minMax"/>
          <c:max val="100.0"/>
          <c:min val="-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428344656"/>
        <c:crosses val="autoZero"/>
        <c:crossBetween val="midCat"/>
        <c:majorUnit val="10.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AVE starved adults</a:t>
            </a:r>
          </a:p>
        </c:rich>
      </c:tx>
      <c:layout>
        <c:manualLayout>
          <c:xMode val="edge"/>
          <c:yMode val="edge"/>
          <c:x val="0.351659466969196"/>
          <c:y val="0.0645196922834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2"/>
          <c:y val="0.137037920918149"/>
          <c:w val="0.832860897206273"/>
          <c:h val="0.713616106478941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2.196015465107541</c:v>
                </c:pt>
                <c:pt idx="1">
                  <c:v>1.343689448610503</c:v>
                </c:pt>
                <c:pt idx="2">
                  <c:v>-0.085309827898327</c:v>
                </c:pt>
                <c:pt idx="3">
                  <c:v>0.0453960501110617</c:v>
                </c:pt>
                <c:pt idx="4">
                  <c:v>0.276297175731078</c:v>
                </c:pt>
                <c:pt idx="5">
                  <c:v>-0.104513047860442</c:v>
                </c:pt>
                <c:pt idx="6">
                  <c:v>-0.249229085923948</c:v>
                </c:pt>
                <c:pt idx="7">
                  <c:v>-0.829007273241924</c:v>
                </c:pt>
                <c:pt idx="8">
                  <c:v>-0.357832166001513</c:v>
                </c:pt>
                <c:pt idx="9">
                  <c:v>1.304198175084016</c:v>
                </c:pt>
                <c:pt idx="10">
                  <c:v>2.437376224562755</c:v>
                </c:pt>
                <c:pt idx="11">
                  <c:v>0.667429919476071</c:v>
                </c:pt>
                <c:pt idx="12">
                  <c:v>0.904485904918816</c:v>
                </c:pt>
                <c:pt idx="13">
                  <c:v>1.274165888939595</c:v>
                </c:pt>
                <c:pt idx="14">
                  <c:v>1.967581325708113</c:v>
                </c:pt>
                <c:pt idx="15">
                  <c:v>3.428481661327526</c:v>
                </c:pt>
                <c:pt idx="16">
                  <c:v>3.215718173795004</c:v>
                </c:pt>
                <c:pt idx="17">
                  <c:v>3.36696868009</c:v>
                </c:pt>
                <c:pt idx="18">
                  <c:v>3.716363213515275</c:v>
                </c:pt>
                <c:pt idx="19">
                  <c:v>4.741849538072565</c:v>
                </c:pt>
                <c:pt idx="20">
                  <c:v>5.376138044074057</c:v>
                </c:pt>
                <c:pt idx="21">
                  <c:v>4.835713419125504</c:v>
                </c:pt>
                <c:pt idx="22">
                  <c:v>4.622560955594574</c:v>
                </c:pt>
                <c:pt idx="23">
                  <c:v>5.660573040340312</c:v>
                </c:pt>
                <c:pt idx="24">
                  <c:v>4.996981901109215</c:v>
                </c:pt>
                <c:pt idx="25">
                  <c:v>5.538861508868393</c:v>
                </c:pt>
                <c:pt idx="26">
                  <c:v>5.351288101751805</c:v>
                </c:pt>
                <c:pt idx="27">
                  <c:v>5.865293115222811</c:v>
                </c:pt>
                <c:pt idx="28">
                  <c:v>4.062174064700676</c:v>
                </c:pt>
                <c:pt idx="29">
                  <c:v>4.367725131209784</c:v>
                </c:pt>
                <c:pt idx="30">
                  <c:v>4.812472298627155</c:v>
                </c:pt>
                <c:pt idx="31">
                  <c:v>5.391627755866417</c:v>
                </c:pt>
                <c:pt idx="32">
                  <c:v>4.464148907927391</c:v>
                </c:pt>
                <c:pt idx="33">
                  <c:v>5.654667786329972</c:v>
                </c:pt>
                <c:pt idx="34">
                  <c:v>4.204474458503102</c:v>
                </c:pt>
                <c:pt idx="35">
                  <c:v>3.719785410628788</c:v>
                </c:pt>
                <c:pt idx="36">
                  <c:v>3.627932236253644</c:v>
                </c:pt>
                <c:pt idx="37">
                  <c:v>4.09750865390927</c:v>
                </c:pt>
                <c:pt idx="38">
                  <c:v>3.455198217056638</c:v>
                </c:pt>
                <c:pt idx="39">
                  <c:v>2.737501529253485</c:v>
                </c:pt>
                <c:pt idx="40">
                  <c:v>4.29201300753731</c:v>
                </c:pt>
                <c:pt idx="41">
                  <c:v>3.653256088298297</c:v>
                </c:pt>
                <c:pt idx="42">
                  <c:v>4.124240804446727</c:v>
                </c:pt>
                <c:pt idx="43">
                  <c:v>3.525239574729802</c:v>
                </c:pt>
                <c:pt idx="44">
                  <c:v>3.244002014536157</c:v>
                </c:pt>
                <c:pt idx="45">
                  <c:v>3.739341448515632</c:v>
                </c:pt>
                <c:pt idx="46">
                  <c:v>2.758033406132864</c:v>
                </c:pt>
                <c:pt idx="47">
                  <c:v>2.63835330837468</c:v>
                </c:pt>
                <c:pt idx="48">
                  <c:v>2.81955203108928</c:v>
                </c:pt>
                <c:pt idx="49">
                  <c:v>0.452842444762165</c:v>
                </c:pt>
                <c:pt idx="50">
                  <c:v>-0.379132230643795</c:v>
                </c:pt>
                <c:pt idx="51">
                  <c:v>-0.438468277103757</c:v>
                </c:pt>
                <c:pt idx="52">
                  <c:v>-0.881928344209247</c:v>
                </c:pt>
                <c:pt idx="53">
                  <c:v>-0.945475348067449</c:v>
                </c:pt>
                <c:pt idx="54">
                  <c:v>-2.224318163889688</c:v>
                </c:pt>
                <c:pt idx="55">
                  <c:v>-3.369843406153568</c:v>
                </c:pt>
                <c:pt idx="56">
                  <c:v>-2.391250313986247</c:v>
                </c:pt>
                <c:pt idx="57">
                  <c:v>-2.921149812334863</c:v>
                </c:pt>
                <c:pt idx="58">
                  <c:v>-2.858885697053717</c:v>
                </c:pt>
                <c:pt idx="59">
                  <c:v>-1.614335674508906</c:v>
                </c:pt>
                <c:pt idx="60">
                  <c:v>-2.12431742302726</c:v>
                </c:pt>
                <c:pt idx="61">
                  <c:v>-1.870434602236714</c:v>
                </c:pt>
                <c:pt idx="62">
                  <c:v>-0.812968948128928</c:v>
                </c:pt>
                <c:pt idx="63">
                  <c:v>-1.129406299627862</c:v>
                </c:pt>
                <c:pt idx="64">
                  <c:v>-2.089396773847396</c:v>
                </c:pt>
                <c:pt idx="65">
                  <c:v>-1.10804027150565</c:v>
                </c:pt>
                <c:pt idx="66">
                  <c:v>-0.978467742440171</c:v>
                </c:pt>
                <c:pt idx="67">
                  <c:v>-0.960347816236265</c:v>
                </c:pt>
                <c:pt idx="68">
                  <c:v>-0.953637753993561</c:v>
                </c:pt>
                <c:pt idx="69">
                  <c:v>-0.501004972805452</c:v>
                </c:pt>
                <c:pt idx="70">
                  <c:v>0.00826648269293729</c:v>
                </c:pt>
                <c:pt idx="71">
                  <c:v>-1.268902582029229</c:v>
                </c:pt>
                <c:pt idx="72">
                  <c:v>-1.377550972746054</c:v>
                </c:pt>
                <c:pt idx="73">
                  <c:v>-1.034273030220888</c:v>
                </c:pt>
                <c:pt idx="74">
                  <c:v>-0.634667922278584</c:v>
                </c:pt>
                <c:pt idx="75">
                  <c:v>-0.161705720993154</c:v>
                </c:pt>
                <c:pt idx="76">
                  <c:v>0.250942081492263</c:v>
                </c:pt>
                <c:pt idx="77">
                  <c:v>0.323296834127719</c:v>
                </c:pt>
                <c:pt idx="78">
                  <c:v>-0.614385224958563</c:v>
                </c:pt>
                <c:pt idx="79">
                  <c:v>-0.442210105010186</c:v>
                </c:pt>
                <c:pt idx="80">
                  <c:v>-0.811244157992558</c:v>
                </c:pt>
                <c:pt idx="81">
                  <c:v>-0.915092039029395</c:v>
                </c:pt>
                <c:pt idx="82">
                  <c:v>-0.259579883134592</c:v>
                </c:pt>
                <c:pt idx="83">
                  <c:v>-0.462171199340764</c:v>
                </c:pt>
                <c:pt idx="84">
                  <c:v>-0.50270813335227</c:v>
                </c:pt>
                <c:pt idx="85">
                  <c:v>-0.615049978704688</c:v>
                </c:pt>
                <c:pt idx="86">
                  <c:v>-0.491778808873851</c:v>
                </c:pt>
                <c:pt idx="87">
                  <c:v>-0.355260623714946</c:v>
                </c:pt>
                <c:pt idx="88">
                  <c:v>-0.419813616565357</c:v>
                </c:pt>
                <c:pt idx="89">
                  <c:v>-0.365022524465606</c:v>
                </c:pt>
                <c:pt idx="90">
                  <c:v>0.0693263996235848</c:v>
                </c:pt>
                <c:pt idx="91">
                  <c:v>-0.677350996026097</c:v>
                </c:pt>
                <c:pt idx="92">
                  <c:v>-1.319078802044009</c:v>
                </c:pt>
                <c:pt idx="93">
                  <c:v>-0.520993230759865</c:v>
                </c:pt>
                <c:pt idx="94">
                  <c:v>-0.691284318783238</c:v>
                </c:pt>
                <c:pt idx="95">
                  <c:v>-0.618210878632248</c:v>
                </c:pt>
                <c:pt idx="96">
                  <c:v>-0.695417116524597</c:v>
                </c:pt>
                <c:pt idx="97">
                  <c:v>-0.319810959697288</c:v>
                </c:pt>
                <c:pt idx="98">
                  <c:v>0.605954527416103</c:v>
                </c:pt>
                <c:pt idx="99">
                  <c:v>-0.0601195223285281</c:v>
                </c:pt>
                <c:pt idx="100">
                  <c:v>-1.057780853553627</c:v>
                </c:pt>
                <c:pt idx="101">
                  <c:v>-0.136595920653764</c:v>
                </c:pt>
                <c:pt idx="102">
                  <c:v>-0.221558032279458</c:v>
                </c:pt>
                <c:pt idx="103">
                  <c:v>-0.105144027730644</c:v>
                </c:pt>
                <c:pt idx="104">
                  <c:v>0.166656808940062</c:v>
                </c:pt>
                <c:pt idx="105">
                  <c:v>0.0951960437464337</c:v>
                </c:pt>
                <c:pt idx="106">
                  <c:v>0.330968043658969</c:v>
                </c:pt>
                <c:pt idx="107">
                  <c:v>0.901907518981402</c:v>
                </c:pt>
                <c:pt idx="108">
                  <c:v>1.286212957483683</c:v>
                </c:pt>
                <c:pt idx="109">
                  <c:v>1.90238434598939</c:v>
                </c:pt>
                <c:pt idx="110">
                  <c:v>2.254049884243068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0.357915919644897</c:v>
                </c:pt>
                <c:pt idx="1">
                  <c:v>-0.0951548337745028</c:v>
                </c:pt>
                <c:pt idx="2">
                  <c:v>0.44063595155099</c:v>
                </c:pt>
                <c:pt idx="3">
                  <c:v>0.139956631233038</c:v>
                </c:pt>
                <c:pt idx="4">
                  <c:v>-0.483674256895538</c:v>
                </c:pt>
                <c:pt idx="5">
                  <c:v>-0.773410195270832</c:v>
                </c:pt>
                <c:pt idx="6">
                  <c:v>-0.313591407342187</c:v>
                </c:pt>
                <c:pt idx="7">
                  <c:v>-0.256093985598418</c:v>
                </c:pt>
                <c:pt idx="8">
                  <c:v>1.255326983469668</c:v>
                </c:pt>
                <c:pt idx="9">
                  <c:v>-0.00914972114673631</c:v>
                </c:pt>
                <c:pt idx="10">
                  <c:v>-0.579880978697848</c:v>
                </c:pt>
                <c:pt idx="11">
                  <c:v>-0.882993307683518</c:v>
                </c:pt>
                <c:pt idx="12">
                  <c:v>0.825739677812765</c:v>
                </c:pt>
                <c:pt idx="13">
                  <c:v>1.665504266023679</c:v>
                </c:pt>
                <c:pt idx="14">
                  <c:v>3.101877595759642</c:v>
                </c:pt>
                <c:pt idx="15">
                  <c:v>2.466498619372338</c:v>
                </c:pt>
                <c:pt idx="16">
                  <c:v>5.82197095768889</c:v>
                </c:pt>
                <c:pt idx="17">
                  <c:v>10.55635858481691</c:v>
                </c:pt>
                <c:pt idx="18">
                  <c:v>11.67543397102732</c:v>
                </c:pt>
                <c:pt idx="19">
                  <c:v>13.3570491114177</c:v>
                </c:pt>
                <c:pt idx="20">
                  <c:v>15.33942953686618</c:v>
                </c:pt>
                <c:pt idx="21">
                  <c:v>17.45975293966232</c:v>
                </c:pt>
                <c:pt idx="22">
                  <c:v>18.51801806063719</c:v>
                </c:pt>
                <c:pt idx="23">
                  <c:v>18.9848524037645</c:v>
                </c:pt>
                <c:pt idx="24">
                  <c:v>20.10798482406705</c:v>
                </c:pt>
                <c:pt idx="25">
                  <c:v>20.8290155160565</c:v>
                </c:pt>
                <c:pt idx="26">
                  <c:v>21.669758748276</c:v>
                </c:pt>
                <c:pt idx="27">
                  <c:v>20.59116443258179</c:v>
                </c:pt>
                <c:pt idx="28">
                  <c:v>22.7914431918649</c:v>
                </c:pt>
                <c:pt idx="29">
                  <c:v>21.71513881351725</c:v>
                </c:pt>
                <c:pt idx="30">
                  <c:v>22.04310024226308</c:v>
                </c:pt>
                <c:pt idx="31">
                  <c:v>21.62261926397904</c:v>
                </c:pt>
                <c:pt idx="32">
                  <c:v>23.54611120229829</c:v>
                </c:pt>
                <c:pt idx="33">
                  <c:v>22.94123811918799</c:v>
                </c:pt>
                <c:pt idx="34">
                  <c:v>25.49025961745074</c:v>
                </c:pt>
                <c:pt idx="35">
                  <c:v>23.58621099150054</c:v>
                </c:pt>
                <c:pt idx="36">
                  <c:v>24.03851440211186</c:v>
                </c:pt>
                <c:pt idx="37">
                  <c:v>25.76393595406151</c:v>
                </c:pt>
                <c:pt idx="38">
                  <c:v>27.99616012272539</c:v>
                </c:pt>
                <c:pt idx="39">
                  <c:v>27.95856371702044</c:v>
                </c:pt>
                <c:pt idx="40">
                  <c:v>28.76940273387739</c:v>
                </c:pt>
                <c:pt idx="41">
                  <c:v>27.07865445557511</c:v>
                </c:pt>
                <c:pt idx="42">
                  <c:v>26.93916520719855</c:v>
                </c:pt>
                <c:pt idx="43">
                  <c:v>24.70743254830307</c:v>
                </c:pt>
                <c:pt idx="44">
                  <c:v>25.2951617465553</c:v>
                </c:pt>
                <c:pt idx="45">
                  <c:v>19.6728737631382</c:v>
                </c:pt>
                <c:pt idx="46">
                  <c:v>25.70929537431305</c:v>
                </c:pt>
                <c:pt idx="47">
                  <c:v>27.02865802851589</c:v>
                </c:pt>
                <c:pt idx="48">
                  <c:v>24.95383500173616</c:v>
                </c:pt>
                <c:pt idx="49">
                  <c:v>18.94451231818179</c:v>
                </c:pt>
                <c:pt idx="50">
                  <c:v>14.31866973578202</c:v>
                </c:pt>
                <c:pt idx="51">
                  <c:v>11.84192042934734</c:v>
                </c:pt>
                <c:pt idx="52">
                  <c:v>10.74510427998097</c:v>
                </c:pt>
                <c:pt idx="53">
                  <c:v>8.10504401267096</c:v>
                </c:pt>
                <c:pt idx="54">
                  <c:v>6.797510915708294</c:v>
                </c:pt>
                <c:pt idx="55">
                  <c:v>5.627008987343304</c:v>
                </c:pt>
                <c:pt idx="56">
                  <c:v>5.13798761185974</c:v>
                </c:pt>
                <c:pt idx="57">
                  <c:v>3.172722635466345</c:v>
                </c:pt>
                <c:pt idx="58">
                  <c:v>2.534101454770016</c:v>
                </c:pt>
                <c:pt idx="59">
                  <c:v>0.292891843464595</c:v>
                </c:pt>
                <c:pt idx="60">
                  <c:v>-1.156969382921729</c:v>
                </c:pt>
                <c:pt idx="61">
                  <c:v>-1.220513071257303</c:v>
                </c:pt>
                <c:pt idx="62">
                  <c:v>-2.086047080499366</c:v>
                </c:pt>
                <c:pt idx="63">
                  <c:v>-1.724796441561167</c:v>
                </c:pt>
                <c:pt idx="64">
                  <c:v>-0.542003120275402</c:v>
                </c:pt>
                <c:pt idx="65">
                  <c:v>-0.430279987164361</c:v>
                </c:pt>
                <c:pt idx="66">
                  <c:v>0.195125811331647</c:v>
                </c:pt>
                <c:pt idx="67">
                  <c:v>-0.336944870322094</c:v>
                </c:pt>
                <c:pt idx="68">
                  <c:v>-1.060232609348144</c:v>
                </c:pt>
                <c:pt idx="69">
                  <c:v>-0.38399530168428</c:v>
                </c:pt>
                <c:pt idx="70">
                  <c:v>-0.0826004671020157</c:v>
                </c:pt>
                <c:pt idx="71">
                  <c:v>-0.913225948629911</c:v>
                </c:pt>
                <c:pt idx="72">
                  <c:v>-0.272972560387254</c:v>
                </c:pt>
                <c:pt idx="73">
                  <c:v>-0.335489315201507</c:v>
                </c:pt>
                <c:pt idx="74">
                  <c:v>0.203466059082059</c:v>
                </c:pt>
                <c:pt idx="75">
                  <c:v>0.777727822511705</c:v>
                </c:pt>
                <c:pt idx="76">
                  <c:v>-0.86093705929167</c:v>
                </c:pt>
                <c:pt idx="77">
                  <c:v>-1.599910648246966</c:v>
                </c:pt>
                <c:pt idx="78">
                  <c:v>0.0815582936659842</c:v>
                </c:pt>
                <c:pt idx="79">
                  <c:v>-1.151597593214379</c:v>
                </c:pt>
                <c:pt idx="80">
                  <c:v>-1.393810240668451</c:v>
                </c:pt>
                <c:pt idx="81">
                  <c:v>-0.186627025418651</c:v>
                </c:pt>
                <c:pt idx="82">
                  <c:v>0.943411515076185</c:v>
                </c:pt>
                <c:pt idx="83">
                  <c:v>0.236245706978813</c:v>
                </c:pt>
                <c:pt idx="84">
                  <c:v>-0.93208882292203</c:v>
                </c:pt>
                <c:pt idx="85">
                  <c:v>0.391004791653725</c:v>
                </c:pt>
                <c:pt idx="86">
                  <c:v>0.488621268569913</c:v>
                </c:pt>
                <c:pt idx="87">
                  <c:v>0.282699175040911</c:v>
                </c:pt>
                <c:pt idx="88">
                  <c:v>-0.364032629171324</c:v>
                </c:pt>
                <c:pt idx="89">
                  <c:v>0.788031618931489</c:v>
                </c:pt>
                <c:pt idx="90">
                  <c:v>0.0716665929339915</c:v>
                </c:pt>
                <c:pt idx="91">
                  <c:v>0.554891324983245</c:v>
                </c:pt>
                <c:pt idx="92">
                  <c:v>1.020091850411611</c:v>
                </c:pt>
                <c:pt idx="93">
                  <c:v>0.362708832052464</c:v>
                </c:pt>
                <c:pt idx="94">
                  <c:v>-0.0322758013109206</c:v>
                </c:pt>
                <c:pt idx="95">
                  <c:v>0.558205308050784</c:v>
                </c:pt>
                <c:pt idx="96">
                  <c:v>0.333792083745859</c:v>
                </c:pt>
                <c:pt idx="97">
                  <c:v>0.178602585266679</c:v>
                </c:pt>
                <c:pt idx="98">
                  <c:v>1.499666366145588</c:v>
                </c:pt>
                <c:pt idx="99">
                  <c:v>1.153934628802185</c:v>
                </c:pt>
                <c:pt idx="100">
                  <c:v>0.299748597140924</c:v>
                </c:pt>
                <c:pt idx="101">
                  <c:v>1.600618301682094</c:v>
                </c:pt>
                <c:pt idx="102">
                  <c:v>1.20135640329103</c:v>
                </c:pt>
                <c:pt idx="103">
                  <c:v>0.981857787569935</c:v>
                </c:pt>
                <c:pt idx="104">
                  <c:v>2.322822005625142</c:v>
                </c:pt>
                <c:pt idx="105">
                  <c:v>0.955282468743425</c:v>
                </c:pt>
                <c:pt idx="106">
                  <c:v>1.644332301343029</c:v>
                </c:pt>
                <c:pt idx="107">
                  <c:v>2.552866230151018</c:v>
                </c:pt>
                <c:pt idx="108">
                  <c:v>1.456219339412745</c:v>
                </c:pt>
                <c:pt idx="109">
                  <c:v>2.036943740324601</c:v>
                </c:pt>
                <c:pt idx="110">
                  <c:v>1.712836911611262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-0.854072758804195</c:v>
                </c:pt>
                <c:pt idx="1">
                  <c:v>0.247484637687664</c:v>
                </c:pt>
                <c:pt idx="2">
                  <c:v>0.366232517318546</c:v>
                </c:pt>
                <c:pt idx="3">
                  <c:v>0.0140188733089462</c:v>
                </c:pt>
                <c:pt idx="4">
                  <c:v>-0.915287173229144</c:v>
                </c:pt>
                <c:pt idx="5">
                  <c:v>-0.05549081485598</c:v>
                </c:pt>
                <c:pt idx="6">
                  <c:v>0.646901437354098</c:v>
                </c:pt>
                <c:pt idx="7">
                  <c:v>-0.0236930024095156</c:v>
                </c:pt>
                <c:pt idx="8">
                  <c:v>0.213676967888654</c:v>
                </c:pt>
                <c:pt idx="9">
                  <c:v>-0.246358805375795</c:v>
                </c:pt>
                <c:pt idx="10">
                  <c:v>0.938172129701778</c:v>
                </c:pt>
                <c:pt idx="11">
                  <c:v>0.0417972690423251</c:v>
                </c:pt>
                <c:pt idx="12">
                  <c:v>1.018399866177657</c:v>
                </c:pt>
                <c:pt idx="13">
                  <c:v>0.153864693133807</c:v>
                </c:pt>
                <c:pt idx="14">
                  <c:v>1.319119799581415</c:v>
                </c:pt>
                <c:pt idx="15">
                  <c:v>0.543897388432542</c:v>
                </c:pt>
                <c:pt idx="16">
                  <c:v>1.286711635407674</c:v>
                </c:pt>
                <c:pt idx="17">
                  <c:v>0.837882068894599</c:v>
                </c:pt>
                <c:pt idx="18">
                  <c:v>-0.137647442902935</c:v>
                </c:pt>
                <c:pt idx="19">
                  <c:v>1.157247295731001</c:v>
                </c:pt>
                <c:pt idx="20">
                  <c:v>1.225094168179536</c:v>
                </c:pt>
                <c:pt idx="21">
                  <c:v>2.716365117604</c:v>
                </c:pt>
                <c:pt idx="22">
                  <c:v>2.121750201504546</c:v>
                </c:pt>
                <c:pt idx="23">
                  <c:v>3.586258677924191</c:v>
                </c:pt>
                <c:pt idx="24">
                  <c:v>3.575091639557341</c:v>
                </c:pt>
                <c:pt idx="25">
                  <c:v>5.21689271257564</c:v>
                </c:pt>
                <c:pt idx="26">
                  <c:v>3.735825347472129</c:v>
                </c:pt>
                <c:pt idx="27">
                  <c:v>5.43253691186434</c:v>
                </c:pt>
                <c:pt idx="28">
                  <c:v>4.307453476049237</c:v>
                </c:pt>
                <c:pt idx="29">
                  <c:v>5.620552852914876</c:v>
                </c:pt>
                <c:pt idx="30">
                  <c:v>5.703296044067904</c:v>
                </c:pt>
                <c:pt idx="31">
                  <c:v>5.832812564079269</c:v>
                </c:pt>
                <c:pt idx="32">
                  <c:v>6.635900448139958</c:v>
                </c:pt>
                <c:pt idx="33">
                  <c:v>4.360097294610644</c:v>
                </c:pt>
                <c:pt idx="34">
                  <c:v>6.354516321996351</c:v>
                </c:pt>
                <c:pt idx="35">
                  <c:v>5.574160139661805</c:v>
                </c:pt>
                <c:pt idx="36">
                  <c:v>5.303012846959257</c:v>
                </c:pt>
                <c:pt idx="37">
                  <c:v>4.338223954223948</c:v>
                </c:pt>
                <c:pt idx="38">
                  <c:v>6.747849880475688</c:v>
                </c:pt>
                <c:pt idx="39">
                  <c:v>4.216668880530432</c:v>
                </c:pt>
                <c:pt idx="40">
                  <c:v>4.12123915454558</c:v>
                </c:pt>
                <c:pt idx="41">
                  <c:v>4.971569148224617</c:v>
                </c:pt>
                <c:pt idx="42">
                  <c:v>3.142771886303787</c:v>
                </c:pt>
                <c:pt idx="43">
                  <c:v>4.963957440898113</c:v>
                </c:pt>
                <c:pt idx="44">
                  <c:v>4.198369941958875</c:v>
                </c:pt>
                <c:pt idx="45">
                  <c:v>4.920456116913255</c:v>
                </c:pt>
                <c:pt idx="46">
                  <c:v>5.510622769346427</c:v>
                </c:pt>
                <c:pt idx="47">
                  <c:v>4.499436222248477</c:v>
                </c:pt>
                <c:pt idx="48">
                  <c:v>5.022916721373054</c:v>
                </c:pt>
                <c:pt idx="49">
                  <c:v>3.31054294335333</c:v>
                </c:pt>
                <c:pt idx="50">
                  <c:v>3.02599852456022</c:v>
                </c:pt>
                <c:pt idx="51">
                  <c:v>5.058576310776427</c:v>
                </c:pt>
                <c:pt idx="52">
                  <c:v>4.927505110114918</c:v>
                </c:pt>
                <c:pt idx="53">
                  <c:v>2.771206072148494</c:v>
                </c:pt>
                <c:pt idx="54">
                  <c:v>3.465027528686943</c:v>
                </c:pt>
                <c:pt idx="55">
                  <c:v>3.796216630213467</c:v>
                </c:pt>
                <c:pt idx="56">
                  <c:v>2.930602505769246</c:v>
                </c:pt>
                <c:pt idx="57">
                  <c:v>2.733592502030446</c:v>
                </c:pt>
                <c:pt idx="58">
                  <c:v>3.898583569407505</c:v>
                </c:pt>
                <c:pt idx="59">
                  <c:v>2.293017804900846</c:v>
                </c:pt>
                <c:pt idx="60">
                  <c:v>1.454142850976002</c:v>
                </c:pt>
                <c:pt idx="61">
                  <c:v>3.070952994665574</c:v>
                </c:pt>
                <c:pt idx="62">
                  <c:v>2.795289398905166</c:v>
                </c:pt>
                <c:pt idx="63">
                  <c:v>1.455849618821392</c:v>
                </c:pt>
                <c:pt idx="64">
                  <c:v>4.410145659505626</c:v>
                </c:pt>
                <c:pt idx="65">
                  <c:v>1.418198596790967</c:v>
                </c:pt>
                <c:pt idx="66">
                  <c:v>1.919540431943657</c:v>
                </c:pt>
                <c:pt idx="67">
                  <c:v>2.38772700576029</c:v>
                </c:pt>
                <c:pt idx="68">
                  <c:v>0.479747981062962</c:v>
                </c:pt>
                <c:pt idx="69">
                  <c:v>1.821748059356522</c:v>
                </c:pt>
                <c:pt idx="70">
                  <c:v>1.123065355636257</c:v>
                </c:pt>
                <c:pt idx="71">
                  <c:v>0.0681185270363289</c:v>
                </c:pt>
                <c:pt idx="72">
                  <c:v>0.90462689211694</c:v>
                </c:pt>
                <c:pt idx="73">
                  <c:v>-0.491168879978058</c:v>
                </c:pt>
                <c:pt idx="74">
                  <c:v>0.695688983291365</c:v>
                </c:pt>
                <c:pt idx="75">
                  <c:v>-0.909292087814261</c:v>
                </c:pt>
                <c:pt idx="76">
                  <c:v>-0.488115617492113</c:v>
                </c:pt>
                <c:pt idx="77">
                  <c:v>-1.10344203649106</c:v>
                </c:pt>
                <c:pt idx="78">
                  <c:v>-0.971384251304326</c:v>
                </c:pt>
                <c:pt idx="79">
                  <c:v>-0.641925512142045</c:v>
                </c:pt>
                <c:pt idx="80">
                  <c:v>0.58596271778335</c:v>
                </c:pt>
                <c:pt idx="81">
                  <c:v>0.734095706321406</c:v>
                </c:pt>
                <c:pt idx="82">
                  <c:v>-1.307480304701966</c:v>
                </c:pt>
                <c:pt idx="83">
                  <c:v>-1.826071543544765</c:v>
                </c:pt>
                <c:pt idx="84">
                  <c:v>-0.623471462937954</c:v>
                </c:pt>
                <c:pt idx="85">
                  <c:v>-1.972574725695207</c:v>
                </c:pt>
                <c:pt idx="86">
                  <c:v>-1.510091276631746</c:v>
                </c:pt>
                <c:pt idx="87">
                  <c:v>-2.129929062272384</c:v>
                </c:pt>
                <c:pt idx="88">
                  <c:v>-1.828575585480228</c:v>
                </c:pt>
                <c:pt idx="89">
                  <c:v>-1.076912304511682</c:v>
                </c:pt>
                <c:pt idx="90">
                  <c:v>-1.002465014808893</c:v>
                </c:pt>
                <c:pt idx="91">
                  <c:v>-0.39034291795261</c:v>
                </c:pt>
                <c:pt idx="92">
                  <c:v>-1.828093189419093</c:v>
                </c:pt>
                <c:pt idx="93">
                  <c:v>-1.651646090167446</c:v>
                </c:pt>
                <c:pt idx="94">
                  <c:v>-1.899043665716418</c:v>
                </c:pt>
                <c:pt idx="95">
                  <c:v>-1.078569257967763</c:v>
                </c:pt>
                <c:pt idx="96">
                  <c:v>-1.234382305523637</c:v>
                </c:pt>
                <c:pt idx="97">
                  <c:v>-0.570644758003705</c:v>
                </c:pt>
                <c:pt idx="98">
                  <c:v>-0.112938493066438</c:v>
                </c:pt>
                <c:pt idx="99">
                  <c:v>-0.679813440256354</c:v>
                </c:pt>
                <c:pt idx="100">
                  <c:v>-1.277971865073904</c:v>
                </c:pt>
                <c:pt idx="101">
                  <c:v>-1.148452222420917</c:v>
                </c:pt>
                <c:pt idx="102">
                  <c:v>-1.379013954598264</c:v>
                </c:pt>
                <c:pt idx="103">
                  <c:v>-1.085402087376834</c:v>
                </c:pt>
                <c:pt idx="104">
                  <c:v>-0.468937246087219</c:v>
                </c:pt>
                <c:pt idx="105">
                  <c:v>-0.805000969004386</c:v>
                </c:pt>
                <c:pt idx="106">
                  <c:v>-0.050148930897343</c:v>
                </c:pt>
                <c:pt idx="107">
                  <c:v>-1.073827886644281</c:v>
                </c:pt>
                <c:pt idx="108">
                  <c:v>1.725387656287107</c:v>
                </c:pt>
                <c:pt idx="109">
                  <c:v>1.017201284244265</c:v>
                </c:pt>
                <c:pt idx="110">
                  <c:v>0.551982962951375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-0.0355843427922961</c:v>
                </c:pt>
                <c:pt idx="1">
                  <c:v>-0.472468747914409</c:v>
                </c:pt>
                <c:pt idx="2">
                  <c:v>0.00519171550267445</c:v>
                </c:pt>
                <c:pt idx="3">
                  <c:v>-0.51941602199708</c:v>
                </c:pt>
                <c:pt idx="4">
                  <c:v>0.175167247760088</c:v>
                </c:pt>
                <c:pt idx="5">
                  <c:v>-0.236712238775518</c:v>
                </c:pt>
                <c:pt idx="6">
                  <c:v>-0.0917156424776799</c:v>
                </c:pt>
                <c:pt idx="7">
                  <c:v>0.299103520691107</c:v>
                </c:pt>
                <c:pt idx="8">
                  <c:v>0.231660703761979</c:v>
                </c:pt>
                <c:pt idx="9">
                  <c:v>0.136720715534471</c:v>
                </c:pt>
                <c:pt idx="10">
                  <c:v>0.434538199456453</c:v>
                </c:pt>
                <c:pt idx="11">
                  <c:v>0.944452498180934</c:v>
                </c:pt>
                <c:pt idx="12">
                  <c:v>-0.15350512027857</c:v>
                </c:pt>
                <c:pt idx="13">
                  <c:v>0.195748067289387</c:v>
                </c:pt>
                <c:pt idx="14">
                  <c:v>0.0532985616621535</c:v>
                </c:pt>
                <c:pt idx="15">
                  <c:v>0.366630201246523</c:v>
                </c:pt>
                <c:pt idx="16">
                  <c:v>-0.0925117726143952</c:v>
                </c:pt>
                <c:pt idx="17">
                  <c:v>0.0194638734655191</c:v>
                </c:pt>
                <c:pt idx="18">
                  <c:v>0.148134270120029</c:v>
                </c:pt>
                <c:pt idx="19">
                  <c:v>0.57789404579218</c:v>
                </c:pt>
                <c:pt idx="20">
                  <c:v>1.665731583568529</c:v>
                </c:pt>
                <c:pt idx="21">
                  <c:v>0.716566367231038</c:v>
                </c:pt>
                <c:pt idx="22">
                  <c:v>1.182368827070144</c:v>
                </c:pt>
                <c:pt idx="23">
                  <c:v>1.417888503418798</c:v>
                </c:pt>
                <c:pt idx="24">
                  <c:v>2.445199155769732</c:v>
                </c:pt>
                <c:pt idx="25">
                  <c:v>2.311141178940808</c:v>
                </c:pt>
                <c:pt idx="26">
                  <c:v>2.230881275114529</c:v>
                </c:pt>
                <c:pt idx="27">
                  <c:v>2.259945182543146</c:v>
                </c:pt>
                <c:pt idx="28">
                  <c:v>2.669122536098798</c:v>
                </c:pt>
                <c:pt idx="29">
                  <c:v>2.801171349398481</c:v>
                </c:pt>
                <c:pt idx="30">
                  <c:v>3.317299239014487</c:v>
                </c:pt>
                <c:pt idx="31">
                  <c:v>2.877682372120299</c:v>
                </c:pt>
                <c:pt idx="32">
                  <c:v>3.27808945772654</c:v>
                </c:pt>
                <c:pt idx="33">
                  <c:v>3.18162647782693</c:v>
                </c:pt>
                <c:pt idx="34">
                  <c:v>3.236022335475707</c:v>
                </c:pt>
                <c:pt idx="35">
                  <c:v>3.048706908882726</c:v>
                </c:pt>
                <c:pt idx="36">
                  <c:v>3.836880736808893</c:v>
                </c:pt>
                <c:pt idx="37">
                  <c:v>3.20915366266912</c:v>
                </c:pt>
                <c:pt idx="38">
                  <c:v>3.935872801626457</c:v>
                </c:pt>
                <c:pt idx="39">
                  <c:v>3.506719622149928</c:v>
                </c:pt>
                <c:pt idx="40">
                  <c:v>3.019769955865542</c:v>
                </c:pt>
                <c:pt idx="41">
                  <c:v>3.341163269728028</c:v>
                </c:pt>
                <c:pt idx="42">
                  <c:v>3.567489284620516</c:v>
                </c:pt>
                <c:pt idx="43">
                  <c:v>3.38673667123802</c:v>
                </c:pt>
                <c:pt idx="44">
                  <c:v>3.321077099727558</c:v>
                </c:pt>
                <c:pt idx="45">
                  <c:v>3.341943860429957</c:v>
                </c:pt>
                <c:pt idx="46">
                  <c:v>2.695728656640537</c:v>
                </c:pt>
                <c:pt idx="47">
                  <c:v>2.76901314267197</c:v>
                </c:pt>
                <c:pt idx="48">
                  <c:v>2.639669925969981</c:v>
                </c:pt>
                <c:pt idx="49">
                  <c:v>2.696711094252901</c:v>
                </c:pt>
                <c:pt idx="50">
                  <c:v>2.509791620953738</c:v>
                </c:pt>
                <c:pt idx="51">
                  <c:v>2.477334065928147</c:v>
                </c:pt>
                <c:pt idx="52">
                  <c:v>2.581185862094893</c:v>
                </c:pt>
                <c:pt idx="53">
                  <c:v>2.402411652838396</c:v>
                </c:pt>
                <c:pt idx="54">
                  <c:v>1.949607962465921</c:v>
                </c:pt>
                <c:pt idx="55">
                  <c:v>2.193205386322826</c:v>
                </c:pt>
                <c:pt idx="56">
                  <c:v>1.530208630635293</c:v>
                </c:pt>
                <c:pt idx="57">
                  <c:v>1.723402978373101</c:v>
                </c:pt>
                <c:pt idx="58">
                  <c:v>1.741935909101061</c:v>
                </c:pt>
                <c:pt idx="59">
                  <c:v>1.54198820429062</c:v>
                </c:pt>
                <c:pt idx="60">
                  <c:v>1.756325984805394</c:v>
                </c:pt>
                <c:pt idx="61">
                  <c:v>0.701162398452847</c:v>
                </c:pt>
                <c:pt idx="62">
                  <c:v>0.83951729559852</c:v>
                </c:pt>
                <c:pt idx="63">
                  <c:v>0.863992613406249</c:v>
                </c:pt>
                <c:pt idx="64">
                  <c:v>0.371380295190447</c:v>
                </c:pt>
                <c:pt idx="65">
                  <c:v>-0.119317937002562</c:v>
                </c:pt>
                <c:pt idx="66">
                  <c:v>-0.648495076873565</c:v>
                </c:pt>
                <c:pt idx="67">
                  <c:v>-0.64176077251977</c:v>
                </c:pt>
                <c:pt idx="68">
                  <c:v>-0.997502328188306</c:v>
                </c:pt>
                <c:pt idx="69">
                  <c:v>-1.997362041818025</c:v>
                </c:pt>
                <c:pt idx="70">
                  <c:v>-2.277668004327773</c:v>
                </c:pt>
                <c:pt idx="71">
                  <c:v>-1.826309979011267</c:v>
                </c:pt>
                <c:pt idx="72">
                  <c:v>-1.043323539078556</c:v>
                </c:pt>
                <c:pt idx="73">
                  <c:v>-1.068641513399926</c:v>
                </c:pt>
                <c:pt idx="74">
                  <c:v>-0.979768232474829</c:v>
                </c:pt>
                <c:pt idx="75">
                  <c:v>-1.102125202442377</c:v>
                </c:pt>
                <c:pt idx="76">
                  <c:v>-1.163507761099219</c:v>
                </c:pt>
                <c:pt idx="77">
                  <c:v>-1.266881491602638</c:v>
                </c:pt>
                <c:pt idx="78">
                  <c:v>-1.128250970421227</c:v>
                </c:pt>
                <c:pt idx="79">
                  <c:v>-1.18704573685265</c:v>
                </c:pt>
                <c:pt idx="80">
                  <c:v>-1.376297255472345</c:v>
                </c:pt>
                <c:pt idx="81">
                  <c:v>-2.217523159386819</c:v>
                </c:pt>
                <c:pt idx="82">
                  <c:v>-3.601043041070136</c:v>
                </c:pt>
                <c:pt idx="83">
                  <c:v>-3.807428436857051</c:v>
                </c:pt>
                <c:pt idx="84">
                  <c:v>-4.674777519544083</c:v>
                </c:pt>
                <c:pt idx="85">
                  <c:v>-4.72069700397221</c:v>
                </c:pt>
                <c:pt idx="86">
                  <c:v>-3.903763689044256</c:v>
                </c:pt>
                <c:pt idx="87">
                  <c:v>-3.351714484757832</c:v>
                </c:pt>
                <c:pt idx="88">
                  <c:v>-2.76455274463741</c:v>
                </c:pt>
                <c:pt idx="89">
                  <c:v>-2.345747721536007</c:v>
                </c:pt>
                <c:pt idx="90">
                  <c:v>-2.614279651049554</c:v>
                </c:pt>
                <c:pt idx="91">
                  <c:v>-2.359204109457344</c:v>
                </c:pt>
                <c:pt idx="92">
                  <c:v>-1.911243697064817</c:v>
                </c:pt>
                <c:pt idx="93">
                  <c:v>-2.066665602733343</c:v>
                </c:pt>
                <c:pt idx="94">
                  <c:v>-2.096995286841201</c:v>
                </c:pt>
                <c:pt idx="95">
                  <c:v>-1.776251165367271</c:v>
                </c:pt>
                <c:pt idx="96">
                  <c:v>-1.70251226717971</c:v>
                </c:pt>
                <c:pt idx="97">
                  <c:v>-2.059008555163575</c:v>
                </c:pt>
                <c:pt idx="98">
                  <c:v>-2.030054799335073</c:v>
                </c:pt>
                <c:pt idx="99">
                  <c:v>-1.838368665764379</c:v>
                </c:pt>
                <c:pt idx="100">
                  <c:v>-1.519785435217273</c:v>
                </c:pt>
                <c:pt idx="101">
                  <c:v>-1.011013619308925</c:v>
                </c:pt>
                <c:pt idx="102">
                  <c:v>-1.280687560809187</c:v>
                </c:pt>
                <c:pt idx="103">
                  <c:v>-0.936708151691813</c:v>
                </c:pt>
                <c:pt idx="104">
                  <c:v>-0.958721104549278</c:v>
                </c:pt>
                <c:pt idx="105">
                  <c:v>-0.755019815598197</c:v>
                </c:pt>
                <c:pt idx="106">
                  <c:v>-1.070900482879658</c:v>
                </c:pt>
                <c:pt idx="107">
                  <c:v>-1.410958339460503</c:v>
                </c:pt>
                <c:pt idx="108">
                  <c:v>-1.302235818002961</c:v>
                </c:pt>
                <c:pt idx="109">
                  <c:v>-1.275169667843842</c:v>
                </c:pt>
                <c:pt idx="110">
                  <c:v>-0.273785098230946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1.635104316075032</c:v>
                </c:pt>
                <c:pt idx="1">
                  <c:v>1.269589716883822</c:v>
                </c:pt>
                <c:pt idx="2">
                  <c:v>0.940218275103674</c:v>
                </c:pt>
                <c:pt idx="3">
                  <c:v>0.929290199013033</c:v>
                </c:pt>
                <c:pt idx="4">
                  <c:v>-0.120755210343927</c:v>
                </c:pt>
                <c:pt idx="5">
                  <c:v>-0.412271030977895</c:v>
                </c:pt>
                <c:pt idx="6">
                  <c:v>-0.535001584690035</c:v>
                </c:pt>
                <c:pt idx="7">
                  <c:v>0.0306506819529711</c:v>
                </c:pt>
                <c:pt idx="8">
                  <c:v>0.220134117376926</c:v>
                </c:pt>
                <c:pt idx="9">
                  <c:v>-1.052265447434733</c:v>
                </c:pt>
                <c:pt idx="10">
                  <c:v>-1.150147058821379</c:v>
                </c:pt>
                <c:pt idx="11">
                  <c:v>-1.952822847354539</c:v>
                </c:pt>
                <c:pt idx="12">
                  <c:v>-3.371981326259921</c:v>
                </c:pt>
                <c:pt idx="13">
                  <c:v>-4.306087746190252</c:v>
                </c:pt>
                <c:pt idx="14">
                  <c:v>-5.102522582389692</c:v>
                </c:pt>
                <c:pt idx="15">
                  <c:v>-1.645013533922662</c:v>
                </c:pt>
                <c:pt idx="16">
                  <c:v>0.369313778951031</c:v>
                </c:pt>
                <c:pt idx="17">
                  <c:v>-0.134212642571517</c:v>
                </c:pt>
                <c:pt idx="18">
                  <c:v>2.115331307608781</c:v>
                </c:pt>
                <c:pt idx="19">
                  <c:v>2.877629605666252</c:v>
                </c:pt>
                <c:pt idx="20">
                  <c:v>4.87046577182099</c:v>
                </c:pt>
                <c:pt idx="21">
                  <c:v>6.288883907114568</c:v>
                </c:pt>
                <c:pt idx="22">
                  <c:v>8.875965977926254</c:v>
                </c:pt>
                <c:pt idx="23">
                  <c:v>9.011024253922133</c:v>
                </c:pt>
                <c:pt idx="24">
                  <c:v>10.74266527784812</c:v>
                </c:pt>
                <c:pt idx="25">
                  <c:v>13.30611595549208</c:v>
                </c:pt>
                <c:pt idx="26">
                  <c:v>13.95312036519568</c:v>
                </c:pt>
                <c:pt idx="27">
                  <c:v>16.01728738523796</c:v>
                </c:pt>
                <c:pt idx="28">
                  <c:v>17.30167413873607</c:v>
                </c:pt>
                <c:pt idx="29">
                  <c:v>18.24905359629431</c:v>
                </c:pt>
                <c:pt idx="30">
                  <c:v>18.95111704396416</c:v>
                </c:pt>
                <c:pt idx="31">
                  <c:v>19.84018128690537</c:v>
                </c:pt>
                <c:pt idx="32">
                  <c:v>20.91445069146409</c:v>
                </c:pt>
                <c:pt idx="33">
                  <c:v>21.39630868983938</c:v>
                </c:pt>
                <c:pt idx="34">
                  <c:v>19.90578475330218</c:v>
                </c:pt>
                <c:pt idx="35">
                  <c:v>22.27954477760677</c:v>
                </c:pt>
                <c:pt idx="36">
                  <c:v>22.85118152496222</c:v>
                </c:pt>
                <c:pt idx="37">
                  <c:v>22.58496638191685</c:v>
                </c:pt>
                <c:pt idx="38">
                  <c:v>22.88086631625331</c:v>
                </c:pt>
                <c:pt idx="39">
                  <c:v>21.38936518663441</c:v>
                </c:pt>
                <c:pt idx="40">
                  <c:v>22.4881054440924</c:v>
                </c:pt>
                <c:pt idx="41">
                  <c:v>21.93945798774502</c:v>
                </c:pt>
                <c:pt idx="42">
                  <c:v>21.41965307262633</c:v>
                </c:pt>
                <c:pt idx="43">
                  <c:v>21.70612681707074</c:v>
                </c:pt>
                <c:pt idx="44">
                  <c:v>18.4076251415674</c:v>
                </c:pt>
                <c:pt idx="45">
                  <c:v>17.40017795694908</c:v>
                </c:pt>
                <c:pt idx="46">
                  <c:v>17.59668504216513</c:v>
                </c:pt>
                <c:pt idx="47">
                  <c:v>16.75709136378076</c:v>
                </c:pt>
                <c:pt idx="48">
                  <c:v>17.9047135600505</c:v>
                </c:pt>
                <c:pt idx="49">
                  <c:v>18.56159574001439</c:v>
                </c:pt>
                <c:pt idx="50">
                  <c:v>20.11236048091772</c:v>
                </c:pt>
                <c:pt idx="51">
                  <c:v>18.22826678797503</c:v>
                </c:pt>
                <c:pt idx="52">
                  <c:v>18.28417082093729</c:v>
                </c:pt>
                <c:pt idx="53">
                  <c:v>18.40774204331066</c:v>
                </c:pt>
                <c:pt idx="54">
                  <c:v>21.66617111115954</c:v>
                </c:pt>
                <c:pt idx="55">
                  <c:v>22.017055429831</c:v>
                </c:pt>
                <c:pt idx="56">
                  <c:v>23.13544336061716</c:v>
                </c:pt>
                <c:pt idx="57">
                  <c:v>24.34497846434682</c:v>
                </c:pt>
                <c:pt idx="58">
                  <c:v>23.34643579831857</c:v>
                </c:pt>
                <c:pt idx="59">
                  <c:v>22.38959747483342</c:v>
                </c:pt>
                <c:pt idx="60">
                  <c:v>21.15610432614394</c:v>
                </c:pt>
                <c:pt idx="61">
                  <c:v>19.04258914063998</c:v>
                </c:pt>
                <c:pt idx="62">
                  <c:v>17.95842174423563</c:v>
                </c:pt>
                <c:pt idx="63">
                  <c:v>17.09437502408221</c:v>
                </c:pt>
                <c:pt idx="64">
                  <c:v>14.18169730841252</c:v>
                </c:pt>
                <c:pt idx="65">
                  <c:v>14.23394305479745</c:v>
                </c:pt>
                <c:pt idx="66">
                  <c:v>11.9196982528689</c:v>
                </c:pt>
                <c:pt idx="67">
                  <c:v>12.20526100684692</c:v>
                </c:pt>
                <c:pt idx="68">
                  <c:v>11.51821656932002</c:v>
                </c:pt>
                <c:pt idx="69">
                  <c:v>9.238078478443294</c:v>
                </c:pt>
                <c:pt idx="70">
                  <c:v>8.881904068471377</c:v>
                </c:pt>
                <c:pt idx="71">
                  <c:v>5.929191968574819</c:v>
                </c:pt>
                <c:pt idx="72">
                  <c:v>5.17388287008161</c:v>
                </c:pt>
                <c:pt idx="73">
                  <c:v>4.609701742595138</c:v>
                </c:pt>
                <c:pt idx="74">
                  <c:v>2.962822863880064</c:v>
                </c:pt>
                <c:pt idx="75">
                  <c:v>3.028536642742226</c:v>
                </c:pt>
                <c:pt idx="76">
                  <c:v>2.075692709094399</c:v>
                </c:pt>
                <c:pt idx="77">
                  <c:v>0.260691681322058</c:v>
                </c:pt>
                <c:pt idx="78">
                  <c:v>0.357637144393903</c:v>
                </c:pt>
                <c:pt idx="79">
                  <c:v>-0.298616008939338</c:v>
                </c:pt>
                <c:pt idx="80">
                  <c:v>-1.725188958847547</c:v>
                </c:pt>
                <c:pt idx="81">
                  <c:v>-1.516190090700633</c:v>
                </c:pt>
                <c:pt idx="82">
                  <c:v>-2.029100502367672</c:v>
                </c:pt>
                <c:pt idx="83">
                  <c:v>-2.470714649847912</c:v>
                </c:pt>
                <c:pt idx="84">
                  <c:v>-2.211299048862676</c:v>
                </c:pt>
                <c:pt idx="85">
                  <c:v>-1.920549962708858</c:v>
                </c:pt>
                <c:pt idx="86">
                  <c:v>-1.015353583039921</c:v>
                </c:pt>
                <c:pt idx="87">
                  <c:v>-0.455554354234954</c:v>
                </c:pt>
                <c:pt idx="88">
                  <c:v>0.190582201071086</c:v>
                </c:pt>
                <c:pt idx="89">
                  <c:v>1.499204702279487</c:v>
                </c:pt>
                <c:pt idx="90">
                  <c:v>1.692700743415773</c:v>
                </c:pt>
                <c:pt idx="91">
                  <c:v>2.556878309009289</c:v>
                </c:pt>
                <c:pt idx="92">
                  <c:v>3.488488392914019</c:v>
                </c:pt>
                <c:pt idx="93">
                  <c:v>3.748015635872224</c:v>
                </c:pt>
                <c:pt idx="94">
                  <c:v>3.353674596138879</c:v>
                </c:pt>
                <c:pt idx="95">
                  <c:v>3.384226171545293</c:v>
                </c:pt>
                <c:pt idx="96">
                  <c:v>2.872607849404947</c:v>
                </c:pt>
                <c:pt idx="97">
                  <c:v>2.469421945697174</c:v>
                </c:pt>
                <c:pt idx="98">
                  <c:v>1.781172988460765</c:v>
                </c:pt>
                <c:pt idx="99">
                  <c:v>0.769495158632716</c:v>
                </c:pt>
                <c:pt idx="100">
                  <c:v>0.990676693881179</c:v>
                </c:pt>
                <c:pt idx="101">
                  <c:v>-0.0262084679111985</c:v>
                </c:pt>
                <c:pt idx="102">
                  <c:v>-1.273733332441315</c:v>
                </c:pt>
                <c:pt idx="103">
                  <c:v>-1.320190699732866</c:v>
                </c:pt>
                <c:pt idx="104">
                  <c:v>-0.597560322507243</c:v>
                </c:pt>
                <c:pt idx="105">
                  <c:v>-1.067625497539435</c:v>
                </c:pt>
                <c:pt idx="106">
                  <c:v>1.044819330182081</c:v>
                </c:pt>
                <c:pt idx="107">
                  <c:v>2.25700332657643</c:v>
                </c:pt>
                <c:pt idx="108">
                  <c:v>3.085489901615011</c:v>
                </c:pt>
                <c:pt idx="109">
                  <c:v>2.904998313614697</c:v>
                </c:pt>
                <c:pt idx="110">
                  <c:v>4.316222312382527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-0.141153394285121</c:v>
                </c:pt>
                <c:pt idx="1">
                  <c:v>0.0902290373870923</c:v>
                </c:pt>
                <c:pt idx="2">
                  <c:v>-0.515608444778019</c:v>
                </c:pt>
                <c:pt idx="3">
                  <c:v>0.32856168196054</c:v>
                </c:pt>
                <c:pt idx="4">
                  <c:v>0.174522804649007</c:v>
                </c:pt>
                <c:pt idx="5">
                  <c:v>-0.00054578860137615</c:v>
                </c:pt>
                <c:pt idx="6">
                  <c:v>0.201623627918468</c:v>
                </c:pt>
                <c:pt idx="7">
                  <c:v>-0.10283204868104</c:v>
                </c:pt>
                <c:pt idx="8">
                  <c:v>-0.00148872804025307</c:v>
                </c:pt>
                <c:pt idx="9">
                  <c:v>-0.0842331044272889</c:v>
                </c:pt>
                <c:pt idx="10">
                  <c:v>-0.0549304715553104</c:v>
                </c:pt>
                <c:pt idx="11">
                  <c:v>0.515752928965354</c:v>
                </c:pt>
                <c:pt idx="12">
                  <c:v>0.0847099811696689</c:v>
                </c:pt>
                <c:pt idx="13">
                  <c:v>0.691153706344137</c:v>
                </c:pt>
                <c:pt idx="14">
                  <c:v>-0.324759841847266</c:v>
                </c:pt>
                <c:pt idx="15">
                  <c:v>-0.356531472621998</c:v>
                </c:pt>
                <c:pt idx="16">
                  <c:v>0.424208027654289</c:v>
                </c:pt>
                <c:pt idx="17">
                  <c:v>0.316520070425741</c:v>
                </c:pt>
                <c:pt idx="18">
                  <c:v>0.20050924023034</c:v>
                </c:pt>
                <c:pt idx="19">
                  <c:v>-1.055922967482837</c:v>
                </c:pt>
                <c:pt idx="20">
                  <c:v>0.111016559094368</c:v>
                </c:pt>
                <c:pt idx="21">
                  <c:v>0.0499370618617402</c:v>
                </c:pt>
                <c:pt idx="22">
                  <c:v>0.380205637114574</c:v>
                </c:pt>
                <c:pt idx="23">
                  <c:v>0.61315759916055</c:v>
                </c:pt>
                <c:pt idx="24">
                  <c:v>0.884337592793367</c:v>
                </c:pt>
                <c:pt idx="25">
                  <c:v>1.42937337141897</c:v>
                </c:pt>
                <c:pt idx="26">
                  <c:v>1.294147594764681</c:v>
                </c:pt>
                <c:pt idx="27">
                  <c:v>1.604205476601271</c:v>
                </c:pt>
                <c:pt idx="28">
                  <c:v>1.54299692477099</c:v>
                </c:pt>
                <c:pt idx="29">
                  <c:v>2.162513598529923</c:v>
                </c:pt>
                <c:pt idx="30">
                  <c:v>2.877579300284649</c:v>
                </c:pt>
                <c:pt idx="31">
                  <c:v>2.946966900257063</c:v>
                </c:pt>
                <c:pt idx="32">
                  <c:v>2.910467482479507</c:v>
                </c:pt>
                <c:pt idx="33">
                  <c:v>3.040246656744366</c:v>
                </c:pt>
                <c:pt idx="34">
                  <c:v>3.285033980195339</c:v>
                </c:pt>
                <c:pt idx="35">
                  <c:v>3.198549377063752</c:v>
                </c:pt>
                <c:pt idx="36">
                  <c:v>2.801085005988856</c:v>
                </c:pt>
                <c:pt idx="37">
                  <c:v>2.831149642415354</c:v>
                </c:pt>
                <c:pt idx="38">
                  <c:v>2.758752075834437</c:v>
                </c:pt>
                <c:pt idx="39">
                  <c:v>3.090485967518716</c:v>
                </c:pt>
                <c:pt idx="40">
                  <c:v>3.291281366265222</c:v>
                </c:pt>
                <c:pt idx="41">
                  <c:v>2.962890174067595</c:v>
                </c:pt>
                <c:pt idx="42">
                  <c:v>3.339733729215291</c:v>
                </c:pt>
                <c:pt idx="43">
                  <c:v>3.235299014499181</c:v>
                </c:pt>
                <c:pt idx="44">
                  <c:v>3.08055717327395</c:v>
                </c:pt>
                <c:pt idx="45">
                  <c:v>5.058437549194075</c:v>
                </c:pt>
                <c:pt idx="46">
                  <c:v>4.9997330021846</c:v>
                </c:pt>
                <c:pt idx="47">
                  <c:v>5.738344245508715</c:v>
                </c:pt>
                <c:pt idx="48">
                  <c:v>6.758851276090285</c:v>
                </c:pt>
                <c:pt idx="49">
                  <c:v>9.288084929707573</c:v>
                </c:pt>
                <c:pt idx="50">
                  <c:v>8.849008677078016</c:v>
                </c:pt>
                <c:pt idx="51">
                  <c:v>9.44056574102941</c:v>
                </c:pt>
                <c:pt idx="52">
                  <c:v>7.629427678129915</c:v>
                </c:pt>
                <c:pt idx="53">
                  <c:v>8.749383831000443</c:v>
                </c:pt>
                <c:pt idx="54">
                  <c:v>8.9915510790469</c:v>
                </c:pt>
                <c:pt idx="55">
                  <c:v>9.163239592789684</c:v>
                </c:pt>
                <c:pt idx="56">
                  <c:v>8.392938183353879</c:v>
                </c:pt>
                <c:pt idx="57">
                  <c:v>6.995953157029451</c:v>
                </c:pt>
                <c:pt idx="58">
                  <c:v>7.037830315419595</c:v>
                </c:pt>
                <c:pt idx="59">
                  <c:v>6.288762959013786</c:v>
                </c:pt>
                <c:pt idx="60">
                  <c:v>5.563790878357035</c:v>
                </c:pt>
                <c:pt idx="61">
                  <c:v>5.244874559574388</c:v>
                </c:pt>
                <c:pt idx="62">
                  <c:v>4.7307936327375</c:v>
                </c:pt>
                <c:pt idx="63">
                  <c:v>3.365978302277649</c:v>
                </c:pt>
                <c:pt idx="64">
                  <c:v>3.847032628664789</c:v>
                </c:pt>
                <c:pt idx="65">
                  <c:v>2.77331250257447</c:v>
                </c:pt>
                <c:pt idx="66">
                  <c:v>2.105952948488158</c:v>
                </c:pt>
                <c:pt idx="67">
                  <c:v>2.080052117425432</c:v>
                </c:pt>
                <c:pt idx="68">
                  <c:v>0.117883578101819</c:v>
                </c:pt>
                <c:pt idx="69">
                  <c:v>-0.0907752474612503</c:v>
                </c:pt>
                <c:pt idx="70">
                  <c:v>-0.705794863238046</c:v>
                </c:pt>
                <c:pt idx="71">
                  <c:v>-1.486313465876526</c:v>
                </c:pt>
                <c:pt idx="72">
                  <c:v>-2.079843909182821</c:v>
                </c:pt>
                <c:pt idx="73">
                  <c:v>-2.000374965016353</c:v>
                </c:pt>
                <c:pt idx="74">
                  <c:v>-2.876830792630414</c:v>
                </c:pt>
                <c:pt idx="75">
                  <c:v>-3.383637307335764</c:v>
                </c:pt>
                <c:pt idx="76">
                  <c:v>-2.643105778084332</c:v>
                </c:pt>
                <c:pt idx="77">
                  <c:v>-2.949159392868928</c:v>
                </c:pt>
                <c:pt idx="78">
                  <c:v>-3.048529209386653</c:v>
                </c:pt>
                <c:pt idx="79">
                  <c:v>-3.2693294454805</c:v>
                </c:pt>
                <c:pt idx="80">
                  <c:v>-3.359218080797097</c:v>
                </c:pt>
                <c:pt idx="81">
                  <c:v>-3.825698327241107</c:v>
                </c:pt>
                <c:pt idx="82">
                  <c:v>-3.549108812948049</c:v>
                </c:pt>
                <c:pt idx="83">
                  <c:v>-3.037190527431611</c:v>
                </c:pt>
                <c:pt idx="84">
                  <c:v>-3.315840382122201</c:v>
                </c:pt>
                <c:pt idx="85">
                  <c:v>-3.964640501803313</c:v>
                </c:pt>
                <c:pt idx="86">
                  <c:v>-4.533739384463026</c:v>
                </c:pt>
                <c:pt idx="87">
                  <c:v>-4.212152942841429</c:v>
                </c:pt>
                <c:pt idx="88">
                  <c:v>-3.786064459063994</c:v>
                </c:pt>
                <c:pt idx="89">
                  <c:v>-3.96141319762147</c:v>
                </c:pt>
                <c:pt idx="90">
                  <c:v>-3.707824866703261</c:v>
                </c:pt>
                <c:pt idx="91">
                  <c:v>-3.207960149168731</c:v>
                </c:pt>
                <c:pt idx="92">
                  <c:v>-3.783315051618931</c:v>
                </c:pt>
                <c:pt idx="93">
                  <c:v>-3.989537937325659</c:v>
                </c:pt>
                <c:pt idx="94">
                  <c:v>-3.883664406327362</c:v>
                </c:pt>
                <c:pt idx="95">
                  <c:v>-3.75167598303444</c:v>
                </c:pt>
                <c:pt idx="96">
                  <c:v>-4.036965415243732</c:v>
                </c:pt>
                <c:pt idx="97">
                  <c:v>-4.668145569509886</c:v>
                </c:pt>
                <c:pt idx="98">
                  <c:v>-4.200016738920474</c:v>
                </c:pt>
                <c:pt idx="99">
                  <c:v>-4.223787955651439</c:v>
                </c:pt>
                <c:pt idx="100">
                  <c:v>-3.971925488800371</c:v>
                </c:pt>
                <c:pt idx="101">
                  <c:v>-3.671580236613103</c:v>
                </c:pt>
                <c:pt idx="102">
                  <c:v>-3.606380153804092</c:v>
                </c:pt>
                <c:pt idx="103">
                  <c:v>-2.219658632816922</c:v>
                </c:pt>
                <c:pt idx="104">
                  <c:v>0.476945293587611</c:v>
                </c:pt>
                <c:pt idx="105">
                  <c:v>1.296198837983179</c:v>
                </c:pt>
                <c:pt idx="106">
                  <c:v>2.165099144429085</c:v>
                </c:pt>
                <c:pt idx="107">
                  <c:v>3.445296741965436</c:v>
                </c:pt>
                <c:pt idx="108">
                  <c:v>5.460771588094172</c:v>
                </c:pt>
                <c:pt idx="109">
                  <c:v>2.125557009469359</c:v>
                </c:pt>
                <c:pt idx="110">
                  <c:v>1.824871465661082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-2.566861179611942</c:v>
                </c:pt>
                <c:pt idx="1">
                  <c:v>-2.045954152901865</c:v>
                </c:pt>
                <c:pt idx="2">
                  <c:v>-0.812790886210285</c:v>
                </c:pt>
                <c:pt idx="3">
                  <c:v>-0.693585061723423</c:v>
                </c:pt>
                <c:pt idx="4">
                  <c:v>0.160317177862809</c:v>
                </c:pt>
                <c:pt idx="5">
                  <c:v>1.898954433168831</c:v>
                </c:pt>
                <c:pt idx="6">
                  <c:v>0.832264604768811</c:v>
                </c:pt>
                <c:pt idx="7">
                  <c:v>0.451049329306576</c:v>
                </c:pt>
                <c:pt idx="8">
                  <c:v>-0.911476433455264</c:v>
                </c:pt>
                <c:pt idx="9">
                  <c:v>-0.924733163718099</c:v>
                </c:pt>
                <c:pt idx="10">
                  <c:v>-1.985633029152101</c:v>
                </c:pt>
                <c:pt idx="11">
                  <c:v>-2.281804250440498</c:v>
                </c:pt>
                <c:pt idx="12">
                  <c:v>-0.753659901497366</c:v>
                </c:pt>
                <c:pt idx="13">
                  <c:v>-1.446510023550093</c:v>
                </c:pt>
                <c:pt idx="14">
                  <c:v>0.249038010579523</c:v>
                </c:pt>
                <c:pt idx="15">
                  <c:v>0.149786202480172</c:v>
                </c:pt>
                <c:pt idx="16">
                  <c:v>0.742085926354434</c:v>
                </c:pt>
                <c:pt idx="17">
                  <c:v>1.156071078933151</c:v>
                </c:pt>
                <c:pt idx="18">
                  <c:v>0.0319185672454578</c:v>
                </c:pt>
                <c:pt idx="19">
                  <c:v>0.346896213307916</c:v>
                </c:pt>
                <c:pt idx="20">
                  <c:v>0.241126193191551</c:v>
                </c:pt>
                <c:pt idx="21">
                  <c:v>0.771976371359706</c:v>
                </c:pt>
                <c:pt idx="22">
                  <c:v>0.964408328573271</c:v>
                </c:pt>
                <c:pt idx="23">
                  <c:v>2.080733783542496</c:v>
                </c:pt>
                <c:pt idx="24">
                  <c:v>2.773586022753849</c:v>
                </c:pt>
                <c:pt idx="25">
                  <c:v>3.622875726950956</c:v>
                </c:pt>
                <c:pt idx="26">
                  <c:v>3.646949570985465</c:v>
                </c:pt>
                <c:pt idx="27">
                  <c:v>4.15089309221788</c:v>
                </c:pt>
                <c:pt idx="28">
                  <c:v>4.75509534764541</c:v>
                </c:pt>
                <c:pt idx="29">
                  <c:v>6.280359389602356</c:v>
                </c:pt>
                <c:pt idx="30">
                  <c:v>6.696104970922735</c:v>
                </c:pt>
                <c:pt idx="31">
                  <c:v>5.848446431190726</c:v>
                </c:pt>
                <c:pt idx="32">
                  <c:v>5.466568526070715</c:v>
                </c:pt>
                <c:pt idx="33">
                  <c:v>7.223907683243615</c:v>
                </c:pt>
                <c:pt idx="34">
                  <c:v>8.321267004573411</c:v>
                </c:pt>
                <c:pt idx="35">
                  <c:v>7.407325774549213</c:v>
                </c:pt>
                <c:pt idx="36">
                  <c:v>8.25912985557388</c:v>
                </c:pt>
                <c:pt idx="37">
                  <c:v>8.4454913933631</c:v>
                </c:pt>
                <c:pt idx="38">
                  <c:v>8.30355638208618</c:v>
                </c:pt>
                <c:pt idx="39">
                  <c:v>7.607327821653527</c:v>
                </c:pt>
                <c:pt idx="40">
                  <c:v>6.722297476505583</c:v>
                </c:pt>
                <c:pt idx="41">
                  <c:v>8.59713939190235</c:v>
                </c:pt>
                <c:pt idx="42">
                  <c:v>8.021550324076026</c:v>
                </c:pt>
                <c:pt idx="43">
                  <c:v>7.234136382056529</c:v>
                </c:pt>
                <c:pt idx="44">
                  <c:v>9.616486569302518</c:v>
                </c:pt>
                <c:pt idx="45">
                  <c:v>8.787795710342958</c:v>
                </c:pt>
                <c:pt idx="46">
                  <c:v>8.756550413261256</c:v>
                </c:pt>
                <c:pt idx="47">
                  <c:v>8.71797666434783</c:v>
                </c:pt>
                <c:pt idx="48">
                  <c:v>8.921853393008723</c:v>
                </c:pt>
                <c:pt idx="49">
                  <c:v>8.449194173690964</c:v>
                </c:pt>
                <c:pt idx="50">
                  <c:v>9.313293451001898</c:v>
                </c:pt>
                <c:pt idx="51">
                  <c:v>9.302184044500808</c:v>
                </c:pt>
                <c:pt idx="52">
                  <c:v>8.748601547262339</c:v>
                </c:pt>
                <c:pt idx="53">
                  <c:v>9.169165311206805</c:v>
                </c:pt>
                <c:pt idx="54">
                  <c:v>9.80743929732942</c:v>
                </c:pt>
                <c:pt idx="55">
                  <c:v>9.793372793385957</c:v>
                </c:pt>
                <c:pt idx="56">
                  <c:v>8.945302235919738</c:v>
                </c:pt>
                <c:pt idx="57">
                  <c:v>8.576586572201257</c:v>
                </c:pt>
                <c:pt idx="58">
                  <c:v>8.854559162323654</c:v>
                </c:pt>
                <c:pt idx="59">
                  <c:v>10.03756412178991</c:v>
                </c:pt>
                <c:pt idx="60">
                  <c:v>10.38633281842994</c:v>
                </c:pt>
                <c:pt idx="61">
                  <c:v>10.8373372745851</c:v>
                </c:pt>
                <c:pt idx="62">
                  <c:v>10.48767893989812</c:v>
                </c:pt>
                <c:pt idx="63">
                  <c:v>10.9856584474586</c:v>
                </c:pt>
                <c:pt idx="64">
                  <c:v>11.02209169698229</c:v>
                </c:pt>
                <c:pt idx="65">
                  <c:v>8.881904901789194</c:v>
                </c:pt>
                <c:pt idx="66">
                  <c:v>7.227020830421884</c:v>
                </c:pt>
                <c:pt idx="67">
                  <c:v>6.140922350338641</c:v>
                </c:pt>
                <c:pt idx="68">
                  <c:v>5.152748029478051</c:v>
                </c:pt>
                <c:pt idx="69">
                  <c:v>4.984371900644585</c:v>
                </c:pt>
                <c:pt idx="70">
                  <c:v>4.271236915101333</c:v>
                </c:pt>
                <c:pt idx="71">
                  <c:v>3.45998617512585</c:v>
                </c:pt>
                <c:pt idx="72">
                  <c:v>4.007346965831297</c:v>
                </c:pt>
                <c:pt idx="73">
                  <c:v>4.283616829446264</c:v>
                </c:pt>
                <c:pt idx="74">
                  <c:v>2.947884419788309</c:v>
                </c:pt>
                <c:pt idx="75">
                  <c:v>3.206232275948236</c:v>
                </c:pt>
                <c:pt idx="76">
                  <c:v>3.588777301150912</c:v>
                </c:pt>
                <c:pt idx="77">
                  <c:v>2.635577598757224</c:v>
                </c:pt>
                <c:pt idx="78">
                  <c:v>2.769185397451543</c:v>
                </c:pt>
                <c:pt idx="79">
                  <c:v>2.841575479580221</c:v>
                </c:pt>
                <c:pt idx="80">
                  <c:v>2.628215538088271</c:v>
                </c:pt>
                <c:pt idx="81">
                  <c:v>2.177349154912877</c:v>
                </c:pt>
                <c:pt idx="82">
                  <c:v>2.337623392705534</c:v>
                </c:pt>
                <c:pt idx="83">
                  <c:v>2.749046562675057</c:v>
                </c:pt>
                <c:pt idx="84">
                  <c:v>1.602222155045782</c:v>
                </c:pt>
                <c:pt idx="85">
                  <c:v>0.810460731701587</c:v>
                </c:pt>
                <c:pt idx="86">
                  <c:v>0.540538205087557</c:v>
                </c:pt>
                <c:pt idx="87">
                  <c:v>0.0811871708279656</c:v>
                </c:pt>
                <c:pt idx="88">
                  <c:v>0.299706249950808</c:v>
                </c:pt>
                <c:pt idx="89">
                  <c:v>0.136349466657059</c:v>
                </c:pt>
                <c:pt idx="90">
                  <c:v>-0.601669839256544</c:v>
                </c:pt>
                <c:pt idx="91">
                  <c:v>-0.357440193081291</c:v>
                </c:pt>
                <c:pt idx="92">
                  <c:v>-0.385560218679716</c:v>
                </c:pt>
                <c:pt idx="93">
                  <c:v>-0.621780708135438</c:v>
                </c:pt>
                <c:pt idx="94">
                  <c:v>-1.205378417217998</c:v>
                </c:pt>
                <c:pt idx="95">
                  <c:v>-1.17323590518872</c:v>
                </c:pt>
                <c:pt idx="96">
                  <c:v>-1.465584915700967</c:v>
                </c:pt>
                <c:pt idx="97">
                  <c:v>-1.486408349950301</c:v>
                </c:pt>
                <c:pt idx="98">
                  <c:v>-1.006234626898815</c:v>
                </c:pt>
                <c:pt idx="99">
                  <c:v>-1.429291452844673</c:v>
                </c:pt>
                <c:pt idx="100">
                  <c:v>-0.871652582127834</c:v>
                </c:pt>
                <c:pt idx="101">
                  <c:v>-1.078887130810914</c:v>
                </c:pt>
                <c:pt idx="102">
                  <c:v>-0.849890546658448</c:v>
                </c:pt>
                <c:pt idx="103">
                  <c:v>-0.261863095859275</c:v>
                </c:pt>
                <c:pt idx="104">
                  <c:v>-0.356581505070625</c:v>
                </c:pt>
                <c:pt idx="105">
                  <c:v>0.196873352397934</c:v>
                </c:pt>
                <c:pt idx="106">
                  <c:v>-0.387487258239526</c:v>
                </c:pt>
                <c:pt idx="107">
                  <c:v>-0.895849961751024</c:v>
                </c:pt>
                <c:pt idx="108">
                  <c:v>-0.413149889737734</c:v>
                </c:pt>
                <c:pt idx="109">
                  <c:v>-0.909226963259193</c:v>
                </c:pt>
                <c:pt idx="110">
                  <c:v>-1.143762680226497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-0.929015067502967</c:v>
                </c:pt>
                <c:pt idx="1">
                  <c:v>-0.690378161899569</c:v>
                </c:pt>
                <c:pt idx="2">
                  <c:v>0.225023599484969</c:v>
                </c:pt>
                <c:pt idx="3">
                  <c:v>0.309967830008445</c:v>
                </c:pt>
                <c:pt idx="4">
                  <c:v>0.510128512176666</c:v>
                </c:pt>
                <c:pt idx="5">
                  <c:v>-0.575460098789189</c:v>
                </c:pt>
                <c:pt idx="6">
                  <c:v>-0.734727627939597</c:v>
                </c:pt>
                <c:pt idx="7">
                  <c:v>-0.1759615307291</c:v>
                </c:pt>
                <c:pt idx="8">
                  <c:v>0.079728230681641</c:v>
                </c:pt>
                <c:pt idx="9">
                  <c:v>0.361301085106285</c:v>
                </c:pt>
                <c:pt idx="10">
                  <c:v>0.0750687156062058</c:v>
                </c:pt>
                <c:pt idx="11">
                  <c:v>0.338185429664347</c:v>
                </c:pt>
                <c:pt idx="12">
                  <c:v>0.0736849650690398</c:v>
                </c:pt>
                <c:pt idx="13">
                  <c:v>1.146458373435447</c:v>
                </c:pt>
                <c:pt idx="14">
                  <c:v>-0.371835060665426</c:v>
                </c:pt>
                <c:pt idx="15">
                  <c:v>-0.373172691747413</c:v>
                </c:pt>
                <c:pt idx="16">
                  <c:v>1.261302977588493</c:v>
                </c:pt>
                <c:pt idx="17">
                  <c:v>1.032648018284672</c:v>
                </c:pt>
                <c:pt idx="18">
                  <c:v>0.55157608540874</c:v>
                </c:pt>
                <c:pt idx="19">
                  <c:v>0.956926633951985</c:v>
                </c:pt>
                <c:pt idx="20">
                  <c:v>1.212024189018881</c:v>
                </c:pt>
                <c:pt idx="21">
                  <c:v>1.334353552476984</c:v>
                </c:pt>
                <c:pt idx="22">
                  <c:v>2.480883473706855</c:v>
                </c:pt>
                <c:pt idx="23">
                  <c:v>3.784687393255132</c:v>
                </c:pt>
                <c:pt idx="24">
                  <c:v>4.093087134821864</c:v>
                </c:pt>
                <c:pt idx="25">
                  <c:v>3.819063473501501</c:v>
                </c:pt>
                <c:pt idx="26">
                  <c:v>4.855516540657382</c:v>
                </c:pt>
                <c:pt idx="27">
                  <c:v>4.345252994255168</c:v>
                </c:pt>
                <c:pt idx="28">
                  <c:v>4.990270041892245</c:v>
                </c:pt>
                <c:pt idx="29">
                  <c:v>3.299937263205073</c:v>
                </c:pt>
                <c:pt idx="30">
                  <c:v>5.402110433548781</c:v>
                </c:pt>
                <c:pt idx="31">
                  <c:v>4.563862941437788</c:v>
                </c:pt>
                <c:pt idx="32">
                  <c:v>3.132617058211046</c:v>
                </c:pt>
                <c:pt idx="33">
                  <c:v>3.899889819017495</c:v>
                </c:pt>
                <c:pt idx="34">
                  <c:v>3.2543926107962</c:v>
                </c:pt>
                <c:pt idx="35">
                  <c:v>4.027131467829962</c:v>
                </c:pt>
                <c:pt idx="36">
                  <c:v>4.367441006916596</c:v>
                </c:pt>
                <c:pt idx="37">
                  <c:v>3.723750616204178</c:v>
                </c:pt>
                <c:pt idx="38">
                  <c:v>4.004293260376714</c:v>
                </c:pt>
                <c:pt idx="39">
                  <c:v>2.838850462462361</c:v>
                </c:pt>
                <c:pt idx="40">
                  <c:v>2.188834757093855</c:v>
                </c:pt>
                <c:pt idx="41">
                  <c:v>2.80131099502793</c:v>
                </c:pt>
                <c:pt idx="42">
                  <c:v>1.537524737639938</c:v>
                </c:pt>
                <c:pt idx="43">
                  <c:v>1.961793154140262</c:v>
                </c:pt>
                <c:pt idx="44">
                  <c:v>1.719776724390664</c:v>
                </c:pt>
                <c:pt idx="45">
                  <c:v>1.341771834266028</c:v>
                </c:pt>
                <c:pt idx="46">
                  <c:v>1.503148662880127</c:v>
                </c:pt>
                <c:pt idx="47">
                  <c:v>1.862134627920455</c:v>
                </c:pt>
                <c:pt idx="48">
                  <c:v>1.515889230212955</c:v>
                </c:pt>
                <c:pt idx="49">
                  <c:v>1.69584227016928</c:v>
                </c:pt>
                <c:pt idx="50">
                  <c:v>0.905373258448759</c:v>
                </c:pt>
                <c:pt idx="51">
                  <c:v>1.369805555408937</c:v>
                </c:pt>
                <c:pt idx="52">
                  <c:v>0.827331626661191</c:v>
                </c:pt>
                <c:pt idx="53">
                  <c:v>1.21250811414717</c:v>
                </c:pt>
                <c:pt idx="54">
                  <c:v>-0.25890019062679</c:v>
                </c:pt>
                <c:pt idx="55">
                  <c:v>-0.533451674259098</c:v>
                </c:pt>
                <c:pt idx="56">
                  <c:v>0.829794491280294</c:v>
                </c:pt>
                <c:pt idx="57">
                  <c:v>0.459341510582334</c:v>
                </c:pt>
                <c:pt idx="58">
                  <c:v>-0.906403175750159</c:v>
                </c:pt>
                <c:pt idx="59">
                  <c:v>-0.426716219598382</c:v>
                </c:pt>
                <c:pt idx="60">
                  <c:v>-0.538845851713926</c:v>
                </c:pt>
                <c:pt idx="61">
                  <c:v>-1.373422117133342</c:v>
                </c:pt>
                <c:pt idx="62">
                  <c:v>-1.019660218119233</c:v>
                </c:pt>
                <c:pt idx="63">
                  <c:v>-1.931456488939383</c:v>
                </c:pt>
                <c:pt idx="64">
                  <c:v>-1.329548914929034</c:v>
                </c:pt>
                <c:pt idx="65">
                  <c:v>-0.875979734047779</c:v>
                </c:pt>
                <c:pt idx="66">
                  <c:v>-1.549853240097847</c:v>
                </c:pt>
                <c:pt idx="67">
                  <c:v>-2.048221399740284</c:v>
                </c:pt>
                <c:pt idx="68">
                  <c:v>-2.796842093607791</c:v>
                </c:pt>
                <c:pt idx="69">
                  <c:v>-2.300147984656488</c:v>
                </c:pt>
                <c:pt idx="70">
                  <c:v>-3.562259087053585</c:v>
                </c:pt>
                <c:pt idx="71">
                  <c:v>-2.418530280354862</c:v>
                </c:pt>
                <c:pt idx="72">
                  <c:v>-3.048095351290053</c:v>
                </c:pt>
                <c:pt idx="73">
                  <c:v>-3.057760846243618</c:v>
                </c:pt>
                <c:pt idx="74">
                  <c:v>-4.12637157868889</c:v>
                </c:pt>
                <c:pt idx="75">
                  <c:v>-2.97773679238456</c:v>
                </c:pt>
                <c:pt idx="76">
                  <c:v>-3.20949721365008</c:v>
                </c:pt>
                <c:pt idx="77">
                  <c:v>-4.222421369904558</c:v>
                </c:pt>
                <c:pt idx="78">
                  <c:v>-3.085367462366155</c:v>
                </c:pt>
                <c:pt idx="79">
                  <c:v>-3.111032333146269</c:v>
                </c:pt>
                <c:pt idx="80">
                  <c:v>-3.502105498136653</c:v>
                </c:pt>
                <c:pt idx="81">
                  <c:v>-3.73464374106961</c:v>
                </c:pt>
                <c:pt idx="82">
                  <c:v>-3.13796495828623</c:v>
                </c:pt>
                <c:pt idx="83">
                  <c:v>-2.519841484925855</c:v>
                </c:pt>
                <c:pt idx="84">
                  <c:v>-3.758245412006486</c:v>
                </c:pt>
                <c:pt idx="85">
                  <c:v>-2.070366117525301</c:v>
                </c:pt>
                <c:pt idx="86">
                  <c:v>-2.944781698711436</c:v>
                </c:pt>
                <c:pt idx="87">
                  <c:v>-2.218143011584551</c:v>
                </c:pt>
                <c:pt idx="88">
                  <c:v>-2.308569497924831</c:v>
                </c:pt>
                <c:pt idx="89">
                  <c:v>-2.071943901574641</c:v>
                </c:pt>
                <c:pt idx="90">
                  <c:v>-2.968069839918314</c:v>
                </c:pt>
                <c:pt idx="91">
                  <c:v>-2.458124716010663</c:v>
                </c:pt>
                <c:pt idx="92">
                  <c:v>-2.156736464725202</c:v>
                </c:pt>
                <c:pt idx="93">
                  <c:v>-2.265343203245346</c:v>
                </c:pt>
                <c:pt idx="94">
                  <c:v>-1.5695109893134</c:v>
                </c:pt>
                <c:pt idx="95">
                  <c:v>-2.140196796514523</c:v>
                </c:pt>
                <c:pt idx="96">
                  <c:v>-2.336741652101408</c:v>
                </c:pt>
                <c:pt idx="97">
                  <c:v>-2.724633934026947</c:v>
                </c:pt>
                <c:pt idx="98">
                  <c:v>-1.334240568757592</c:v>
                </c:pt>
                <c:pt idx="99">
                  <c:v>-0.383597017875543</c:v>
                </c:pt>
                <c:pt idx="100">
                  <c:v>-0.309991189147462</c:v>
                </c:pt>
                <c:pt idx="101">
                  <c:v>-0.184623959938326</c:v>
                </c:pt>
                <c:pt idx="102">
                  <c:v>0.424075713007979</c:v>
                </c:pt>
                <c:pt idx="103">
                  <c:v>0.762285035637393</c:v>
                </c:pt>
                <c:pt idx="104">
                  <c:v>0.590473280456303</c:v>
                </c:pt>
                <c:pt idx="105">
                  <c:v>0.567109315223906</c:v>
                </c:pt>
                <c:pt idx="106">
                  <c:v>1.439564748123904</c:v>
                </c:pt>
                <c:pt idx="107">
                  <c:v>0.811067272132953</c:v>
                </c:pt>
                <c:pt idx="108">
                  <c:v>0.742663262630792</c:v>
                </c:pt>
                <c:pt idx="109">
                  <c:v>0.302364498491543</c:v>
                </c:pt>
                <c:pt idx="110">
                  <c:v>0.751833780261188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0.12609196945027</c:v>
                </c:pt>
                <c:pt idx="1">
                  <c:v>0.05733512811007</c:v>
                </c:pt>
                <c:pt idx="2">
                  <c:v>0.213978633510593</c:v>
                </c:pt>
                <c:pt idx="3">
                  <c:v>0.385814084575913</c:v>
                </c:pt>
                <c:pt idx="4">
                  <c:v>0.313390195619148</c:v>
                </c:pt>
                <c:pt idx="5">
                  <c:v>-0.0699179673351896</c:v>
                </c:pt>
                <c:pt idx="6">
                  <c:v>-0.878800028634565</c:v>
                </c:pt>
                <c:pt idx="7">
                  <c:v>0.123313434154719</c:v>
                </c:pt>
                <c:pt idx="8">
                  <c:v>0.0602388676307715</c:v>
                </c:pt>
                <c:pt idx="9">
                  <c:v>-0.148017219521351</c:v>
                </c:pt>
                <c:pt idx="10">
                  <c:v>0.438946613199796</c:v>
                </c:pt>
                <c:pt idx="11">
                  <c:v>1.088966369513592</c:v>
                </c:pt>
                <c:pt idx="12">
                  <c:v>1.036229717602741</c:v>
                </c:pt>
                <c:pt idx="13">
                  <c:v>1.05003200447473</c:v>
                </c:pt>
                <c:pt idx="14">
                  <c:v>1.260411623253438</c:v>
                </c:pt>
                <c:pt idx="15">
                  <c:v>1.899091499862471</c:v>
                </c:pt>
                <c:pt idx="16">
                  <c:v>0.79189444968837</c:v>
                </c:pt>
                <c:pt idx="17">
                  <c:v>0.786186334075208</c:v>
                </c:pt>
                <c:pt idx="18">
                  <c:v>0.619617896991323</c:v>
                </c:pt>
                <c:pt idx="19">
                  <c:v>1.29705697748469</c:v>
                </c:pt>
                <c:pt idx="20">
                  <c:v>0.344885689074521</c:v>
                </c:pt>
                <c:pt idx="21">
                  <c:v>-0.922742713611791</c:v>
                </c:pt>
                <c:pt idx="22">
                  <c:v>0.485840871993852</c:v>
                </c:pt>
                <c:pt idx="23">
                  <c:v>0.797348483502857</c:v>
                </c:pt>
                <c:pt idx="24">
                  <c:v>0.127325467336026</c:v>
                </c:pt>
                <c:pt idx="25">
                  <c:v>0.163477066298337</c:v>
                </c:pt>
                <c:pt idx="26">
                  <c:v>0.465409253170187</c:v>
                </c:pt>
                <c:pt idx="27">
                  <c:v>0.710068954692554</c:v>
                </c:pt>
                <c:pt idx="28">
                  <c:v>1.764220349184228</c:v>
                </c:pt>
                <c:pt idx="29">
                  <c:v>1.570306743685697</c:v>
                </c:pt>
                <c:pt idx="30">
                  <c:v>0.268794426076972</c:v>
                </c:pt>
                <c:pt idx="31">
                  <c:v>-0.351682676039847</c:v>
                </c:pt>
                <c:pt idx="32">
                  <c:v>-1.215852729367375</c:v>
                </c:pt>
                <c:pt idx="33">
                  <c:v>-0.752266918394157</c:v>
                </c:pt>
                <c:pt idx="34">
                  <c:v>-1.260949640721373</c:v>
                </c:pt>
                <c:pt idx="35">
                  <c:v>-1.421726132798457</c:v>
                </c:pt>
                <c:pt idx="36">
                  <c:v>-1.991300320746637</c:v>
                </c:pt>
                <c:pt idx="37">
                  <c:v>-1.54577298007086</c:v>
                </c:pt>
                <c:pt idx="38">
                  <c:v>-1.369138116483251</c:v>
                </c:pt>
                <c:pt idx="39">
                  <c:v>-0.759669665038603</c:v>
                </c:pt>
                <c:pt idx="40">
                  <c:v>-1.636329297934316</c:v>
                </c:pt>
                <c:pt idx="41">
                  <c:v>-2.506396330552896</c:v>
                </c:pt>
                <c:pt idx="42">
                  <c:v>-2.206258586263301</c:v>
                </c:pt>
                <c:pt idx="43">
                  <c:v>-2.974659605140538</c:v>
                </c:pt>
                <c:pt idx="44">
                  <c:v>-1.975222233129215</c:v>
                </c:pt>
                <c:pt idx="45">
                  <c:v>-1.636907987492982</c:v>
                </c:pt>
                <c:pt idx="46">
                  <c:v>-2.129528286669111</c:v>
                </c:pt>
                <c:pt idx="47">
                  <c:v>-2.841747127520981</c:v>
                </c:pt>
                <c:pt idx="48">
                  <c:v>-2.28225838456317</c:v>
                </c:pt>
                <c:pt idx="49">
                  <c:v>-2.813725946063682</c:v>
                </c:pt>
                <c:pt idx="50">
                  <c:v>-3.492886745108831</c:v>
                </c:pt>
                <c:pt idx="51">
                  <c:v>-2.786683827065178</c:v>
                </c:pt>
                <c:pt idx="52">
                  <c:v>-2.332740531928515</c:v>
                </c:pt>
                <c:pt idx="53">
                  <c:v>-2.14949015598745</c:v>
                </c:pt>
                <c:pt idx="54">
                  <c:v>-3.8249496486593</c:v>
                </c:pt>
                <c:pt idx="55">
                  <c:v>-3.48119229857912</c:v>
                </c:pt>
                <c:pt idx="56">
                  <c:v>-3.991791666014428</c:v>
                </c:pt>
                <c:pt idx="57">
                  <c:v>-3.564075225725897</c:v>
                </c:pt>
                <c:pt idx="58">
                  <c:v>-3.07704057354652</c:v>
                </c:pt>
                <c:pt idx="59">
                  <c:v>-2.877807229540406</c:v>
                </c:pt>
                <c:pt idx="60">
                  <c:v>-2.482876733688901</c:v>
                </c:pt>
                <c:pt idx="61">
                  <c:v>-2.451769883694293</c:v>
                </c:pt>
                <c:pt idx="62">
                  <c:v>-2.471361907684154</c:v>
                </c:pt>
                <c:pt idx="63">
                  <c:v>-2.744851540913409</c:v>
                </c:pt>
                <c:pt idx="64">
                  <c:v>-1.836544285169632</c:v>
                </c:pt>
                <c:pt idx="65">
                  <c:v>-3.190126745306393</c:v>
                </c:pt>
                <c:pt idx="66">
                  <c:v>-2.899057393722676</c:v>
                </c:pt>
                <c:pt idx="67">
                  <c:v>-3.01984766217946</c:v>
                </c:pt>
                <c:pt idx="68">
                  <c:v>-2.88465648315263</c:v>
                </c:pt>
                <c:pt idx="69">
                  <c:v>-2.781025203817428</c:v>
                </c:pt>
                <c:pt idx="70">
                  <c:v>-3.442908877474719</c:v>
                </c:pt>
                <c:pt idx="71">
                  <c:v>-3.236184836749163</c:v>
                </c:pt>
                <c:pt idx="72">
                  <c:v>-3.194192837412027</c:v>
                </c:pt>
                <c:pt idx="73">
                  <c:v>-2.914073872710132</c:v>
                </c:pt>
                <c:pt idx="74">
                  <c:v>-3.884521465760985</c:v>
                </c:pt>
                <c:pt idx="75">
                  <c:v>-2.17521370102845</c:v>
                </c:pt>
                <c:pt idx="76">
                  <c:v>-3.354311113039126</c:v>
                </c:pt>
                <c:pt idx="77">
                  <c:v>-2.809873950910304</c:v>
                </c:pt>
                <c:pt idx="78">
                  <c:v>-1.633650315167462</c:v>
                </c:pt>
                <c:pt idx="79">
                  <c:v>-3.060277530903303</c:v>
                </c:pt>
                <c:pt idx="80">
                  <c:v>-1.708524275569063</c:v>
                </c:pt>
                <c:pt idx="81">
                  <c:v>-2.021962345028804</c:v>
                </c:pt>
                <c:pt idx="82">
                  <c:v>-2.190073546370067</c:v>
                </c:pt>
                <c:pt idx="83">
                  <c:v>-2.281515760788705</c:v>
                </c:pt>
                <c:pt idx="84">
                  <c:v>-1.689546684246645</c:v>
                </c:pt>
                <c:pt idx="85">
                  <c:v>-2.495837799086328</c:v>
                </c:pt>
                <c:pt idx="86">
                  <c:v>-2.065353667530556</c:v>
                </c:pt>
                <c:pt idx="87">
                  <c:v>-1.644380965905414</c:v>
                </c:pt>
                <c:pt idx="88">
                  <c:v>-1.886502419067418</c:v>
                </c:pt>
                <c:pt idx="89">
                  <c:v>-1.752956236207404</c:v>
                </c:pt>
                <c:pt idx="90">
                  <c:v>-0.808204081692898</c:v>
                </c:pt>
                <c:pt idx="91">
                  <c:v>-2.23212470993015</c:v>
                </c:pt>
                <c:pt idx="92">
                  <c:v>-1.482443670576683</c:v>
                </c:pt>
                <c:pt idx="93">
                  <c:v>-1.362601104258043</c:v>
                </c:pt>
                <c:pt idx="94">
                  <c:v>-2.081475573864411</c:v>
                </c:pt>
                <c:pt idx="95">
                  <c:v>-2.905930816408234</c:v>
                </c:pt>
                <c:pt idx="96">
                  <c:v>-2.325569393689467</c:v>
                </c:pt>
                <c:pt idx="97">
                  <c:v>-2.786796206829457</c:v>
                </c:pt>
                <c:pt idx="98">
                  <c:v>-3.932989206933501</c:v>
                </c:pt>
                <c:pt idx="99">
                  <c:v>-3.446823452743465</c:v>
                </c:pt>
                <c:pt idx="100">
                  <c:v>-2.588375946417561</c:v>
                </c:pt>
                <c:pt idx="101">
                  <c:v>-2.538708954016802</c:v>
                </c:pt>
                <c:pt idx="102">
                  <c:v>-1.414764835740938</c:v>
                </c:pt>
                <c:pt idx="103">
                  <c:v>-1.19470109334733</c:v>
                </c:pt>
                <c:pt idx="104">
                  <c:v>-1.203293374362139</c:v>
                </c:pt>
                <c:pt idx="105">
                  <c:v>-1.249115161177784</c:v>
                </c:pt>
                <c:pt idx="106">
                  <c:v>-0.0890945224526625</c:v>
                </c:pt>
                <c:pt idx="107">
                  <c:v>-0.723377642401481</c:v>
                </c:pt>
                <c:pt idx="108">
                  <c:v>-0.975162767942007</c:v>
                </c:pt>
                <c:pt idx="109">
                  <c:v>0.0248357900947823</c:v>
                </c:pt>
                <c:pt idx="110">
                  <c:v>0.0732053503474139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-0.231225273255691</c:v>
                </c:pt>
                <c:pt idx="1">
                  <c:v>-0.0957064596980942</c:v>
                </c:pt>
                <c:pt idx="2">
                  <c:v>-0.448726292335442</c:v>
                </c:pt>
                <c:pt idx="3">
                  <c:v>0.0815870785893079</c:v>
                </c:pt>
                <c:pt idx="4">
                  <c:v>0.402733301682049</c:v>
                </c:pt>
                <c:pt idx="5">
                  <c:v>0.0914799667393603</c:v>
                </c:pt>
                <c:pt idx="6">
                  <c:v>-0.321387433622592</c:v>
                </c:pt>
                <c:pt idx="7">
                  <c:v>-0.403427475523596</c:v>
                </c:pt>
                <c:pt idx="8">
                  <c:v>0.28507369361001</c:v>
                </c:pt>
                <c:pt idx="9">
                  <c:v>0.312667160860807</c:v>
                </c:pt>
                <c:pt idx="10">
                  <c:v>0.138290580002461</c:v>
                </c:pt>
                <c:pt idx="11">
                  <c:v>0.0837129394216376</c:v>
                </c:pt>
                <c:pt idx="12">
                  <c:v>0.0326812071827065</c:v>
                </c:pt>
                <c:pt idx="13">
                  <c:v>-0.331378464293104</c:v>
                </c:pt>
                <c:pt idx="14">
                  <c:v>-0.0589004422585232</c:v>
                </c:pt>
                <c:pt idx="15">
                  <c:v>0.270799049106079</c:v>
                </c:pt>
                <c:pt idx="16">
                  <c:v>0.448474450084661</c:v>
                </c:pt>
                <c:pt idx="17">
                  <c:v>0.395707366094301</c:v>
                </c:pt>
                <c:pt idx="18">
                  <c:v>-0.21757002532309</c:v>
                </c:pt>
                <c:pt idx="19">
                  <c:v>0.903661967244335</c:v>
                </c:pt>
                <c:pt idx="20">
                  <c:v>1.3404495175821</c:v>
                </c:pt>
                <c:pt idx="21">
                  <c:v>1.893368742786709</c:v>
                </c:pt>
                <c:pt idx="22">
                  <c:v>3.316556823840799</c:v>
                </c:pt>
                <c:pt idx="23">
                  <c:v>3.985339234987181</c:v>
                </c:pt>
                <c:pt idx="24">
                  <c:v>5.17861448771363</c:v>
                </c:pt>
                <c:pt idx="25">
                  <c:v>6.911714499577628</c:v>
                </c:pt>
                <c:pt idx="26">
                  <c:v>9.080487540272413</c:v>
                </c:pt>
                <c:pt idx="27">
                  <c:v>10.325486717992</c:v>
                </c:pt>
                <c:pt idx="28">
                  <c:v>11.22305077744118</c:v>
                </c:pt>
                <c:pt idx="29">
                  <c:v>12.50393641306321</c:v>
                </c:pt>
                <c:pt idx="30">
                  <c:v>13.28855673552968</c:v>
                </c:pt>
                <c:pt idx="31">
                  <c:v>14.51765021853628</c:v>
                </c:pt>
                <c:pt idx="32">
                  <c:v>14.2238982328567</c:v>
                </c:pt>
                <c:pt idx="33">
                  <c:v>14.33518955365893</c:v>
                </c:pt>
                <c:pt idx="34">
                  <c:v>14.01688168988957</c:v>
                </c:pt>
                <c:pt idx="35">
                  <c:v>15.10136207918488</c:v>
                </c:pt>
                <c:pt idx="36">
                  <c:v>15.75989735234028</c:v>
                </c:pt>
                <c:pt idx="37">
                  <c:v>15.76968665427635</c:v>
                </c:pt>
                <c:pt idx="38">
                  <c:v>15.1847512565754</c:v>
                </c:pt>
                <c:pt idx="39">
                  <c:v>16.60112786536791</c:v>
                </c:pt>
                <c:pt idx="40">
                  <c:v>15.78849817130494</c:v>
                </c:pt>
                <c:pt idx="41">
                  <c:v>16.68699549367027</c:v>
                </c:pt>
                <c:pt idx="42">
                  <c:v>15.62948821287927</c:v>
                </c:pt>
                <c:pt idx="43">
                  <c:v>15.62193881586874</c:v>
                </c:pt>
                <c:pt idx="44">
                  <c:v>15.88409943971442</c:v>
                </c:pt>
                <c:pt idx="45">
                  <c:v>15.58515794813653</c:v>
                </c:pt>
                <c:pt idx="46">
                  <c:v>15.62454887044276</c:v>
                </c:pt>
                <c:pt idx="47">
                  <c:v>14.68058792557339</c:v>
                </c:pt>
                <c:pt idx="48">
                  <c:v>14.6050941286091</c:v>
                </c:pt>
                <c:pt idx="49">
                  <c:v>13.91004004628195</c:v>
                </c:pt>
                <c:pt idx="50">
                  <c:v>13.11236246678599</c:v>
                </c:pt>
                <c:pt idx="51">
                  <c:v>13.92627497335823</c:v>
                </c:pt>
                <c:pt idx="52">
                  <c:v>13.58456763104362</c:v>
                </c:pt>
                <c:pt idx="53">
                  <c:v>13.68604637474835</c:v>
                </c:pt>
                <c:pt idx="54">
                  <c:v>12.79646573283957</c:v>
                </c:pt>
                <c:pt idx="55">
                  <c:v>11.69439351273286</c:v>
                </c:pt>
                <c:pt idx="56">
                  <c:v>11.65535519304568</c:v>
                </c:pt>
                <c:pt idx="57">
                  <c:v>12.05789626370363</c:v>
                </c:pt>
                <c:pt idx="58">
                  <c:v>13.23492742076866</c:v>
                </c:pt>
                <c:pt idx="59">
                  <c:v>11.25292642109815</c:v>
                </c:pt>
                <c:pt idx="60">
                  <c:v>10.46775111852715</c:v>
                </c:pt>
                <c:pt idx="61">
                  <c:v>10.20810050036332</c:v>
                </c:pt>
                <c:pt idx="62">
                  <c:v>9.508755470132705</c:v>
                </c:pt>
                <c:pt idx="63">
                  <c:v>8.111031330322647</c:v>
                </c:pt>
                <c:pt idx="64">
                  <c:v>7.571581407171052</c:v>
                </c:pt>
                <c:pt idx="65">
                  <c:v>6.115078523193529</c:v>
                </c:pt>
                <c:pt idx="66">
                  <c:v>6.105235796753967</c:v>
                </c:pt>
                <c:pt idx="67">
                  <c:v>6.219469915152587</c:v>
                </c:pt>
                <c:pt idx="68">
                  <c:v>6.093900489456508</c:v>
                </c:pt>
                <c:pt idx="69">
                  <c:v>5.078072631336402</c:v>
                </c:pt>
                <c:pt idx="70">
                  <c:v>4.29339910089115</c:v>
                </c:pt>
                <c:pt idx="71">
                  <c:v>3.212010207589241</c:v>
                </c:pt>
                <c:pt idx="72">
                  <c:v>3.678189265365902</c:v>
                </c:pt>
                <c:pt idx="73">
                  <c:v>2.416572198633739</c:v>
                </c:pt>
                <c:pt idx="74">
                  <c:v>2.214810938354809</c:v>
                </c:pt>
                <c:pt idx="75">
                  <c:v>2.394263183877677</c:v>
                </c:pt>
                <c:pt idx="76">
                  <c:v>1.797263788582331</c:v>
                </c:pt>
                <c:pt idx="77">
                  <c:v>1.425478887698758</c:v>
                </c:pt>
                <c:pt idx="78">
                  <c:v>1.296016320370662</c:v>
                </c:pt>
                <c:pt idx="79">
                  <c:v>1.269540232720646</c:v>
                </c:pt>
                <c:pt idx="80">
                  <c:v>1.141848153250862</c:v>
                </c:pt>
                <c:pt idx="81">
                  <c:v>1.596219825679763</c:v>
                </c:pt>
                <c:pt idx="82">
                  <c:v>-0.0549605937865623</c:v>
                </c:pt>
                <c:pt idx="83">
                  <c:v>0.741147454288601</c:v>
                </c:pt>
                <c:pt idx="84">
                  <c:v>0.0223653747108507</c:v>
                </c:pt>
                <c:pt idx="85">
                  <c:v>0.831398465814397</c:v>
                </c:pt>
                <c:pt idx="86">
                  <c:v>0.371574293118538</c:v>
                </c:pt>
                <c:pt idx="87">
                  <c:v>-0.111534442374625</c:v>
                </c:pt>
                <c:pt idx="88">
                  <c:v>0.10029369798919</c:v>
                </c:pt>
                <c:pt idx="89">
                  <c:v>0.295809741440776</c:v>
                </c:pt>
                <c:pt idx="90">
                  <c:v>0.264429466649759</c:v>
                </c:pt>
                <c:pt idx="91">
                  <c:v>-0.0389592819362663</c:v>
                </c:pt>
                <c:pt idx="92">
                  <c:v>-0.0752635662992187</c:v>
                </c:pt>
                <c:pt idx="93">
                  <c:v>0.724432343032738</c:v>
                </c:pt>
                <c:pt idx="94">
                  <c:v>0.567953140600679</c:v>
                </c:pt>
                <c:pt idx="95">
                  <c:v>0.227368967658296</c:v>
                </c:pt>
                <c:pt idx="96">
                  <c:v>0.635391750739055</c:v>
                </c:pt>
                <c:pt idx="97">
                  <c:v>0.646046228106263</c:v>
                </c:pt>
                <c:pt idx="98">
                  <c:v>0.763856296686474</c:v>
                </c:pt>
                <c:pt idx="99">
                  <c:v>0.279815006369324</c:v>
                </c:pt>
                <c:pt idx="100">
                  <c:v>1.160478739318687</c:v>
                </c:pt>
                <c:pt idx="101">
                  <c:v>1.016887685854987</c:v>
                </c:pt>
                <c:pt idx="102">
                  <c:v>0.734261542980646</c:v>
                </c:pt>
                <c:pt idx="103">
                  <c:v>0.754536473026201</c:v>
                </c:pt>
                <c:pt idx="104">
                  <c:v>1.059258512213437</c:v>
                </c:pt>
                <c:pt idx="105">
                  <c:v>0.689168846905697</c:v>
                </c:pt>
                <c:pt idx="106">
                  <c:v>0.554911821797759</c:v>
                </c:pt>
                <c:pt idx="107">
                  <c:v>1.197408070354194</c:v>
                </c:pt>
                <c:pt idx="108">
                  <c:v>1.096908156698326</c:v>
                </c:pt>
                <c:pt idx="109">
                  <c:v>0.788269286899629</c:v>
                </c:pt>
                <c:pt idx="110">
                  <c:v>1.19660912982001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-2.440126323203843</c:v>
                </c:pt>
                <c:pt idx="1">
                  <c:v>-1.476141000952016</c:v>
                </c:pt>
                <c:pt idx="2">
                  <c:v>-1.003117127675492</c:v>
                </c:pt>
                <c:pt idx="3">
                  <c:v>-0.702592661182417</c:v>
                </c:pt>
                <c:pt idx="4">
                  <c:v>-1.370249224588177</c:v>
                </c:pt>
                <c:pt idx="5">
                  <c:v>0.298708698658066</c:v>
                </c:pt>
                <c:pt idx="6">
                  <c:v>0.624247248539374</c:v>
                </c:pt>
                <c:pt idx="7">
                  <c:v>0.516931227018683</c:v>
                </c:pt>
                <c:pt idx="8">
                  <c:v>0.977063081747212</c:v>
                </c:pt>
                <c:pt idx="9">
                  <c:v>0.659008757482664</c:v>
                </c:pt>
                <c:pt idx="10">
                  <c:v>-1.112740842172775</c:v>
                </c:pt>
                <c:pt idx="11">
                  <c:v>-0.612800044537916</c:v>
                </c:pt>
                <c:pt idx="12">
                  <c:v>-1.542249762863261</c:v>
                </c:pt>
                <c:pt idx="13">
                  <c:v>-1.262013927663444</c:v>
                </c:pt>
                <c:pt idx="14">
                  <c:v>-1.046555780495651</c:v>
                </c:pt>
                <c:pt idx="15">
                  <c:v>0.554775999277472</c:v>
                </c:pt>
                <c:pt idx="16">
                  <c:v>0.456703554845046</c:v>
                </c:pt>
                <c:pt idx="17">
                  <c:v>0.339010663962168</c:v>
                </c:pt>
                <c:pt idx="18">
                  <c:v>-1.628214242552282</c:v>
                </c:pt>
                <c:pt idx="19">
                  <c:v>-2.287146541350002</c:v>
                </c:pt>
                <c:pt idx="20">
                  <c:v>-0.241293494539476</c:v>
                </c:pt>
                <c:pt idx="21">
                  <c:v>0.00389415168394572</c:v>
                </c:pt>
                <c:pt idx="22">
                  <c:v>1.088567134099735</c:v>
                </c:pt>
                <c:pt idx="23">
                  <c:v>0.709023787555044</c:v>
                </c:pt>
                <c:pt idx="24">
                  <c:v>-0.437526157195655</c:v>
                </c:pt>
                <c:pt idx="25">
                  <c:v>2.308168769650223</c:v>
                </c:pt>
                <c:pt idx="26">
                  <c:v>2.370922836158535</c:v>
                </c:pt>
                <c:pt idx="27">
                  <c:v>2.23787739935954</c:v>
                </c:pt>
                <c:pt idx="28">
                  <c:v>2.374940305381781</c:v>
                </c:pt>
                <c:pt idx="29">
                  <c:v>1.744107448991197</c:v>
                </c:pt>
                <c:pt idx="30">
                  <c:v>1.980499158733251</c:v>
                </c:pt>
                <c:pt idx="31">
                  <c:v>2.979778159062111</c:v>
                </c:pt>
                <c:pt idx="32">
                  <c:v>3.148952611563623</c:v>
                </c:pt>
                <c:pt idx="33">
                  <c:v>3.540071648940894</c:v>
                </c:pt>
                <c:pt idx="34">
                  <c:v>2.554150993439416</c:v>
                </c:pt>
                <c:pt idx="35">
                  <c:v>1.963980016381424</c:v>
                </c:pt>
                <c:pt idx="36">
                  <c:v>1.952747868431856</c:v>
                </c:pt>
                <c:pt idx="37">
                  <c:v>1.502753393020717</c:v>
                </c:pt>
                <c:pt idx="38">
                  <c:v>1.406671489695502</c:v>
                </c:pt>
                <c:pt idx="39">
                  <c:v>1.582633687186643</c:v>
                </c:pt>
                <c:pt idx="40">
                  <c:v>2.122198478064467</c:v>
                </c:pt>
                <c:pt idx="41">
                  <c:v>1.891177103924328</c:v>
                </c:pt>
                <c:pt idx="42">
                  <c:v>1.183361878318531</c:v>
                </c:pt>
                <c:pt idx="43">
                  <c:v>0.380701227507693</c:v>
                </c:pt>
                <c:pt idx="44">
                  <c:v>0.563590318241177</c:v>
                </c:pt>
                <c:pt idx="45">
                  <c:v>1.343383025245099</c:v>
                </c:pt>
                <c:pt idx="46">
                  <c:v>0.723801941573129</c:v>
                </c:pt>
                <c:pt idx="47">
                  <c:v>1.712457646045833</c:v>
                </c:pt>
                <c:pt idx="48">
                  <c:v>1.04833474122164</c:v>
                </c:pt>
                <c:pt idx="49">
                  <c:v>1.597036063574931</c:v>
                </c:pt>
                <c:pt idx="50">
                  <c:v>2.277545386023962</c:v>
                </c:pt>
                <c:pt idx="51">
                  <c:v>1.458796606945683</c:v>
                </c:pt>
                <c:pt idx="52">
                  <c:v>0.265957840573959</c:v>
                </c:pt>
                <c:pt idx="53">
                  <c:v>0.672048973936909</c:v>
                </c:pt>
                <c:pt idx="54">
                  <c:v>-1.124848211318841</c:v>
                </c:pt>
                <c:pt idx="55">
                  <c:v>-1.632939000735955</c:v>
                </c:pt>
                <c:pt idx="56">
                  <c:v>-0.788009536810581</c:v>
                </c:pt>
                <c:pt idx="57">
                  <c:v>-1.321954057526371</c:v>
                </c:pt>
                <c:pt idx="58">
                  <c:v>-2.722227898384426</c:v>
                </c:pt>
                <c:pt idx="59">
                  <c:v>-3.502933327632471</c:v>
                </c:pt>
                <c:pt idx="60">
                  <c:v>-3.053084210430839</c:v>
                </c:pt>
                <c:pt idx="61">
                  <c:v>-3.579794388185221</c:v>
                </c:pt>
                <c:pt idx="62">
                  <c:v>-4.051874502839328</c:v>
                </c:pt>
                <c:pt idx="63">
                  <c:v>-3.689000640105456</c:v>
                </c:pt>
                <c:pt idx="64">
                  <c:v>-4.115593434859962</c:v>
                </c:pt>
                <c:pt idx="65">
                  <c:v>-5.021854082366933</c:v>
                </c:pt>
                <c:pt idx="66">
                  <c:v>-4.594881538069453</c:v>
                </c:pt>
                <c:pt idx="67">
                  <c:v>-4.937407198605462</c:v>
                </c:pt>
                <c:pt idx="68">
                  <c:v>-4.111413399607603</c:v>
                </c:pt>
                <c:pt idx="69">
                  <c:v>-3.214082372768182</c:v>
                </c:pt>
                <c:pt idx="70">
                  <c:v>-3.664084925991445</c:v>
                </c:pt>
                <c:pt idx="71">
                  <c:v>-4.307690843725364</c:v>
                </c:pt>
                <c:pt idx="72">
                  <c:v>-3.294820413254809</c:v>
                </c:pt>
                <c:pt idx="73">
                  <c:v>-5.311908970943524</c:v>
                </c:pt>
                <c:pt idx="74">
                  <c:v>-5.428164107211648</c:v>
                </c:pt>
                <c:pt idx="75">
                  <c:v>-4.470945089869031</c:v>
                </c:pt>
                <c:pt idx="76">
                  <c:v>-4.940730057753237</c:v>
                </c:pt>
                <c:pt idx="77">
                  <c:v>-4.21788934524661</c:v>
                </c:pt>
                <c:pt idx="78">
                  <c:v>-4.293968206870234</c:v>
                </c:pt>
                <c:pt idx="79">
                  <c:v>-4.543144044811571</c:v>
                </c:pt>
                <c:pt idx="80">
                  <c:v>-3.381239059260013</c:v>
                </c:pt>
                <c:pt idx="81">
                  <c:v>-3.549032487524816</c:v>
                </c:pt>
                <c:pt idx="82">
                  <c:v>-4.208271024744878</c:v>
                </c:pt>
                <c:pt idx="83">
                  <c:v>-3.706203158301788</c:v>
                </c:pt>
                <c:pt idx="84">
                  <c:v>-3.806959295176457</c:v>
                </c:pt>
                <c:pt idx="85">
                  <c:v>-4.493214998870316</c:v>
                </c:pt>
                <c:pt idx="86">
                  <c:v>-4.372257520656525</c:v>
                </c:pt>
                <c:pt idx="87">
                  <c:v>-5.194024132075901</c:v>
                </c:pt>
                <c:pt idx="88">
                  <c:v>-4.172544137694134</c:v>
                </c:pt>
                <c:pt idx="89">
                  <c:v>-3.563119186660777</c:v>
                </c:pt>
                <c:pt idx="90">
                  <c:v>-3.201737034311975</c:v>
                </c:pt>
                <c:pt idx="91">
                  <c:v>-3.798437480310542</c:v>
                </c:pt>
                <c:pt idx="92">
                  <c:v>-3.238293828510533</c:v>
                </c:pt>
                <c:pt idx="93">
                  <c:v>-3.173372549949712</c:v>
                </c:pt>
                <c:pt idx="94">
                  <c:v>-3.833456078478085</c:v>
                </c:pt>
                <c:pt idx="95">
                  <c:v>-2.919623711943283</c:v>
                </c:pt>
                <c:pt idx="96">
                  <c:v>-2.428656761031671</c:v>
                </c:pt>
                <c:pt idx="97">
                  <c:v>-2.566079415373072</c:v>
                </c:pt>
                <c:pt idx="98">
                  <c:v>-3.0090734081161</c:v>
                </c:pt>
                <c:pt idx="99">
                  <c:v>-2.865035916988683</c:v>
                </c:pt>
                <c:pt idx="100">
                  <c:v>-2.342108721896031</c:v>
                </c:pt>
                <c:pt idx="101">
                  <c:v>-2.988887713689567</c:v>
                </c:pt>
                <c:pt idx="102">
                  <c:v>-3.207138562755646</c:v>
                </c:pt>
                <c:pt idx="103">
                  <c:v>-3.339200108079815</c:v>
                </c:pt>
                <c:pt idx="104">
                  <c:v>-2.658905865537675</c:v>
                </c:pt>
                <c:pt idx="105">
                  <c:v>-2.927645096747296</c:v>
                </c:pt>
                <c:pt idx="106">
                  <c:v>-3.044979970891536</c:v>
                </c:pt>
                <c:pt idx="107">
                  <c:v>-2.467937301513777</c:v>
                </c:pt>
                <c:pt idx="108">
                  <c:v>-1.981108951805346</c:v>
                </c:pt>
                <c:pt idx="109">
                  <c:v>-2.470270467663112</c:v>
                </c:pt>
                <c:pt idx="110">
                  <c:v>-3.129399780727088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  <c:pt idx="0">
                  <c:v>-1.661656223412382</c:v>
                </c:pt>
                <c:pt idx="1">
                  <c:v>-1.120775058293942</c:v>
                </c:pt>
                <c:pt idx="2">
                  <c:v>-0.281795363127049</c:v>
                </c:pt>
                <c:pt idx="3">
                  <c:v>-0.241127241587871</c:v>
                </c:pt>
                <c:pt idx="4">
                  <c:v>-0.296080475754317</c:v>
                </c:pt>
                <c:pt idx="5">
                  <c:v>-0.844992521377527</c:v>
                </c:pt>
                <c:pt idx="6">
                  <c:v>-0.07993024630296</c:v>
                </c:pt>
                <c:pt idx="7">
                  <c:v>0.918355271070601</c:v>
                </c:pt>
                <c:pt idx="8">
                  <c:v>0.719728363493441</c:v>
                </c:pt>
                <c:pt idx="9">
                  <c:v>0.105842213585682</c:v>
                </c:pt>
                <c:pt idx="10">
                  <c:v>0.162785751687964</c:v>
                </c:pt>
                <c:pt idx="11">
                  <c:v>0.154490976426135</c:v>
                </c:pt>
                <c:pt idx="12">
                  <c:v>0.485485487879378</c:v>
                </c:pt>
                <c:pt idx="13">
                  <c:v>-0.197778395937518</c:v>
                </c:pt>
                <c:pt idx="14">
                  <c:v>-0.801472013544892</c:v>
                </c:pt>
                <c:pt idx="15">
                  <c:v>0.0807865778514457</c:v>
                </c:pt>
                <c:pt idx="16">
                  <c:v>-0.0309239777094561</c:v>
                </c:pt>
                <c:pt idx="17">
                  <c:v>-0.786092051868041</c:v>
                </c:pt>
                <c:pt idx="18">
                  <c:v>-1.065210839837823</c:v>
                </c:pt>
                <c:pt idx="19">
                  <c:v>0.182621234095019</c:v>
                </c:pt>
                <c:pt idx="20">
                  <c:v>-0.500242781449716</c:v>
                </c:pt>
                <c:pt idx="21">
                  <c:v>-0.0812320677602768</c:v>
                </c:pt>
                <c:pt idx="22">
                  <c:v>0.367310842463474</c:v>
                </c:pt>
                <c:pt idx="23">
                  <c:v>0.0683278419430996</c:v>
                </c:pt>
                <c:pt idx="24">
                  <c:v>0.224012991656153</c:v>
                </c:pt>
                <c:pt idx="25">
                  <c:v>0.546224741516213</c:v>
                </c:pt>
                <c:pt idx="26">
                  <c:v>0.622671605172384</c:v>
                </c:pt>
                <c:pt idx="27">
                  <c:v>0.466847445605958</c:v>
                </c:pt>
                <c:pt idx="28">
                  <c:v>1.161882821992494</c:v>
                </c:pt>
                <c:pt idx="29">
                  <c:v>0.110339979893801</c:v>
                </c:pt>
                <c:pt idx="30">
                  <c:v>-0.0419262622871026</c:v>
                </c:pt>
                <c:pt idx="31">
                  <c:v>0.205459966064871</c:v>
                </c:pt>
                <c:pt idx="32">
                  <c:v>0.420691770183465</c:v>
                </c:pt>
                <c:pt idx="33">
                  <c:v>-0.506366336266022</c:v>
                </c:pt>
                <c:pt idx="34">
                  <c:v>0.047067659257836</c:v>
                </c:pt>
                <c:pt idx="35">
                  <c:v>0.362034999108258</c:v>
                </c:pt>
                <c:pt idx="36">
                  <c:v>-0.841036177064578</c:v>
                </c:pt>
                <c:pt idx="37">
                  <c:v>-0.94912038145443</c:v>
                </c:pt>
                <c:pt idx="38">
                  <c:v>0.0778792104612976</c:v>
                </c:pt>
                <c:pt idx="39">
                  <c:v>-0.526064422231118</c:v>
                </c:pt>
                <c:pt idx="40">
                  <c:v>-0.812545150651934</c:v>
                </c:pt>
                <c:pt idx="41">
                  <c:v>-1.433700390307196</c:v>
                </c:pt>
                <c:pt idx="42">
                  <c:v>-1.306671491316468</c:v>
                </c:pt>
                <c:pt idx="43">
                  <c:v>-1.45053515167177</c:v>
                </c:pt>
                <c:pt idx="44">
                  <c:v>-1.869512840467974</c:v>
                </c:pt>
                <c:pt idx="45">
                  <c:v>-1.309311816515685</c:v>
                </c:pt>
                <c:pt idx="46">
                  <c:v>-2.277722893313803</c:v>
                </c:pt>
                <c:pt idx="47">
                  <c:v>-2.342173495330445</c:v>
                </c:pt>
                <c:pt idx="48">
                  <c:v>-2.809733724029351</c:v>
                </c:pt>
                <c:pt idx="49">
                  <c:v>-3.395925486028129</c:v>
                </c:pt>
                <c:pt idx="50">
                  <c:v>-2.766179056150097</c:v>
                </c:pt>
                <c:pt idx="51">
                  <c:v>-2.727343369150416</c:v>
                </c:pt>
                <c:pt idx="52">
                  <c:v>-3.471533481708854</c:v>
                </c:pt>
                <c:pt idx="53">
                  <c:v>-2.654176691837692</c:v>
                </c:pt>
                <c:pt idx="54">
                  <c:v>-3.27993176421651</c:v>
                </c:pt>
                <c:pt idx="55">
                  <c:v>-3.909649486425436</c:v>
                </c:pt>
                <c:pt idx="56">
                  <c:v>-3.719121572930415</c:v>
                </c:pt>
                <c:pt idx="57">
                  <c:v>-3.850447454713414</c:v>
                </c:pt>
                <c:pt idx="58">
                  <c:v>-4.179883606955545</c:v>
                </c:pt>
                <c:pt idx="59">
                  <c:v>-2.87802562460062</c:v>
                </c:pt>
                <c:pt idx="60">
                  <c:v>-3.26878451651775</c:v>
                </c:pt>
                <c:pt idx="61">
                  <c:v>-3.131170842447318</c:v>
                </c:pt>
                <c:pt idx="62">
                  <c:v>-4.07179194532033</c:v>
                </c:pt>
                <c:pt idx="63">
                  <c:v>-3.377887239254255</c:v>
                </c:pt>
                <c:pt idx="64">
                  <c:v>-3.648721311289394</c:v>
                </c:pt>
                <c:pt idx="65">
                  <c:v>-4.049197619320291</c:v>
                </c:pt>
                <c:pt idx="66">
                  <c:v>-3.364079573562228</c:v>
                </c:pt>
                <c:pt idx="67">
                  <c:v>-3.830570462371833</c:v>
                </c:pt>
                <c:pt idx="68">
                  <c:v>-3.718778992166654</c:v>
                </c:pt>
                <c:pt idx="69">
                  <c:v>-3.450316742950508</c:v>
                </c:pt>
                <c:pt idx="70">
                  <c:v>-3.16313297656562</c:v>
                </c:pt>
                <c:pt idx="71">
                  <c:v>-3.703887927567656</c:v>
                </c:pt>
                <c:pt idx="72">
                  <c:v>-3.332242914578514</c:v>
                </c:pt>
                <c:pt idx="73">
                  <c:v>-3.389718755710108</c:v>
                </c:pt>
                <c:pt idx="74">
                  <c:v>-3.349208149625594</c:v>
                </c:pt>
                <c:pt idx="75">
                  <c:v>-3.830272222808785</c:v>
                </c:pt>
                <c:pt idx="76">
                  <c:v>-3.466685231500872</c:v>
                </c:pt>
                <c:pt idx="77">
                  <c:v>-3.281072079516679</c:v>
                </c:pt>
                <c:pt idx="78">
                  <c:v>-3.634720860641051</c:v>
                </c:pt>
                <c:pt idx="79">
                  <c:v>-3.412260545133182</c:v>
                </c:pt>
                <c:pt idx="80">
                  <c:v>-3.988268854251294</c:v>
                </c:pt>
                <c:pt idx="81">
                  <c:v>-3.446409786516636</c:v>
                </c:pt>
                <c:pt idx="82">
                  <c:v>-3.059598428815975</c:v>
                </c:pt>
                <c:pt idx="83">
                  <c:v>-3.453916628604719</c:v>
                </c:pt>
                <c:pt idx="84">
                  <c:v>-2.841951832416839</c:v>
                </c:pt>
                <c:pt idx="85">
                  <c:v>-2.959236408824789</c:v>
                </c:pt>
                <c:pt idx="86">
                  <c:v>-2.946254912726847</c:v>
                </c:pt>
                <c:pt idx="87">
                  <c:v>-3.01535828472969</c:v>
                </c:pt>
                <c:pt idx="88">
                  <c:v>-3.141732387639228</c:v>
                </c:pt>
                <c:pt idx="89">
                  <c:v>-2.491992333083872</c:v>
                </c:pt>
                <c:pt idx="90">
                  <c:v>-2.915226510766927</c:v>
                </c:pt>
                <c:pt idx="91">
                  <c:v>-3.275000448697556</c:v>
                </c:pt>
                <c:pt idx="92">
                  <c:v>-2.76001040342658</c:v>
                </c:pt>
                <c:pt idx="93">
                  <c:v>-3.03892465776371</c:v>
                </c:pt>
                <c:pt idx="94">
                  <c:v>-3.120855355528985</c:v>
                </c:pt>
                <c:pt idx="95">
                  <c:v>-2.976186531478932</c:v>
                </c:pt>
                <c:pt idx="96">
                  <c:v>-2.398005813315909</c:v>
                </c:pt>
                <c:pt idx="97">
                  <c:v>-2.971033052875014</c:v>
                </c:pt>
                <c:pt idx="98">
                  <c:v>-2.599400460099042</c:v>
                </c:pt>
                <c:pt idx="99">
                  <c:v>-2.694524419831814</c:v>
                </c:pt>
                <c:pt idx="100">
                  <c:v>-2.578720683390673</c:v>
                </c:pt>
                <c:pt idx="101">
                  <c:v>-2.592204703984127</c:v>
                </c:pt>
                <c:pt idx="102">
                  <c:v>-2.5727750730109</c:v>
                </c:pt>
                <c:pt idx="103">
                  <c:v>-2.20241274559099</c:v>
                </c:pt>
                <c:pt idx="104">
                  <c:v>-1.853405442519026</c:v>
                </c:pt>
                <c:pt idx="105">
                  <c:v>-2.570403330843627</c:v>
                </c:pt>
                <c:pt idx="106">
                  <c:v>-1.837097597091279</c:v>
                </c:pt>
                <c:pt idx="107">
                  <c:v>-1.405762207462879</c:v>
                </c:pt>
                <c:pt idx="108">
                  <c:v>-1.713466527693043</c:v>
                </c:pt>
                <c:pt idx="109">
                  <c:v>-1.641409830771657</c:v>
                </c:pt>
                <c:pt idx="110">
                  <c:v>-1.838717488793342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  <c:pt idx="0">
                  <c:v>-0.756437800775804</c:v>
                </c:pt>
                <c:pt idx="1">
                  <c:v>0.286527855835364</c:v>
                </c:pt>
                <c:pt idx="2">
                  <c:v>0.734942526654862</c:v>
                </c:pt>
                <c:pt idx="3">
                  <c:v>-0.376089510888189</c:v>
                </c:pt>
                <c:pt idx="4">
                  <c:v>-0.028897106835977</c:v>
                </c:pt>
                <c:pt idx="5">
                  <c:v>0.524029020373618</c:v>
                </c:pt>
                <c:pt idx="6">
                  <c:v>-0.306320125588963</c:v>
                </c:pt>
                <c:pt idx="7">
                  <c:v>0.0751861028654431</c:v>
                </c:pt>
                <c:pt idx="8">
                  <c:v>-0.577583168189687</c:v>
                </c:pt>
                <c:pt idx="9">
                  <c:v>-0.0452677383910711</c:v>
                </c:pt>
                <c:pt idx="10">
                  <c:v>-0.0645436446491013</c:v>
                </c:pt>
                <c:pt idx="11">
                  <c:v>-1.227863678865857</c:v>
                </c:pt>
                <c:pt idx="12">
                  <c:v>-2.444757353417158</c:v>
                </c:pt>
                <c:pt idx="13">
                  <c:v>-3.587834694738689</c:v>
                </c:pt>
                <c:pt idx="14">
                  <c:v>-4.299382278000907</c:v>
                </c:pt>
                <c:pt idx="15">
                  <c:v>-5.175237799326108</c:v>
                </c:pt>
                <c:pt idx="16">
                  <c:v>-5.429710700190596</c:v>
                </c:pt>
                <c:pt idx="17">
                  <c:v>-5.96722562254884</c:v>
                </c:pt>
                <c:pt idx="18">
                  <c:v>-6.313484483774336</c:v>
                </c:pt>
                <c:pt idx="19">
                  <c:v>-5.4496145400228</c:v>
                </c:pt>
                <c:pt idx="20">
                  <c:v>-4.330559317939663</c:v>
                </c:pt>
                <c:pt idx="21">
                  <c:v>-3.203726687373612</c:v>
                </c:pt>
                <c:pt idx="22">
                  <c:v>-2.386989277072986</c:v>
                </c:pt>
                <c:pt idx="23">
                  <c:v>-1.567710699933603</c:v>
                </c:pt>
                <c:pt idx="24">
                  <c:v>-1.185074783446377</c:v>
                </c:pt>
                <c:pt idx="25">
                  <c:v>0.0924536519973285</c:v>
                </c:pt>
                <c:pt idx="26">
                  <c:v>0.763881147150174</c:v>
                </c:pt>
                <c:pt idx="27">
                  <c:v>1.147168786644979</c:v>
                </c:pt>
                <c:pt idx="28">
                  <c:v>2.752906321225909</c:v>
                </c:pt>
                <c:pt idx="29">
                  <c:v>2.314262821515202</c:v>
                </c:pt>
                <c:pt idx="30">
                  <c:v>2.665182900926558</c:v>
                </c:pt>
                <c:pt idx="31">
                  <c:v>2.08102779103348</c:v>
                </c:pt>
                <c:pt idx="32">
                  <c:v>3.018453668817544</c:v>
                </c:pt>
                <c:pt idx="33">
                  <c:v>2.825853538496232</c:v>
                </c:pt>
                <c:pt idx="34">
                  <c:v>4.370792573708409</c:v>
                </c:pt>
                <c:pt idx="35">
                  <c:v>2.846091241334374</c:v>
                </c:pt>
                <c:pt idx="36">
                  <c:v>2.458520821924899</c:v>
                </c:pt>
                <c:pt idx="37">
                  <c:v>2.448125848317313</c:v>
                </c:pt>
                <c:pt idx="38">
                  <c:v>2.832473514602675</c:v>
                </c:pt>
                <c:pt idx="39">
                  <c:v>1.918159027090127</c:v>
                </c:pt>
                <c:pt idx="40">
                  <c:v>2.157822442719612</c:v>
                </c:pt>
                <c:pt idx="41">
                  <c:v>1.83427169079359</c:v>
                </c:pt>
                <c:pt idx="42">
                  <c:v>0.845385499927167</c:v>
                </c:pt>
                <c:pt idx="43">
                  <c:v>0.963276475002199</c:v>
                </c:pt>
                <c:pt idx="44">
                  <c:v>1.027114458105465</c:v>
                </c:pt>
                <c:pt idx="45">
                  <c:v>0.455681394191421</c:v>
                </c:pt>
                <c:pt idx="46">
                  <c:v>1.674545490769928</c:v>
                </c:pt>
                <c:pt idx="47">
                  <c:v>0.772063401159539</c:v>
                </c:pt>
                <c:pt idx="48">
                  <c:v>0.665141856327</c:v>
                </c:pt>
                <c:pt idx="49">
                  <c:v>0.908212715063524</c:v>
                </c:pt>
                <c:pt idx="50">
                  <c:v>0.710589621434694</c:v>
                </c:pt>
                <c:pt idx="51">
                  <c:v>0.868069968042102</c:v>
                </c:pt>
                <c:pt idx="52">
                  <c:v>0.730257730305883</c:v>
                </c:pt>
                <c:pt idx="53">
                  <c:v>0.399980755411552</c:v>
                </c:pt>
                <c:pt idx="54">
                  <c:v>0.646551708489488</c:v>
                </c:pt>
                <c:pt idx="55">
                  <c:v>-0.493444094227528</c:v>
                </c:pt>
                <c:pt idx="56">
                  <c:v>-0.194063652776953</c:v>
                </c:pt>
                <c:pt idx="57">
                  <c:v>-0.377723195963166</c:v>
                </c:pt>
                <c:pt idx="58">
                  <c:v>-0.253594738168656</c:v>
                </c:pt>
                <c:pt idx="59">
                  <c:v>-0.297050526365331</c:v>
                </c:pt>
                <c:pt idx="60">
                  <c:v>0.0583837755676601</c:v>
                </c:pt>
                <c:pt idx="61">
                  <c:v>-0.647494513381053</c:v>
                </c:pt>
                <c:pt idx="62">
                  <c:v>-0.461006983324374</c:v>
                </c:pt>
                <c:pt idx="63">
                  <c:v>-0.589915815973801</c:v>
                </c:pt>
                <c:pt idx="64">
                  <c:v>-1.214201998392907</c:v>
                </c:pt>
                <c:pt idx="65">
                  <c:v>-1.129702615379873</c:v>
                </c:pt>
                <c:pt idx="66">
                  <c:v>-2.294198140333768</c:v>
                </c:pt>
                <c:pt idx="67">
                  <c:v>-2.074014828093589</c:v>
                </c:pt>
                <c:pt idx="68">
                  <c:v>-2.103135850080087</c:v>
                </c:pt>
                <c:pt idx="69">
                  <c:v>-2.145387066389723</c:v>
                </c:pt>
                <c:pt idx="70">
                  <c:v>-2.510070097021369</c:v>
                </c:pt>
                <c:pt idx="71">
                  <c:v>-2.587206871456247</c:v>
                </c:pt>
                <c:pt idx="72">
                  <c:v>-3.002387445573539</c:v>
                </c:pt>
                <c:pt idx="73">
                  <c:v>-3.219734949175074</c:v>
                </c:pt>
                <c:pt idx="74">
                  <c:v>-2.51341904760694</c:v>
                </c:pt>
                <c:pt idx="75">
                  <c:v>-2.48418586542856</c:v>
                </c:pt>
                <c:pt idx="76">
                  <c:v>-2.754297567995054</c:v>
                </c:pt>
                <c:pt idx="77">
                  <c:v>-2.736326105932086</c:v>
                </c:pt>
                <c:pt idx="78">
                  <c:v>-2.57758053788986</c:v>
                </c:pt>
                <c:pt idx="79">
                  <c:v>-2.87107219767693</c:v>
                </c:pt>
                <c:pt idx="80">
                  <c:v>-2.372793849237818</c:v>
                </c:pt>
                <c:pt idx="81">
                  <c:v>-3.222920688206841</c:v>
                </c:pt>
                <c:pt idx="82">
                  <c:v>-3.220277826849106</c:v>
                </c:pt>
                <c:pt idx="83">
                  <c:v>-3.242819074848585</c:v>
                </c:pt>
                <c:pt idx="84">
                  <c:v>-4.085479879625796</c:v>
                </c:pt>
                <c:pt idx="85">
                  <c:v>-3.020908713349038</c:v>
                </c:pt>
                <c:pt idx="86">
                  <c:v>-3.57771190275311</c:v>
                </c:pt>
                <c:pt idx="87">
                  <c:v>-3.696159840649291</c:v>
                </c:pt>
                <c:pt idx="88">
                  <c:v>-3.29338298686213</c:v>
                </c:pt>
                <c:pt idx="89">
                  <c:v>-3.578419986540366</c:v>
                </c:pt>
                <c:pt idx="90">
                  <c:v>-2.335465859358063</c:v>
                </c:pt>
                <c:pt idx="91">
                  <c:v>-2.56082156423196</c:v>
                </c:pt>
                <c:pt idx="92">
                  <c:v>-2.357398791544408</c:v>
                </c:pt>
                <c:pt idx="93">
                  <c:v>-2.199289611951808</c:v>
                </c:pt>
                <c:pt idx="94">
                  <c:v>-1.665942748131698</c:v>
                </c:pt>
                <c:pt idx="95">
                  <c:v>-2.062170087791011</c:v>
                </c:pt>
                <c:pt idx="96">
                  <c:v>-1.798122994949736</c:v>
                </c:pt>
                <c:pt idx="97">
                  <c:v>-1.624109118590551</c:v>
                </c:pt>
                <c:pt idx="98">
                  <c:v>-1.143973673708137</c:v>
                </c:pt>
                <c:pt idx="99">
                  <c:v>-0.516428360971067</c:v>
                </c:pt>
                <c:pt idx="100">
                  <c:v>-0.612939019936608</c:v>
                </c:pt>
                <c:pt idx="101">
                  <c:v>-0.562576883361999</c:v>
                </c:pt>
                <c:pt idx="102">
                  <c:v>-0.913832607299219</c:v>
                </c:pt>
                <c:pt idx="103">
                  <c:v>-0.392107040584169</c:v>
                </c:pt>
                <c:pt idx="104">
                  <c:v>0.665993233910929</c:v>
                </c:pt>
                <c:pt idx="105">
                  <c:v>0.514857603416504</c:v>
                </c:pt>
                <c:pt idx="106">
                  <c:v>0.0242184795331101</c:v>
                </c:pt>
                <c:pt idx="107">
                  <c:v>0.913729594404187</c:v>
                </c:pt>
                <c:pt idx="108">
                  <c:v>0.731892045120044</c:v>
                </c:pt>
                <c:pt idx="109">
                  <c:v>0.899100223849598</c:v>
                </c:pt>
                <c:pt idx="110">
                  <c:v>1.120377295735563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571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</c:numCache>
            </c:numRef>
          </c:xVal>
          <c:yVal>
            <c:numRef>
              <c:f>graph!$W$6:$W$116</c:f>
              <c:numCache>
                <c:formatCode>General</c:formatCode>
                <c:ptCount val="111"/>
                <c:pt idx="0">
                  <c:v>-0.231225273255691</c:v>
                </c:pt>
                <c:pt idx="1">
                  <c:v>-0.0951548337745028</c:v>
                </c:pt>
                <c:pt idx="2">
                  <c:v>0.00519171550267445</c:v>
                </c:pt>
                <c:pt idx="3">
                  <c:v>0.0453960501110617</c:v>
                </c:pt>
                <c:pt idx="4">
                  <c:v>0.160317177862809</c:v>
                </c:pt>
                <c:pt idx="5">
                  <c:v>-0.0699179673351896</c:v>
                </c:pt>
                <c:pt idx="6">
                  <c:v>-0.249229085923948</c:v>
                </c:pt>
                <c:pt idx="7">
                  <c:v>0.0306506819529711</c:v>
                </c:pt>
                <c:pt idx="8">
                  <c:v>0.213676967888654</c:v>
                </c:pt>
                <c:pt idx="9">
                  <c:v>-0.00914972114673631</c:v>
                </c:pt>
                <c:pt idx="10">
                  <c:v>0.0750687156062058</c:v>
                </c:pt>
                <c:pt idx="11">
                  <c:v>0.0837129394216376</c:v>
                </c:pt>
                <c:pt idx="12">
                  <c:v>0.0736849650690398</c:v>
                </c:pt>
                <c:pt idx="13">
                  <c:v>0.153864693133807</c:v>
                </c:pt>
                <c:pt idx="14">
                  <c:v>-0.0589004422585232</c:v>
                </c:pt>
                <c:pt idx="15">
                  <c:v>0.270799049106079</c:v>
                </c:pt>
                <c:pt idx="16">
                  <c:v>0.456703554845046</c:v>
                </c:pt>
                <c:pt idx="17">
                  <c:v>0.395707366094301</c:v>
                </c:pt>
                <c:pt idx="18">
                  <c:v>0.148134270120029</c:v>
                </c:pt>
                <c:pt idx="19">
                  <c:v>0.903661967244335</c:v>
                </c:pt>
                <c:pt idx="20">
                  <c:v>1.212024189018881</c:v>
                </c:pt>
                <c:pt idx="21">
                  <c:v>0.771976371359706</c:v>
                </c:pt>
                <c:pt idx="22">
                  <c:v>1.182368827070144</c:v>
                </c:pt>
                <c:pt idx="23">
                  <c:v>2.080733783542496</c:v>
                </c:pt>
                <c:pt idx="24">
                  <c:v>2.773586022753849</c:v>
                </c:pt>
                <c:pt idx="25">
                  <c:v>3.622875726950956</c:v>
                </c:pt>
                <c:pt idx="26">
                  <c:v>3.646949570985465</c:v>
                </c:pt>
                <c:pt idx="27">
                  <c:v>4.15089309221788</c:v>
                </c:pt>
                <c:pt idx="28">
                  <c:v>4.062174064700676</c:v>
                </c:pt>
                <c:pt idx="29">
                  <c:v>3.299937263205073</c:v>
                </c:pt>
                <c:pt idx="30">
                  <c:v>4.812472298627155</c:v>
                </c:pt>
                <c:pt idx="31">
                  <c:v>4.563862941437788</c:v>
                </c:pt>
                <c:pt idx="32">
                  <c:v>3.27808945772654</c:v>
                </c:pt>
                <c:pt idx="33">
                  <c:v>3.899889819017495</c:v>
                </c:pt>
                <c:pt idx="34">
                  <c:v>4.204474458503102</c:v>
                </c:pt>
                <c:pt idx="35">
                  <c:v>3.719785410628788</c:v>
                </c:pt>
                <c:pt idx="36">
                  <c:v>3.836880736808893</c:v>
                </c:pt>
                <c:pt idx="37">
                  <c:v>3.723750616204178</c:v>
                </c:pt>
                <c:pt idx="38">
                  <c:v>3.935872801626457</c:v>
                </c:pt>
                <c:pt idx="39">
                  <c:v>3.090485967518716</c:v>
                </c:pt>
                <c:pt idx="40">
                  <c:v>3.291281366265222</c:v>
                </c:pt>
                <c:pt idx="41">
                  <c:v>3.341163269728028</c:v>
                </c:pt>
                <c:pt idx="42">
                  <c:v>3.339733729215291</c:v>
                </c:pt>
                <c:pt idx="43">
                  <c:v>3.38673667123802</c:v>
                </c:pt>
                <c:pt idx="44">
                  <c:v>3.244002014536157</c:v>
                </c:pt>
                <c:pt idx="45">
                  <c:v>3.739341448515632</c:v>
                </c:pt>
                <c:pt idx="46">
                  <c:v>2.758033406132864</c:v>
                </c:pt>
                <c:pt idx="47">
                  <c:v>2.76901314267197</c:v>
                </c:pt>
                <c:pt idx="48">
                  <c:v>2.81955203108928</c:v>
                </c:pt>
                <c:pt idx="49">
                  <c:v>2.696711094252901</c:v>
                </c:pt>
                <c:pt idx="50">
                  <c:v>2.509791620953738</c:v>
                </c:pt>
                <c:pt idx="51">
                  <c:v>2.477334065928147</c:v>
                </c:pt>
                <c:pt idx="52">
                  <c:v>2.581185862094893</c:v>
                </c:pt>
                <c:pt idx="53">
                  <c:v>2.402411652838396</c:v>
                </c:pt>
                <c:pt idx="54">
                  <c:v>1.949607962465921</c:v>
                </c:pt>
                <c:pt idx="55">
                  <c:v>2.193205386322826</c:v>
                </c:pt>
                <c:pt idx="56">
                  <c:v>1.530208630635293</c:v>
                </c:pt>
                <c:pt idx="57">
                  <c:v>1.723402978373101</c:v>
                </c:pt>
                <c:pt idx="58">
                  <c:v>1.741935909101061</c:v>
                </c:pt>
                <c:pt idx="59">
                  <c:v>0.292891843464595</c:v>
                </c:pt>
                <c:pt idx="60">
                  <c:v>0.0583837755676601</c:v>
                </c:pt>
                <c:pt idx="61">
                  <c:v>-0.647494513381053</c:v>
                </c:pt>
                <c:pt idx="62">
                  <c:v>-0.461006983324374</c:v>
                </c:pt>
                <c:pt idx="63">
                  <c:v>-0.589915815973801</c:v>
                </c:pt>
                <c:pt idx="64">
                  <c:v>-0.542003120275402</c:v>
                </c:pt>
                <c:pt idx="65">
                  <c:v>-0.430279987164361</c:v>
                </c:pt>
                <c:pt idx="66">
                  <c:v>-0.648495076873565</c:v>
                </c:pt>
                <c:pt idx="67">
                  <c:v>-0.64176077251977</c:v>
                </c:pt>
                <c:pt idx="68">
                  <c:v>-0.997502328188306</c:v>
                </c:pt>
                <c:pt idx="69">
                  <c:v>-0.501004972805452</c:v>
                </c:pt>
                <c:pt idx="70">
                  <c:v>-0.705794863238046</c:v>
                </c:pt>
                <c:pt idx="71">
                  <c:v>-1.486313465876526</c:v>
                </c:pt>
                <c:pt idx="72">
                  <c:v>-1.377550972746054</c:v>
                </c:pt>
                <c:pt idx="73">
                  <c:v>-1.068641513399926</c:v>
                </c:pt>
                <c:pt idx="74">
                  <c:v>-0.979768232474829</c:v>
                </c:pt>
                <c:pt idx="75">
                  <c:v>-1.102125202442377</c:v>
                </c:pt>
                <c:pt idx="76">
                  <c:v>-1.163507761099219</c:v>
                </c:pt>
                <c:pt idx="77">
                  <c:v>-1.599910648246966</c:v>
                </c:pt>
                <c:pt idx="78">
                  <c:v>-1.128250970421227</c:v>
                </c:pt>
                <c:pt idx="79">
                  <c:v>-1.18704573685265</c:v>
                </c:pt>
                <c:pt idx="80">
                  <c:v>-1.708524275569063</c:v>
                </c:pt>
                <c:pt idx="81">
                  <c:v>-2.021962345028804</c:v>
                </c:pt>
                <c:pt idx="82">
                  <c:v>-2.190073546370067</c:v>
                </c:pt>
                <c:pt idx="83">
                  <c:v>-2.470714649847912</c:v>
                </c:pt>
                <c:pt idx="84">
                  <c:v>-2.211299048862676</c:v>
                </c:pt>
                <c:pt idx="85">
                  <c:v>-2.070366117525301</c:v>
                </c:pt>
                <c:pt idx="86">
                  <c:v>-2.065353667530556</c:v>
                </c:pt>
                <c:pt idx="87">
                  <c:v>-2.129929062272384</c:v>
                </c:pt>
                <c:pt idx="88">
                  <c:v>-1.886502419067418</c:v>
                </c:pt>
                <c:pt idx="89">
                  <c:v>-1.752956236207404</c:v>
                </c:pt>
                <c:pt idx="90">
                  <c:v>-1.002465014808893</c:v>
                </c:pt>
                <c:pt idx="91">
                  <c:v>-2.23212470993015</c:v>
                </c:pt>
                <c:pt idx="92">
                  <c:v>-1.828093189419093</c:v>
                </c:pt>
                <c:pt idx="93">
                  <c:v>-1.651646090167446</c:v>
                </c:pt>
                <c:pt idx="94">
                  <c:v>-1.665942748131698</c:v>
                </c:pt>
                <c:pt idx="95">
                  <c:v>-1.776251165367271</c:v>
                </c:pt>
                <c:pt idx="96">
                  <c:v>-1.70251226717971</c:v>
                </c:pt>
                <c:pt idx="97">
                  <c:v>-1.624109118590551</c:v>
                </c:pt>
                <c:pt idx="98">
                  <c:v>-1.143973673708137</c:v>
                </c:pt>
                <c:pt idx="99">
                  <c:v>-0.679813440256354</c:v>
                </c:pt>
                <c:pt idx="100">
                  <c:v>-1.057780853553627</c:v>
                </c:pt>
                <c:pt idx="101">
                  <c:v>-1.011013619308925</c:v>
                </c:pt>
                <c:pt idx="102">
                  <c:v>-1.273733332441315</c:v>
                </c:pt>
                <c:pt idx="103">
                  <c:v>-0.936708151691813</c:v>
                </c:pt>
                <c:pt idx="104">
                  <c:v>-0.356581505070625</c:v>
                </c:pt>
                <c:pt idx="105">
                  <c:v>0.0951960437464337</c:v>
                </c:pt>
                <c:pt idx="106">
                  <c:v>0.0242184795331101</c:v>
                </c:pt>
                <c:pt idx="107">
                  <c:v>0.811067272132953</c:v>
                </c:pt>
                <c:pt idx="108">
                  <c:v>0.742663262630792</c:v>
                </c:pt>
                <c:pt idx="109">
                  <c:v>0.788269286899629</c:v>
                </c:pt>
                <c:pt idx="110">
                  <c:v>0.751833780261188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5.0</c:v>
                </c:pt>
                <c:pt idx="1">
                  <c:v>5.5</c:v>
                </c:pt>
                <c:pt idx="2">
                  <c:v>6.0</c:v>
                </c:pt>
                <c:pt idx="3">
                  <c:v>6.5</c:v>
                </c:pt>
                <c:pt idx="4">
                  <c:v>7.0</c:v>
                </c:pt>
                <c:pt idx="5">
                  <c:v>7.5</c:v>
                </c:pt>
                <c:pt idx="6">
                  <c:v>8.0</c:v>
                </c:pt>
                <c:pt idx="7">
                  <c:v>8.5</c:v>
                </c:pt>
                <c:pt idx="8">
                  <c:v>9.0</c:v>
                </c:pt>
                <c:pt idx="9">
                  <c:v>9.5</c:v>
                </c:pt>
                <c:pt idx="10">
                  <c:v>10.0</c:v>
                </c:pt>
                <c:pt idx="11">
                  <c:v>10.5</c:v>
                </c:pt>
                <c:pt idx="12">
                  <c:v>11.0</c:v>
                </c:pt>
                <c:pt idx="13">
                  <c:v>11.5</c:v>
                </c:pt>
                <c:pt idx="14">
                  <c:v>12.0</c:v>
                </c:pt>
                <c:pt idx="15">
                  <c:v>12.5</c:v>
                </c:pt>
                <c:pt idx="16">
                  <c:v>13.0</c:v>
                </c:pt>
                <c:pt idx="17">
                  <c:v>13.5</c:v>
                </c:pt>
                <c:pt idx="18">
                  <c:v>14.0</c:v>
                </c:pt>
                <c:pt idx="19">
                  <c:v>14.5</c:v>
                </c:pt>
                <c:pt idx="20">
                  <c:v>15.0</c:v>
                </c:pt>
                <c:pt idx="21">
                  <c:v>15.5</c:v>
                </c:pt>
                <c:pt idx="22">
                  <c:v>16.0</c:v>
                </c:pt>
                <c:pt idx="23">
                  <c:v>16.5</c:v>
                </c:pt>
                <c:pt idx="24">
                  <c:v>17.0</c:v>
                </c:pt>
                <c:pt idx="25">
                  <c:v>17.5</c:v>
                </c:pt>
                <c:pt idx="26">
                  <c:v>18.0</c:v>
                </c:pt>
                <c:pt idx="27">
                  <c:v>18.5</c:v>
                </c:pt>
                <c:pt idx="28">
                  <c:v>19.0</c:v>
                </c:pt>
                <c:pt idx="29">
                  <c:v>19.5</c:v>
                </c:pt>
                <c:pt idx="30">
                  <c:v>20.0</c:v>
                </c:pt>
                <c:pt idx="31">
                  <c:v>20.5</c:v>
                </c:pt>
                <c:pt idx="32">
                  <c:v>21.0</c:v>
                </c:pt>
                <c:pt idx="33">
                  <c:v>21.5</c:v>
                </c:pt>
                <c:pt idx="34">
                  <c:v>22.0</c:v>
                </c:pt>
                <c:pt idx="35">
                  <c:v>22.5</c:v>
                </c:pt>
                <c:pt idx="36">
                  <c:v>23.0</c:v>
                </c:pt>
                <c:pt idx="37">
                  <c:v>23.5</c:v>
                </c:pt>
                <c:pt idx="38">
                  <c:v>24.0</c:v>
                </c:pt>
                <c:pt idx="39">
                  <c:v>24.5</c:v>
                </c:pt>
                <c:pt idx="40">
                  <c:v>25.0</c:v>
                </c:pt>
              </c:numCache>
            </c:numRef>
          </c:xVal>
          <c:yVal>
            <c:numRef>
              <c:f>graph!$U$16:$U$56</c:f>
              <c:numCache>
                <c:formatCode>General</c:formatCode>
                <c:ptCount val="41"/>
                <c:pt idx="0">
                  <c:v>-45.0</c:v>
                </c:pt>
                <c:pt idx="1">
                  <c:v>-45.0</c:v>
                </c:pt>
                <c:pt idx="2">
                  <c:v>-45.0</c:v>
                </c:pt>
                <c:pt idx="3">
                  <c:v>-45.0</c:v>
                </c:pt>
                <c:pt idx="4">
                  <c:v>-45.0</c:v>
                </c:pt>
                <c:pt idx="5">
                  <c:v>-45.0</c:v>
                </c:pt>
                <c:pt idx="6">
                  <c:v>-45.0</c:v>
                </c:pt>
                <c:pt idx="7">
                  <c:v>-45.0</c:v>
                </c:pt>
                <c:pt idx="8">
                  <c:v>-45.0</c:v>
                </c:pt>
                <c:pt idx="9">
                  <c:v>-45.0</c:v>
                </c:pt>
                <c:pt idx="10">
                  <c:v>-45.0</c:v>
                </c:pt>
                <c:pt idx="11">
                  <c:v>-45.0</c:v>
                </c:pt>
                <c:pt idx="12">
                  <c:v>-45.0</c:v>
                </c:pt>
                <c:pt idx="13">
                  <c:v>-45.0</c:v>
                </c:pt>
                <c:pt idx="14">
                  <c:v>-45.0</c:v>
                </c:pt>
                <c:pt idx="15">
                  <c:v>-45.0</c:v>
                </c:pt>
                <c:pt idx="16">
                  <c:v>-45.0</c:v>
                </c:pt>
                <c:pt idx="17">
                  <c:v>-45.0</c:v>
                </c:pt>
                <c:pt idx="18">
                  <c:v>-45.0</c:v>
                </c:pt>
                <c:pt idx="19">
                  <c:v>-45.0</c:v>
                </c:pt>
                <c:pt idx="20">
                  <c:v>-45.0</c:v>
                </c:pt>
                <c:pt idx="21">
                  <c:v>-45.0</c:v>
                </c:pt>
                <c:pt idx="22">
                  <c:v>-45.0</c:v>
                </c:pt>
                <c:pt idx="23">
                  <c:v>-45.0</c:v>
                </c:pt>
                <c:pt idx="24">
                  <c:v>-45.0</c:v>
                </c:pt>
                <c:pt idx="25">
                  <c:v>-45.0</c:v>
                </c:pt>
                <c:pt idx="26">
                  <c:v>-45.0</c:v>
                </c:pt>
                <c:pt idx="27">
                  <c:v>-45.0</c:v>
                </c:pt>
                <c:pt idx="28">
                  <c:v>-45.0</c:v>
                </c:pt>
                <c:pt idx="29">
                  <c:v>-45.0</c:v>
                </c:pt>
                <c:pt idx="30">
                  <c:v>-45.0</c:v>
                </c:pt>
                <c:pt idx="31">
                  <c:v>-45.0</c:v>
                </c:pt>
                <c:pt idx="32">
                  <c:v>-45.0</c:v>
                </c:pt>
                <c:pt idx="33">
                  <c:v>-45.0</c:v>
                </c:pt>
                <c:pt idx="34">
                  <c:v>-45.0</c:v>
                </c:pt>
                <c:pt idx="35">
                  <c:v>-45.0</c:v>
                </c:pt>
                <c:pt idx="36">
                  <c:v>-45.0</c:v>
                </c:pt>
                <c:pt idx="37">
                  <c:v>-45.0</c:v>
                </c:pt>
                <c:pt idx="38">
                  <c:v>-45.0</c:v>
                </c:pt>
                <c:pt idx="39">
                  <c:v>-45.0</c:v>
                </c:pt>
                <c:pt idx="40">
                  <c:v>-45.0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0789424"/>
        <c:axId val="-1490786032"/>
      </c:scatterChart>
      <c:valAx>
        <c:axId val="-1490789424"/>
        <c:scaling>
          <c:orientation val="minMax"/>
          <c:max val="55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"/>
              <c:y val="0.92816316319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490786032"/>
        <c:crossesAt val="-50.0"/>
        <c:crossBetween val="midCat"/>
        <c:majorUnit val="5.0"/>
      </c:valAx>
      <c:valAx>
        <c:axId val="-1490786032"/>
        <c:scaling>
          <c:orientation val="minMax"/>
          <c:max val="80.0"/>
          <c:min val="-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490789424"/>
        <c:crosses val="autoZero"/>
        <c:crossBetween val="midCat"/>
        <c:majorUnit val="10.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'6513'!$A$2:$A$179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'6513'!$P$2:$P$177</c:f>
              <c:numCache>
                <c:formatCode>General</c:formatCode>
                <c:ptCount val="176"/>
                <c:pt idx="4">
                  <c:v>34.11145343909382</c:v>
                </c:pt>
                <c:pt idx="5">
                  <c:v>44.19875446719557</c:v>
                </c:pt>
                <c:pt idx="6">
                  <c:v>57.88624269666121</c:v>
                </c:pt>
                <c:pt idx="7">
                  <c:v>44.53861135483614</c:v>
                </c:pt>
                <c:pt idx="8">
                  <c:v>16.2309814028407</c:v>
                </c:pt>
                <c:pt idx="9">
                  <c:v>6.33969389650801</c:v>
                </c:pt>
                <c:pt idx="10">
                  <c:v>28.14228779336568</c:v>
                </c:pt>
                <c:pt idx="11">
                  <c:v>29.18061254556531</c:v>
                </c:pt>
                <c:pt idx="12">
                  <c:v>33.93075884478628</c:v>
                </c:pt>
                <c:pt idx="13">
                  <c:v>34.32153806115932</c:v>
                </c:pt>
                <c:pt idx="14">
                  <c:v>35.5665811048006</c:v>
                </c:pt>
                <c:pt idx="15">
                  <c:v>34.52085027647562</c:v>
                </c:pt>
                <c:pt idx="16">
                  <c:v>31.1514283082575</c:v>
                </c:pt>
                <c:pt idx="17">
                  <c:v>26.19343606846455</c:v>
                </c:pt>
                <c:pt idx="18">
                  <c:v>21.81126662264798</c:v>
                </c:pt>
                <c:pt idx="19">
                  <c:v>19.36502248076032</c:v>
                </c:pt>
                <c:pt idx="20">
                  <c:v>17.37971166040747</c:v>
                </c:pt>
                <c:pt idx="21">
                  <c:v>12.52212948588066</c:v>
                </c:pt>
                <c:pt idx="22">
                  <c:v>9.16807160279224</c:v>
                </c:pt>
                <c:pt idx="23">
                  <c:v>7.654293642173387</c:v>
                </c:pt>
                <c:pt idx="24">
                  <c:v>6.953787574400057</c:v>
                </c:pt>
                <c:pt idx="25">
                  <c:v>5.685579631941898</c:v>
                </c:pt>
                <c:pt idx="26">
                  <c:v>4.152178037177269</c:v>
                </c:pt>
                <c:pt idx="27">
                  <c:v>4.272058039269144</c:v>
                </c:pt>
                <c:pt idx="28">
                  <c:v>2.118291504089739</c:v>
                </c:pt>
                <c:pt idx="29">
                  <c:v>1.322424697650838</c:v>
                </c:pt>
                <c:pt idx="30">
                  <c:v>1.466383464758356</c:v>
                </c:pt>
                <c:pt idx="31">
                  <c:v>1.574847943728923</c:v>
                </c:pt>
                <c:pt idx="32">
                  <c:v>0.669903154773515</c:v>
                </c:pt>
                <c:pt idx="33">
                  <c:v>0.996854991258655</c:v>
                </c:pt>
                <c:pt idx="34">
                  <c:v>0.357915919644897</c:v>
                </c:pt>
                <c:pt idx="35">
                  <c:v>-0.0951548337745028</c:v>
                </c:pt>
                <c:pt idx="36">
                  <c:v>0.44063595155099</c:v>
                </c:pt>
                <c:pt idx="37">
                  <c:v>0.139956631233038</c:v>
                </c:pt>
                <c:pt idx="38">
                  <c:v>-0.483674256895538</c:v>
                </c:pt>
                <c:pt idx="39">
                  <c:v>-0.773410195270832</c:v>
                </c:pt>
                <c:pt idx="40">
                  <c:v>-0.313591407342187</c:v>
                </c:pt>
                <c:pt idx="41">
                  <c:v>-0.256093985598418</c:v>
                </c:pt>
                <c:pt idx="42">
                  <c:v>1.255326983469668</c:v>
                </c:pt>
                <c:pt idx="43">
                  <c:v>-0.00914972114673631</c:v>
                </c:pt>
                <c:pt idx="44">
                  <c:v>-0.579880978697848</c:v>
                </c:pt>
                <c:pt idx="45">
                  <c:v>-0.882993307683518</c:v>
                </c:pt>
                <c:pt idx="46">
                  <c:v>0.825739677812765</c:v>
                </c:pt>
                <c:pt idx="47">
                  <c:v>1.665504266023679</c:v>
                </c:pt>
                <c:pt idx="48">
                  <c:v>3.101877595759642</c:v>
                </c:pt>
                <c:pt idx="49">
                  <c:v>2.466498619372338</c:v>
                </c:pt>
                <c:pt idx="50">
                  <c:v>5.82197095768889</c:v>
                </c:pt>
                <c:pt idx="51">
                  <c:v>10.55635858481691</c:v>
                </c:pt>
                <c:pt idx="52">
                  <c:v>11.67543397102732</c:v>
                </c:pt>
                <c:pt idx="53">
                  <c:v>13.3570491114177</c:v>
                </c:pt>
                <c:pt idx="54">
                  <c:v>15.33942953686618</c:v>
                </c:pt>
                <c:pt idx="55">
                  <c:v>17.45975293966232</c:v>
                </c:pt>
                <c:pt idx="56">
                  <c:v>18.51801806063719</c:v>
                </c:pt>
                <c:pt idx="57">
                  <c:v>18.9848524037645</c:v>
                </c:pt>
                <c:pt idx="58">
                  <c:v>20.10798482406705</c:v>
                </c:pt>
                <c:pt idx="59">
                  <c:v>20.8290155160565</c:v>
                </c:pt>
                <c:pt idx="60">
                  <c:v>21.669758748276</c:v>
                </c:pt>
                <c:pt idx="61">
                  <c:v>20.59116443258179</c:v>
                </c:pt>
                <c:pt idx="62">
                  <c:v>22.7914431918649</c:v>
                </c:pt>
                <c:pt idx="63">
                  <c:v>21.71513881351725</c:v>
                </c:pt>
                <c:pt idx="64">
                  <c:v>22.04310024226308</c:v>
                </c:pt>
                <c:pt idx="65">
                  <c:v>21.62261926397904</c:v>
                </c:pt>
                <c:pt idx="66">
                  <c:v>23.54611120229829</c:v>
                </c:pt>
                <c:pt idx="67">
                  <c:v>22.94123811918799</c:v>
                </c:pt>
                <c:pt idx="68">
                  <c:v>25.49025961745074</c:v>
                </c:pt>
                <c:pt idx="69">
                  <c:v>23.58621099150054</c:v>
                </c:pt>
                <c:pt idx="70">
                  <c:v>24.03851440211186</c:v>
                </c:pt>
                <c:pt idx="71">
                  <c:v>25.76393595406151</c:v>
                </c:pt>
                <c:pt idx="72">
                  <c:v>27.99616012272539</c:v>
                </c:pt>
                <c:pt idx="73">
                  <c:v>27.95856371702044</c:v>
                </c:pt>
                <c:pt idx="74">
                  <c:v>28.76940273387739</c:v>
                </c:pt>
                <c:pt idx="75">
                  <c:v>27.07865445557511</c:v>
                </c:pt>
                <c:pt idx="76">
                  <c:v>26.93916520719855</c:v>
                </c:pt>
                <c:pt idx="77">
                  <c:v>24.70743254830307</c:v>
                </c:pt>
                <c:pt idx="78">
                  <c:v>25.2951617465553</c:v>
                </c:pt>
                <c:pt idx="79">
                  <c:v>19.6728737631382</c:v>
                </c:pt>
                <c:pt idx="80">
                  <c:v>25.70929537431305</c:v>
                </c:pt>
                <c:pt idx="81">
                  <c:v>27.02865802851589</c:v>
                </c:pt>
                <c:pt idx="82">
                  <c:v>24.95383500173616</c:v>
                </c:pt>
                <c:pt idx="83">
                  <c:v>18.94451231818179</c:v>
                </c:pt>
                <c:pt idx="84">
                  <c:v>14.31866973578202</c:v>
                </c:pt>
                <c:pt idx="85">
                  <c:v>11.84192042934734</c:v>
                </c:pt>
                <c:pt idx="86">
                  <c:v>10.74510427998097</c:v>
                </c:pt>
                <c:pt idx="87">
                  <c:v>8.10504401267096</c:v>
                </c:pt>
                <c:pt idx="88">
                  <c:v>6.797510915708294</c:v>
                </c:pt>
                <c:pt idx="89">
                  <c:v>5.627008987343304</c:v>
                </c:pt>
                <c:pt idx="90">
                  <c:v>5.13798761185974</c:v>
                </c:pt>
                <c:pt idx="91">
                  <c:v>3.172722635466345</c:v>
                </c:pt>
                <c:pt idx="92">
                  <c:v>2.534101454770016</c:v>
                </c:pt>
                <c:pt idx="93">
                  <c:v>0.292891843464595</c:v>
                </c:pt>
                <c:pt idx="94">
                  <c:v>-1.156969382921729</c:v>
                </c:pt>
                <c:pt idx="95">
                  <c:v>-1.220513071257303</c:v>
                </c:pt>
                <c:pt idx="96">
                  <c:v>-2.086047080499366</c:v>
                </c:pt>
                <c:pt idx="97">
                  <c:v>-1.724796441561167</c:v>
                </c:pt>
                <c:pt idx="98">
                  <c:v>-0.542003120275402</c:v>
                </c:pt>
                <c:pt idx="99">
                  <c:v>-0.430279987164361</c:v>
                </c:pt>
                <c:pt idx="100">
                  <c:v>0.195125811331647</c:v>
                </c:pt>
                <c:pt idx="101">
                  <c:v>-0.336944870322094</c:v>
                </c:pt>
                <c:pt idx="102">
                  <c:v>-1.060232609348144</c:v>
                </c:pt>
                <c:pt idx="103">
                  <c:v>-0.38399530168428</c:v>
                </c:pt>
                <c:pt idx="104">
                  <c:v>-0.0826004671020157</c:v>
                </c:pt>
                <c:pt idx="105">
                  <c:v>-0.913225948629911</c:v>
                </c:pt>
                <c:pt idx="106">
                  <c:v>-0.272972560387254</c:v>
                </c:pt>
                <c:pt idx="107">
                  <c:v>-0.335489315201507</c:v>
                </c:pt>
                <c:pt idx="108">
                  <c:v>0.203466059082059</c:v>
                </c:pt>
                <c:pt idx="109">
                  <c:v>0.777727822511705</c:v>
                </c:pt>
                <c:pt idx="110">
                  <c:v>-0.86093705929167</c:v>
                </c:pt>
                <c:pt idx="111">
                  <c:v>-1.599910648246966</c:v>
                </c:pt>
                <c:pt idx="112">
                  <c:v>0.0815582936659842</c:v>
                </c:pt>
                <c:pt idx="113">
                  <c:v>-1.151597593214379</c:v>
                </c:pt>
                <c:pt idx="114">
                  <c:v>-1.393810240668451</c:v>
                </c:pt>
                <c:pt idx="115">
                  <c:v>-0.186627025418651</c:v>
                </c:pt>
                <c:pt idx="116">
                  <c:v>0.943411515076185</c:v>
                </c:pt>
                <c:pt idx="117">
                  <c:v>0.236245706978813</c:v>
                </c:pt>
                <c:pt idx="118">
                  <c:v>-0.93208882292203</c:v>
                </c:pt>
                <c:pt idx="119">
                  <c:v>0.391004791653725</c:v>
                </c:pt>
                <c:pt idx="120">
                  <c:v>0.488621268569913</c:v>
                </c:pt>
                <c:pt idx="121">
                  <c:v>0.282699175040911</c:v>
                </c:pt>
                <c:pt idx="122">
                  <c:v>-0.364032629171324</c:v>
                </c:pt>
                <c:pt idx="123">
                  <c:v>0.788031618931489</c:v>
                </c:pt>
                <c:pt idx="124">
                  <c:v>0.0716665929339915</c:v>
                </c:pt>
                <c:pt idx="125">
                  <c:v>0.554891324983245</c:v>
                </c:pt>
                <c:pt idx="126">
                  <c:v>1.020091850411611</c:v>
                </c:pt>
                <c:pt idx="127">
                  <c:v>0.362708832052464</c:v>
                </c:pt>
                <c:pt idx="128">
                  <c:v>-0.0322758013109206</c:v>
                </c:pt>
                <c:pt idx="129">
                  <c:v>0.558205308050784</c:v>
                </c:pt>
                <c:pt idx="130">
                  <c:v>0.333792083745859</c:v>
                </c:pt>
                <c:pt idx="131">
                  <c:v>0.178602585266679</c:v>
                </c:pt>
                <c:pt idx="132">
                  <c:v>1.499666366145588</c:v>
                </c:pt>
                <c:pt idx="133">
                  <c:v>1.153934628802185</c:v>
                </c:pt>
                <c:pt idx="134">
                  <c:v>0.299748597140924</c:v>
                </c:pt>
                <c:pt idx="135">
                  <c:v>1.600618301682094</c:v>
                </c:pt>
                <c:pt idx="136">
                  <c:v>1.20135640329103</c:v>
                </c:pt>
                <c:pt idx="137">
                  <c:v>0.981857787569935</c:v>
                </c:pt>
                <c:pt idx="138">
                  <c:v>2.322822005625142</c:v>
                </c:pt>
                <c:pt idx="139">
                  <c:v>0.955282468743425</c:v>
                </c:pt>
                <c:pt idx="140">
                  <c:v>1.644332301343029</c:v>
                </c:pt>
                <c:pt idx="141">
                  <c:v>2.552866230151018</c:v>
                </c:pt>
                <c:pt idx="142">
                  <c:v>1.456219339412745</c:v>
                </c:pt>
                <c:pt idx="143">
                  <c:v>2.036943740324601</c:v>
                </c:pt>
                <c:pt idx="144">
                  <c:v>1.712836911611262</c:v>
                </c:pt>
                <c:pt idx="145">
                  <c:v>2.007919329633209</c:v>
                </c:pt>
                <c:pt idx="146">
                  <c:v>2.458692180803806</c:v>
                </c:pt>
                <c:pt idx="147">
                  <c:v>3.3765047481953</c:v>
                </c:pt>
                <c:pt idx="148">
                  <c:v>2.530132733892924</c:v>
                </c:pt>
                <c:pt idx="149">
                  <c:v>2.285222356962104</c:v>
                </c:pt>
                <c:pt idx="150">
                  <c:v>3.186383845458076</c:v>
                </c:pt>
                <c:pt idx="151">
                  <c:v>3.126776378370663</c:v>
                </c:pt>
                <c:pt idx="152">
                  <c:v>3.782020994820616</c:v>
                </c:pt>
                <c:pt idx="153">
                  <c:v>4.16581783319793</c:v>
                </c:pt>
                <c:pt idx="154">
                  <c:v>3.224427886544808</c:v>
                </c:pt>
                <c:pt idx="155">
                  <c:v>3.268335230195906</c:v>
                </c:pt>
                <c:pt idx="156">
                  <c:v>4.504066772718518</c:v>
                </c:pt>
                <c:pt idx="157">
                  <c:v>3.759627270561884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3844464"/>
        <c:axId val="-1453841072"/>
      </c:scatterChart>
      <c:valAx>
        <c:axId val="-1453844464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3841072"/>
        <c:crossesAt val="0.0"/>
        <c:crossBetween val="midCat"/>
        <c:majorUnit val="10.0"/>
      </c:valAx>
      <c:valAx>
        <c:axId val="-1453841072"/>
        <c:scaling>
          <c:orientation val="minMax"/>
          <c:max val="35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3844464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'6513'!$M$2:$M$177</c:f>
              <c:numCache>
                <c:formatCode>0.00</c:formatCode>
                <c:ptCount val="176"/>
                <c:pt idx="4">
                  <c:v>2.040777795127596</c:v>
                </c:pt>
                <c:pt idx="5">
                  <c:v>2.194276541304909</c:v>
                </c:pt>
                <c:pt idx="6">
                  <c:v>2.402559438354038</c:v>
                </c:pt>
                <c:pt idx="7">
                  <c:v>2.199448153214499</c:v>
                </c:pt>
                <c:pt idx="8">
                  <c:v>1.768690144429239</c:v>
                </c:pt>
                <c:pt idx="9">
                  <c:v>1.618174141578564</c:v>
                </c:pt>
                <c:pt idx="10">
                  <c:v>1.94994483199986</c:v>
                </c:pt>
                <c:pt idx="11">
                  <c:v>1.965745049237701</c:v>
                </c:pt>
                <c:pt idx="12">
                  <c:v>2.038028160355128</c:v>
                </c:pt>
                <c:pt idx="13">
                  <c:v>2.043974658787</c:v>
                </c:pt>
                <c:pt idx="14">
                  <c:v>2.062920514135552</c:v>
                </c:pt>
                <c:pt idx="15">
                  <c:v>2.047007598427012</c:v>
                </c:pt>
                <c:pt idx="16">
                  <c:v>1.995735008660639</c:v>
                </c:pt>
                <c:pt idx="17">
                  <c:v>1.920289099963665</c:v>
                </c:pt>
                <c:pt idx="18">
                  <c:v>1.853605503073333</c:v>
                </c:pt>
                <c:pt idx="19">
                  <c:v>1.816380936504211</c:v>
                </c:pt>
                <c:pt idx="20">
                  <c:v>1.786170405377258</c:v>
                </c:pt>
                <c:pt idx="21">
                  <c:v>1.71225243949462</c:v>
                </c:pt>
                <c:pt idx="22">
                  <c:v>1.661213645447934</c:v>
                </c:pt>
                <c:pt idx="23">
                  <c:v>1.638178443236906</c:v>
                </c:pt>
                <c:pt idx="24">
                  <c:v>1.627518822512467</c:v>
                </c:pt>
                <c:pt idx="25">
                  <c:v>1.608220466240842</c:v>
                </c:pt>
                <c:pt idx="26">
                  <c:v>1.584886650631797</c:v>
                </c:pt>
                <c:pt idx="27">
                  <c:v>1.586710868027666</c:v>
                </c:pt>
                <c:pt idx="28">
                  <c:v>1.553936941504835</c:v>
                </c:pt>
                <c:pt idx="29">
                  <c:v>1.541826213712318</c:v>
                </c:pt>
                <c:pt idx="30">
                  <c:v>1.544016838359156</c:v>
                </c:pt>
                <c:pt idx="31">
                  <c:v>1.545667345415541</c:v>
                </c:pt>
                <c:pt idx="32">
                  <c:v>1.53189677486576</c:v>
                </c:pt>
                <c:pt idx="33">
                  <c:v>1.536872010245474</c:v>
                </c:pt>
                <c:pt idx="34">
                  <c:v>1.527149256249814</c:v>
                </c:pt>
                <c:pt idx="35">
                  <c:v>1.520254865729917</c:v>
                </c:pt>
                <c:pt idx="36">
                  <c:v>1.528408009324195</c:v>
                </c:pt>
                <c:pt idx="37">
                  <c:v>1.523832563569015</c:v>
                </c:pt>
                <c:pt idx="38">
                  <c:v>1.51434275463613</c:v>
                </c:pt>
                <c:pt idx="39">
                  <c:v>1.509933834634713</c:v>
                </c:pt>
                <c:pt idx="40">
                  <c:v>1.51693091018735</c:v>
                </c:pt>
                <c:pt idx="41">
                  <c:v>1.517805850086685</c:v>
                </c:pt>
                <c:pt idx="42">
                  <c:v>1.540805185890358</c:v>
                </c:pt>
                <c:pt idx="43">
                  <c:v>1.521563607970921</c:v>
                </c:pt>
                <c:pt idx="44">
                  <c:v>1.512878774218638</c:v>
                </c:pt>
                <c:pt idx="45">
                  <c:v>1.508266305301476</c:v>
                </c:pt>
                <c:pt idx="46">
                  <c:v>1.534268143661885</c:v>
                </c:pt>
                <c:pt idx="47">
                  <c:v>1.54704686524612</c:v>
                </c:pt>
                <c:pt idx="48">
                  <c:v>1.568904198991071</c:v>
                </c:pt>
                <c:pt idx="49">
                  <c:v>1.559235619065561</c:v>
                </c:pt>
                <c:pt idx="50">
                  <c:v>1.610295936917617</c:v>
                </c:pt>
                <c:pt idx="51">
                  <c:v>1.682339247874332</c:v>
                </c:pt>
                <c:pt idx="52">
                  <c:v>1.69936824980286</c:v>
                </c:pt>
                <c:pt idx="53">
                  <c:v>1.724957435144272</c:v>
                </c:pt>
                <c:pt idx="54">
                  <c:v>1.755123374368755</c:v>
                </c:pt>
                <c:pt idx="55">
                  <c:v>1.787388395796481</c:v>
                </c:pt>
                <c:pt idx="56">
                  <c:v>1.803492046192189</c:v>
                </c:pt>
                <c:pt idx="57">
                  <c:v>1.810595877647494</c:v>
                </c:pt>
                <c:pt idx="58">
                  <c:v>1.827686615579003</c:v>
                </c:pt>
                <c:pt idx="59">
                  <c:v>1.838658560092943</c:v>
                </c:pt>
                <c:pt idx="60">
                  <c:v>1.851452173730846</c:v>
                </c:pt>
                <c:pt idx="61">
                  <c:v>1.835039173401838</c:v>
                </c:pt>
                <c:pt idx="62">
                  <c:v>1.868520877759587</c:v>
                </c:pt>
                <c:pt idx="63">
                  <c:v>1.852142723472206</c:v>
                </c:pt>
                <c:pt idx="64">
                  <c:v>1.857133321846018</c:v>
                </c:pt>
                <c:pt idx="65">
                  <c:v>1.850734850859755</c:v>
                </c:pt>
                <c:pt idx="66">
                  <c:v>1.880004682303433</c:v>
                </c:pt>
                <c:pt idx="67">
                  <c:v>1.870800311422146</c:v>
                </c:pt>
                <c:pt idx="68">
                  <c:v>1.90958884394163</c:v>
                </c:pt>
                <c:pt idx="69">
                  <c:v>1.880614881934372</c:v>
                </c:pt>
                <c:pt idx="70">
                  <c:v>1.88749759577697</c:v>
                </c:pt>
                <c:pt idx="71">
                  <c:v>1.913753384526978</c:v>
                </c:pt>
                <c:pt idx="72">
                  <c:v>1.947721203086376</c:v>
                </c:pt>
                <c:pt idx="73">
                  <c:v>1.9471490975132</c:v>
                </c:pt>
                <c:pt idx="74">
                  <c:v>1.95948765785679</c:v>
                </c:pt>
                <c:pt idx="75">
                  <c:v>1.933759493296434</c:v>
                </c:pt>
                <c:pt idx="76">
                  <c:v>1.931636881443038</c:v>
                </c:pt>
                <c:pt idx="77">
                  <c:v>1.897676542201742</c:v>
                </c:pt>
                <c:pt idx="78">
                  <c:v>1.906620034100337</c:v>
                </c:pt>
                <c:pt idx="79">
                  <c:v>1.821065518209707</c:v>
                </c:pt>
                <c:pt idx="80">
                  <c:v>1.912921917273406</c:v>
                </c:pt>
                <c:pt idx="81">
                  <c:v>1.932998696246206</c:v>
                </c:pt>
                <c:pt idx="82">
                  <c:v>1.901426055332323</c:v>
                </c:pt>
                <c:pt idx="83">
                  <c:v>1.80998202141971</c:v>
                </c:pt>
                <c:pt idx="84">
                  <c:v>1.739590443490801</c:v>
                </c:pt>
                <c:pt idx="85">
                  <c:v>1.701901678966561</c:v>
                </c:pt>
                <c:pt idx="86">
                  <c:v>1.685211396477148</c:v>
                </c:pt>
                <c:pt idx="87">
                  <c:v>1.645037524423993</c:v>
                </c:pt>
                <c:pt idx="88">
                  <c:v>1.62514075615962</c:v>
                </c:pt>
                <c:pt idx="89">
                  <c:v>1.60732919507885</c:v>
                </c:pt>
                <c:pt idx="90">
                  <c:v>1.599887742922172</c:v>
                </c:pt>
                <c:pt idx="91">
                  <c:v>1.569982249971959</c:v>
                </c:pt>
                <c:pt idx="92">
                  <c:v>1.560264333331415</c:v>
                </c:pt>
                <c:pt idx="93">
                  <c:v>1.526159783036195</c:v>
                </c:pt>
                <c:pt idx="94">
                  <c:v>1.504097203584922</c:v>
                </c:pt>
                <c:pt idx="95">
                  <c:v>1.503130257475173</c:v>
                </c:pt>
                <c:pt idx="96">
                  <c:v>1.489959401879375</c:v>
                </c:pt>
                <c:pt idx="97">
                  <c:v>1.495456563109944</c:v>
                </c:pt>
                <c:pt idx="98">
                  <c:v>1.513455162665809</c:v>
                </c:pt>
                <c:pt idx="99">
                  <c:v>1.51515525675478</c:v>
                </c:pt>
                <c:pt idx="100">
                  <c:v>1.524672074549125</c:v>
                </c:pt>
                <c:pt idx="101">
                  <c:v>1.516575539878054</c:v>
                </c:pt>
                <c:pt idx="102">
                  <c:v>1.505569249815269</c:v>
                </c:pt>
                <c:pt idx="103">
                  <c:v>1.515859572128001</c:v>
                </c:pt>
                <c:pt idx="104">
                  <c:v>1.520445905884058</c:v>
                </c:pt>
                <c:pt idx="105">
                  <c:v>1.507806254345727</c:v>
                </c:pt>
                <c:pt idx="106">
                  <c:v>1.51754900833485</c:v>
                </c:pt>
                <c:pt idx="107">
                  <c:v>1.516597689101655</c:v>
                </c:pt>
                <c:pt idx="108">
                  <c:v>1.524798988335968</c:v>
                </c:pt>
                <c:pt idx="109">
                  <c:v>1.533537545896454</c:v>
                </c:pt>
                <c:pt idx="110">
                  <c:v>1.50860193585955</c:v>
                </c:pt>
                <c:pt idx="111">
                  <c:v>1.497356953772985</c:v>
                </c:pt>
                <c:pt idx="112">
                  <c:v>1.522943914408015</c:v>
                </c:pt>
                <c:pt idx="113">
                  <c:v>1.504178946261433</c:v>
                </c:pt>
                <c:pt idx="114">
                  <c:v>1.500493189527406</c:v>
                </c:pt>
                <c:pt idx="115">
                  <c:v>1.518862930792281</c:v>
                </c:pt>
                <c:pt idx="116">
                  <c:v>1.536058759350858</c:v>
                </c:pt>
                <c:pt idx="117">
                  <c:v>1.525297797168803</c:v>
                </c:pt>
                <c:pt idx="118">
                  <c:v>1.507519217452006</c:v>
                </c:pt>
                <c:pt idx="119">
                  <c:v>1.527652770554743</c:v>
                </c:pt>
                <c:pt idx="120">
                  <c:v>1.529138203255833</c:v>
                </c:pt>
                <c:pt idx="121">
                  <c:v>1.526004680911367</c:v>
                </c:pt>
                <c:pt idx="122">
                  <c:v>1.516163344682478</c:v>
                </c:pt>
                <c:pt idx="123">
                  <c:v>1.533694339059154</c:v>
                </c:pt>
                <c:pt idx="124">
                  <c:v>1.522793392117097</c:v>
                </c:pt>
                <c:pt idx="125">
                  <c:v>1.530146636586038</c:v>
                </c:pt>
                <c:pt idx="126">
                  <c:v>1.537225606191024</c:v>
                </c:pt>
                <c:pt idx="127">
                  <c:v>1.527222190134016</c:v>
                </c:pt>
                <c:pt idx="128">
                  <c:v>1.521211697752389</c:v>
                </c:pt>
                <c:pt idx="129">
                  <c:v>1.530197065560478</c:v>
                </c:pt>
                <c:pt idx="130">
                  <c:v>1.526782163153933</c:v>
                </c:pt>
                <c:pt idx="131">
                  <c:v>1.524420640148911</c:v>
                </c:pt>
                <c:pt idx="132">
                  <c:v>1.544523305214646</c:v>
                </c:pt>
                <c:pt idx="133">
                  <c:v>1.539262295550309</c:v>
                </c:pt>
                <c:pt idx="134">
                  <c:v>1.526264122451588</c:v>
                </c:pt>
                <c:pt idx="135">
                  <c:v>1.546059493684273</c:v>
                </c:pt>
                <c:pt idx="136">
                  <c:v>1.539983914039265</c:v>
                </c:pt>
                <c:pt idx="137">
                  <c:v>1.536643797371092</c:v>
                </c:pt>
                <c:pt idx="138">
                  <c:v>1.557049287954419</c:v>
                </c:pt>
                <c:pt idx="139">
                  <c:v>1.536239399989893</c:v>
                </c:pt>
                <c:pt idx="140">
                  <c:v>1.546724690858389</c:v>
                </c:pt>
                <c:pt idx="141">
                  <c:v>1.560549877451221</c:v>
                </c:pt>
                <c:pt idx="142">
                  <c:v>1.543862170575158</c:v>
                </c:pt>
                <c:pt idx="143">
                  <c:v>1.55269907027372</c:v>
                </c:pt>
                <c:pt idx="144">
                  <c:v>1.547767127458055</c:v>
                </c:pt>
                <c:pt idx="145">
                  <c:v>1.55225740499207</c:v>
                </c:pt>
                <c:pt idx="146">
                  <c:v>1.559116828268197</c:v>
                </c:pt>
                <c:pt idx="147">
                  <c:v>1.573083208167825</c:v>
                </c:pt>
                <c:pt idx="148">
                  <c:v>1.560203941193135</c:v>
                </c:pt>
                <c:pt idx="149">
                  <c:v>1.556477133033057</c:v>
                </c:pt>
                <c:pt idx="150">
                  <c:v>1.570190132992318</c:v>
                </c:pt>
                <c:pt idx="151">
                  <c:v>1.569283084473073</c:v>
                </c:pt>
                <c:pt idx="152">
                  <c:v>1.579253960407508</c:v>
                </c:pt>
                <c:pt idx="153">
                  <c:v>1.58509420779515</c:v>
                </c:pt>
                <c:pt idx="154">
                  <c:v>1.57076905024581</c:v>
                </c:pt>
                <c:pt idx="155">
                  <c:v>1.571437189540914</c:v>
                </c:pt>
                <c:pt idx="156">
                  <c:v>1.59024135151254</c:v>
                </c:pt>
                <c:pt idx="157">
                  <c:v>1.578913194469584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3486992"/>
        <c:axId val="-1453389792"/>
      </c:scatterChart>
      <c:valAx>
        <c:axId val="-145348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3389792"/>
        <c:crossesAt val="0.0"/>
        <c:crossBetween val="midCat"/>
        <c:majorUnit val="10.0"/>
      </c:valAx>
      <c:valAx>
        <c:axId val="-1453389792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53486992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'6522'!$L$1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'6522'!$A$2:$A$141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'6522'!$L$2:$L$141</c:f>
              <c:numCache>
                <c:formatCode>0.00</c:formatCode>
                <c:ptCount val="140"/>
                <c:pt idx="0">
                  <c:v>1.650085289809468</c:v>
                </c:pt>
                <c:pt idx="1">
                  <c:v>1.66563454526684</c:v>
                </c:pt>
                <c:pt idx="2">
                  <c:v>1.654670814260255</c:v>
                </c:pt>
                <c:pt idx="3">
                  <c:v>1.656506326486586</c:v>
                </c:pt>
                <c:pt idx="4">
                  <c:v>1.64785557974191</c:v>
                </c:pt>
                <c:pt idx="5">
                  <c:v>1.641015763445633</c:v>
                </c:pt>
                <c:pt idx="6">
                  <c:v>1.641350497029681</c:v>
                </c:pt>
                <c:pt idx="7">
                  <c:v>1.62514102775681</c:v>
                </c:pt>
                <c:pt idx="8">
                  <c:v>1.612924338808147</c:v>
                </c:pt>
                <c:pt idx="9">
                  <c:v>1.629224180675745</c:v>
                </c:pt>
                <c:pt idx="10">
                  <c:v>1.648432443361749</c:v>
                </c:pt>
                <c:pt idx="11">
                  <c:v>1.631505133605053</c:v>
                </c:pt>
                <c:pt idx="12">
                  <c:v>1.638267291298734</c:v>
                </c:pt>
                <c:pt idx="13">
                  <c:v>1.603832487445312</c:v>
                </c:pt>
                <c:pt idx="14">
                  <c:v>1.590428288244769</c:v>
                </c:pt>
                <c:pt idx="15">
                  <c:v>1.620987513455748</c:v>
                </c:pt>
                <c:pt idx="16">
                  <c:v>1.586211676784001</c:v>
                </c:pt>
                <c:pt idx="17">
                  <c:v>1.570281559877311</c:v>
                </c:pt>
                <c:pt idx="18">
                  <c:v>1.579177591355456</c:v>
                </c:pt>
                <c:pt idx="19">
                  <c:v>1.566297840632852</c:v>
                </c:pt>
                <c:pt idx="20">
                  <c:v>1.56535896019584</c:v>
                </c:pt>
                <c:pt idx="21">
                  <c:v>1.542900017960825</c:v>
                </c:pt>
                <c:pt idx="22">
                  <c:v>1.528150667301693</c:v>
                </c:pt>
                <c:pt idx="23">
                  <c:v>1.530049972388837</c:v>
                </c:pt>
                <c:pt idx="24">
                  <c:v>1.516540590609373</c:v>
                </c:pt>
                <c:pt idx="25">
                  <c:v>1.542605791722343</c:v>
                </c:pt>
                <c:pt idx="26">
                  <c:v>1.544598754699155</c:v>
                </c:pt>
                <c:pt idx="27">
                  <c:v>1.530822181487226</c:v>
                </c:pt>
                <c:pt idx="28">
                  <c:v>1.539100393726593</c:v>
                </c:pt>
                <c:pt idx="29">
                  <c:v>1.527631127009831</c:v>
                </c:pt>
                <c:pt idx="30">
                  <c:v>1.540188140666695</c:v>
                </c:pt>
                <c:pt idx="31">
                  <c:v>1.500296211364574</c:v>
                </c:pt>
                <c:pt idx="32">
                  <c:v>1.518459562465686</c:v>
                </c:pt>
                <c:pt idx="33">
                  <c:v>1.531935139654363</c:v>
                </c:pt>
                <c:pt idx="34">
                  <c:v>1.495081449072596</c:v>
                </c:pt>
                <c:pt idx="35">
                  <c:v>1.509444000948688</c:v>
                </c:pt>
                <c:pt idx="36">
                  <c:v>1.507709678721029</c:v>
                </c:pt>
                <c:pt idx="37">
                  <c:v>1.498261747473826</c:v>
                </c:pt>
                <c:pt idx="38">
                  <c:v>1.479361950335661</c:v>
                </c:pt>
                <c:pt idx="39">
                  <c:v>1.489764836653957</c:v>
                </c:pt>
                <c:pt idx="40">
                  <c:v>1.497589691281622</c:v>
                </c:pt>
                <c:pt idx="41">
                  <c:v>1.482927183355641</c:v>
                </c:pt>
                <c:pt idx="42">
                  <c:v>1.48313570440192</c:v>
                </c:pt>
                <c:pt idx="43">
                  <c:v>1.471921816262321</c:v>
                </c:pt>
                <c:pt idx="44">
                  <c:v>1.487643344198008</c:v>
                </c:pt>
                <c:pt idx="45">
                  <c:v>1.469282908089708</c:v>
                </c:pt>
                <c:pt idx="46">
                  <c:v>1.481598896883743</c:v>
                </c:pt>
                <c:pt idx="47">
                  <c:v>1.463759944780491</c:v>
                </c:pt>
                <c:pt idx="48">
                  <c:v>1.479165764960628</c:v>
                </c:pt>
                <c:pt idx="49">
                  <c:v>1.462789615424319</c:v>
                </c:pt>
                <c:pt idx="50">
                  <c:v>1.471276518749715</c:v>
                </c:pt>
                <c:pt idx="51">
                  <c:v>1.460246170651358</c:v>
                </c:pt>
                <c:pt idx="52">
                  <c:v>1.440589305853432</c:v>
                </c:pt>
                <c:pt idx="53">
                  <c:v>1.45811841930898</c:v>
                </c:pt>
                <c:pt idx="54">
                  <c:v>1.455550418641794</c:v>
                </c:pt>
                <c:pt idx="55">
                  <c:v>1.476295865565664</c:v>
                </c:pt>
                <c:pt idx="56">
                  <c:v>1.462877782735191</c:v>
                </c:pt>
                <c:pt idx="57">
                  <c:v>1.483184902443794</c:v>
                </c:pt>
                <c:pt idx="58">
                  <c:v>1.479322778192109</c:v>
                </c:pt>
                <c:pt idx="59">
                  <c:v>1.502533671783663</c:v>
                </c:pt>
                <c:pt idx="60">
                  <c:v>1.474596892068614</c:v>
                </c:pt>
                <c:pt idx="61">
                  <c:v>1.498707133144555</c:v>
                </c:pt>
                <c:pt idx="62">
                  <c:v>1.476600810292619</c:v>
                </c:pt>
                <c:pt idx="63">
                  <c:v>1.494428087089783</c:v>
                </c:pt>
                <c:pt idx="64">
                  <c:v>1.49210406469375</c:v>
                </c:pt>
                <c:pt idx="65">
                  <c:v>1.49054611585839</c:v>
                </c:pt>
                <c:pt idx="66">
                  <c:v>1.500020206559668</c:v>
                </c:pt>
                <c:pt idx="67">
                  <c:v>1.459066904606521</c:v>
                </c:pt>
                <c:pt idx="68">
                  <c:v>1.488053125686054</c:v>
                </c:pt>
                <c:pt idx="69">
                  <c:v>1.471592893052222</c:v>
                </c:pt>
                <c:pt idx="70">
                  <c:v>1.463472701136653</c:v>
                </c:pt>
                <c:pt idx="71">
                  <c:v>1.443991750785906</c:v>
                </c:pt>
                <c:pt idx="72">
                  <c:v>1.479778407823163</c:v>
                </c:pt>
                <c:pt idx="73">
                  <c:v>1.434642418409099</c:v>
                </c:pt>
                <c:pt idx="74">
                  <c:v>1.429400203864269</c:v>
                </c:pt>
                <c:pt idx="75">
                  <c:v>1.439648046017762</c:v>
                </c:pt>
                <c:pt idx="76">
                  <c:v>1.406015997509371</c:v>
                </c:pt>
                <c:pt idx="77">
                  <c:v>1.432164926769645</c:v>
                </c:pt>
                <c:pt idx="78">
                  <c:v>1.415946581941349</c:v>
                </c:pt>
                <c:pt idx="79">
                  <c:v>1.42409399204857</c:v>
                </c:pt>
                <c:pt idx="80">
                  <c:v>1.430080767862554</c:v>
                </c:pt>
                <c:pt idx="81">
                  <c:v>1.409839896908504</c:v>
                </c:pt>
                <c:pt idx="82">
                  <c:v>1.414734458416607</c:v>
                </c:pt>
                <c:pt idx="83">
                  <c:v>1.383009243461335</c:v>
                </c:pt>
                <c:pt idx="84">
                  <c:v>1.374669627691671</c:v>
                </c:pt>
                <c:pt idx="85">
                  <c:v>1.404280829223989</c:v>
                </c:pt>
                <c:pt idx="86">
                  <c:v>1.398454863381578</c:v>
                </c:pt>
                <c:pt idx="87">
                  <c:v>1.359458850882892</c:v>
                </c:pt>
                <c:pt idx="88">
                  <c:v>1.367143329357775</c:v>
                </c:pt>
                <c:pt idx="89">
                  <c:v>1.368888460212971</c:v>
                </c:pt>
                <c:pt idx="90">
                  <c:v>1.351031836582776</c:v>
                </c:pt>
                <c:pt idx="91">
                  <c:v>1.344125896855825</c:v>
                </c:pt>
                <c:pt idx="92">
                  <c:v>1.359527392491272</c:v>
                </c:pt>
                <c:pt idx="93">
                  <c:v>1.329551524807569</c:v>
                </c:pt>
                <c:pt idx="94">
                  <c:v>1.31213284673458</c:v>
                </c:pt>
                <c:pt idx="95">
                  <c:v>1.334934428209962</c:v>
                </c:pt>
                <c:pt idx="96">
                  <c:v>1.326740266353637</c:v>
                </c:pt>
                <c:pt idx="97">
                  <c:v>1.301123123726518</c:v>
                </c:pt>
                <c:pt idx="98">
                  <c:v>1.345830620570148</c:v>
                </c:pt>
                <c:pt idx="99">
                  <c:v>1.293148007749985</c:v>
                </c:pt>
                <c:pt idx="100">
                  <c:v>1.297679972762361</c:v>
                </c:pt>
                <c:pt idx="101">
                  <c:v>1.301668906741309</c:v>
                </c:pt>
                <c:pt idx="102">
                  <c:v>1.266739985497296</c:v>
                </c:pt>
                <c:pt idx="103">
                  <c:v>1.285040610328249</c:v>
                </c:pt>
                <c:pt idx="104">
                  <c:v>1.269918060816441</c:v>
                </c:pt>
                <c:pt idx="105">
                  <c:v>1.248960465278433</c:v>
                </c:pt>
                <c:pt idx="106">
                  <c:v>1.258981930894418</c:v>
                </c:pt>
                <c:pt idx="107">
                  <c:v>1.232441765755985</c:v>
                </c:pt>
                <c:pt idx="108">
                  <c:v>1.248201405115616</c:v>
                </c:pt>
                <c:pt idx="109">
                  <c:v>1.218235113790204</c:v>
                </c:pt>
                <c:pt idx="110">
                  <c:v>1.221454096212341</c:v>
                </c:pt>
                <c:pt idx="111">
                  <c:v>1.20769679153984</c:v>
                </c:pt>
                <c:pt idx="112">
                  <c:v>1.2061804646311</c:v>
                </c:pt>
                <c:pt idx="113">
                  <c:v>1.207897254872318</c:v>
                </c:pt>
                <c:pt idx="114">
                  <c:v>1.224328907104394</c:v>
                </c:pt>
                <c:pt idx="115">
                  <c:v>1.223075866743148</c:v>
                </c:pt>
                <c:pt idx="116">
                  <c:v>1.185958836987123</c:v>
                </c:pt>
                <c:pt idx="117">
                  <c:v>1.173785902418556</c:v>
                </c:pt>
                <c:pt idx="118">
                  <c:v>1.189803374538499</c:v>
                </c:pt>
                <c:pt idx="119">
                  <c:v>1.164027959264108</c:v>
                </c:pt>
                <c:pt idx="120">
                  <c:v>1.167923485029587</c:v>
                </c:pt>
                <c:pt idx="121">
                  <c:v>1.154092291267062</c:v>
                </c:pt>
                <c:pt idx="122">
                  <c:v>1.155348761515175</c:v>
                </c:pt>
                <c:pt idx="123">
                  <c:v>1.163980598099446</c:v>
                </c:pt>
                <c:pt idx="124">
                  <c:v>1.161520701885617</c:v>
                </c:pt>
                <c:pt idx="125">
                  <c:v>1.16786707334729</c:v>
                </c:pt>
                <c:pt idx="126">
                  <c:v>1.140639759496027</c:v>
                </c:pt>
                <c:pt idx="127">
                  <c:v>1.139850459735271</c:v>
                </c:pt>
                <c:pt idx="128">
                  <c:v>1.132119250832648</c:v>
                </c:pt>
                <c:pt idx="129">
                  <c:v>1.141878105446064</c:v>
                </c:pt>
                <c:pt idx="130">
                  <c:v>1.135646907065994</c:v>
                </c:pt>
                <c:pt idx="131">
                  <c:v>1.142838658427726</c:v>
                </c:pt>
                <c:pt idx="132">
                  <c:v>1.146655941430869</c:v>
                </c:pt>
                <c:pt idx="133">
                  <c:v>1.133692195661157</c:v>
                </c:pt>
                <c:pt idx="134">
                  <c:v>1.120216075731182</c:v>
                </c:pt>
                <c:pt idx="135">
                  <c:v>1.118658178039781</c:v>
                </c:pt>
                <c:pt idx="136">
                  <c:v>1.111202713771835</c:v>
                </c:pt>
                <c:pt idx="137">
                  <c:v>1.112332388631338</c:v>
                </c:pt>
                <c:pt idx="138">
                  <c:v>1.118749887416474</c:v>
                </c:pt>
                <c:pt idx="139">
                  <c:v>1.109566466475847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0258992"/>
        <c:axId val="-1490296288"/>
      </c:scatterChart>
      <c:valAx>
        <c:axId val="-149025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1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296288"/>
        <c:crossesAt val="0.0"/>
        <c:crossBetween val="midCat"/>
        <c:majorUnit val="10.0"/>
      </c:valAx>
      <c:valAx>
        <c:axId val="-1490296288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258992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3"/>
          <c:y val="0.0810026836533073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192641401984829"/>
          <c:w val="0.651568498516866"/>
          <c:h val="0.612505789717462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'6522'!$A$2:$A$179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</c:numCache>
            </c:numRef>
          </c:xVal>
          <c:yVal>
            <c:numRef>
              <c:f>'6522'!$P$2:$P$177</c:f>
              <c:numCache>
                <c:formatCode>General</c:formatCode>
                <c:ptCount val="176"/>
                <c:pt idx="4">
                  <c:v>1.734537148238116</c:v>
                </c:pt>
                <c:pt idx="5">
                  <c:v>1.541564371636444</c:v>
                </c:pt>
                <c:pt idx="6">
                  <c:v>1.78664036500889</c:v>
                </c:pt>
                <c:pt idx="7">
                  <c:v>1.021594771304436</c:v>
                </c:pt>
                <c:pt idx="8">
                  <c:v>0.500332068369531</c:v>
                </c:pt>
                <c:pt idx="9">
                  <c:v>1.720172494740363</c:v>
                </c:pt>
                <c:pt idx="10">
                  <c:v>3.117589240646382</c:v>
                </c:pt>
                <c:pt idx="11">
                  <c:v>2.308715233142793</c:v>
                </c:pt>
                <c:pt idx="12">
                  <c:v>2.946223542450225</c:v>
                </c:pt>
                <c:pt idx="13">
                  <c:v>1.068413311444751</c:v>
                </c:pt>
                <c:pt idx="14">
                  <c:v>0.47464607319481</c:v>
                </c:pt>
                <c:pt idx="15">
                  <c:v>2.565106320787788</c:v>
                </c:pt>
                <c:pt idx="16">
                  <c:v>0.666474016052198</c:v>
                </c:pt>
                <c:pt idx="17">
                  <c:v>-0.0815154609012428</c:v>
                </c:pt>
                <c:pt idx="18">
                  <c:v>0.686278483345863</c:v>
                </c:pt>
                <c:pt idx="19">
                  <c:v>0.124531931342218</c:v>
                </c:pt>
                <c:pt idx="20">
                  <c:v>0.291846244239436</c:v>
                </c:pt>
                <c:pt idx="21">
                  <c:v>-0.854766693719096</c:v>
                </c:pt>
                <c:pt idx="22">
                  <c:v>-1.530663396770674</c:v>
                </c:pt>
                <c:pt idx="23">
                  <c:v>-1.190061045104009</c:v>
                </c:pt>
                <c:pt idx="24">
                  <c:v>-1.790250302865635</c:v>
                </c:pt>
                <c:pt idx="25">
                  <c:v>0.0258231523565283</c:v>
                </c:pt>
                <c:pt idx="26">
                  <c:v>0.372143872987349</c:v>
                </c:pt>
                <c:pt idx="27">
                  <c:v>-0.244359004484387</c:v>
                </c:pt>
                <c:pt idx="28">
                  <c:v>0.485713415468162</c:v>
                </c:pt>
                <c:pt idx="29">
                  <c:v>0.0100852672854183</c:v>
                </c:pt>
                <c:pt idx="30">
                  <c:v>1.001403860052045</c:v>
                </c:pt>
                <c:pt idx="31">
                  <c:v>-1.209596205893883</c:v>
                </c:pt>
                <c:pt idx="32">
                  <c:v>0.124022498026442</c:v>
                </c:pt>
                <c:pt idx="33">
                  <c:v>1.171424835692097</c:v>
                </c:pt>
                <c:pt idx="34">
                  <c:v>-0.854072758804195</c:v>
                </c:pt>
                <c:pt idx="35">
                  <c:v>0.247484637687664</c:v>
                </c:pt>
                <c:pt idx="36">
                  <c:v>0.366232517318546</c:v>
                </c:pt>
                <c:pt idx="37">
                  <c:v>0.0140188733089462</c:v>
                </c:pt>
                <c:pt idx="38">
                  <c:v>-0.915287173229144</c:v>
                </c:pt>
                <c:pt idx="39">
                  <c:v>-0.05549081485598</c:v>
                </c:pt>
                <c:pt idx="40">
                  <c:v>0.646901437354098</c:v>
                </c:pt>
                <c:pt idx="41">
                  <c:v>-0.0236930024095156</c:v>
                </c:pt>
                <c:pt idx="42">
                  <c:v>0.213676967888654</c:v>
                </c:pt>
                <c:pt idx="43">
                  <c:v>-0.246358805375795</c:v>
                </c:pt>
                <c:pt idx="44">
                  <c:v>0.938172129701778</c:v>
                </c:pt>
                <c:pt idx="45">
                  <c:v>0.0417972690423251</c:v>
                </c:pt>
                <c:pt idx="46">
                  <c:v>1.018399866177657</c:v>
                </c:pt>
                <c:pt idx="47">
                  <c:v>0.153864693133807</c:v>
                </c:pt>
                <c:pt idx="48">
                  <c:v>1.319119799581415</c:v>
                </c:pt>
                <c:pt idx="49">
                  <c:v>0.543897388432542</c:v>
                </c:pt>
                <c:pt idx="50">
                  <c:v>1.286711635407674</c:v>
                </c:pt>
                <c:pt idx="51">
                  <c:v>0.837882068894599</c:v>
                </c:pt>
                <c:pt idx="52">
                  <c:v>-0.137647442902935</c:v>
                </c:pt>
                <c:pt idx="53">
                  <c:v>1.157247295731001</c:v>
                </c:pt>
                <c:pt idx="54">
                  <c:v>1.225094168179536</c:v>
                </c:pt>
                <c:pt idx="55">
                  <c:v>2.716365117604</c:v>
                </c:pt>
                <c:pt idx="56">
                  <c:v>2.121750201504546</c:v>
                </c:pt>
                <c:pt idx="57">
                  <c:v>3.586258677924191</c:v>
                </c:pt>
                <c:pt idx="58">
                  <c:v>3.575091639557341</c:v>
                </c:pt>
                <c:pt idx="59">
                  <c:v>5.21689271257564</c:v>
                </c:pt>
                <c:pt idx="60">
                  <c:v>3.735825347472129</c:v>
                </c:pt>
                <c:pt idx="61">
                  <c:v>5.43253691186434</c:v>
                </c:pt>
                <c:pt idx="62">
                  <c:v>4.307453476049237</c:v>
                </c:pt>
                <c:pt idx="63">
                  <c:v>5.620552852914876</c:v>
                </c:pt>
                <c:pt idx="64">
                  <c:v>5.703296044067904</c:v>
                </c:pt>
                <c:pt idx="65">
                  <c:v>5.832812564079269</c:v>
                </c:pt>
                <c:pt idx="66">
                  <c:v>6.635900448139958</c:v>
                </c:pt>
                <c:pt idx="67">
                  <c:v>4.360097294610644</c:v>
                </c:pt>
                <c:pt idx="68">
                  <c:v>6.354516321996351</c:v>
                </c:pt>
                <c:pt idx="69">
                  <c:v>5.574160139661805</c:v>
                </c:pt>
                <c:pt idx="70">
                  <c:v>5.303012846959257</c:v>
                </c:pt>
                <c:pt idx="71">
                  <c:v>4.338223954223948</c:v>
                </c:pt>
                <c:pt idx="72">
                  <c:v>6.747849880475688</c:v>
                </c:pt>
                <c:pt idx="73">
                  <c:v>4.216668880530432</c:v>
                </c:pt>
                <c:pt idx="74">
                  <c:v>4.12123915454558</c:v>
                </c:pt>
                <c:pt idx="75">
                  <c:v>4.971569148224617</c:v>
                </c:pt>
                <c:pt idx="76">
                  <c:v>3.142771886303787</c:v>
                </c:pt>
                <c:pt idx="77">
                  <c:v>4.963957440898113</c:v>
                </c:pt>
                <c:pt idx="78">
                  <c:v>4.198369941958875</c:v>
                </c:pt>
                <c:pt idx="79">
                  <c:v>4.920456116913255</c:v>
                </c:pt>
                <c:pt idx="80">
                  <c:v>5.510622769346427</c:v>
                </c:pt>
                <c:pt idx="81">
                  <c:v>4.499436222248477</c:v>
                </c:pt>
                <c:pt idx="82">
                  <c:v>5.022916721373054</c:v>
                </c:pt>
                <c:pt idx="83">
                  <c:v>3.31054294335333</c:v>
                </c:pt>
                <c:pt idx="84">
                  <c:v>3.02599852456022</c:v>
                </c:pt>
                <c:pt idx="85">
                  <c:v>5.058576310776427</c:v>
                </c:pt>
                <c:pt idx="86">
                  <c:v>4.927505110114918</c:v>
                </c:pt>
                <c:pt idx="87">
                  <c:v>2.771206072148494</c:v>
                </c:pt>
                <c:pt idx="88">
                  <c:v>3.465027528686943</c:v>
                </c:pt>
                <c:pt idx="89">
                  <c:v>3.796216630213467</c:v>
                </c:pt>
                <c:pt idx="90">
                  <c:v>2.930602505769246</c:v>
                </c:pt>
                <c:pt idx="91">
                  <c:v>2.733592502030446</c:v>
                </c:pt>
                <c:pt idx="92">
                  <c:v>3.898583569407505</c:v>
                </c:pt>
                <c:pt idx="93">
                  <c:v>2.293017804900846</c:v>
                </c:pt>
                <c:pt idx="94">
                  <c:v>1.454142850976002</c:v>
                </c:pt>
                <c:pt idx="95">
                  <c:v>3.070952994665574</c:v>
                </c:pt>
                <c:pt idx="96">
                  <c:v>2.795289398905166</c:v>
                </c:pt>
                <c:pt idx="97">
                  <c:v>1.455849618821392</c:v>
                </c:pt>
                <c:pt idx="98">
                  <c:v>4.410145659505626</c:v>
                </c:pt>
                <c:pt idx="99">
                  <c:v>1.418198596790967</c:v>
                </c:pt>
                <c:pt idx="100">
                  <c:v>1.919540431943657</c:v>
                </c:pt>
                <c:pt idx="101">
                  <c:v>2.38772700576029</c:v>
                </c:pt>
                <c:pt idx="102">
                  <c:v>0.479747981062962</c:v>
                </c:pt>
                <c:pt idx="103">
                  <c:v>1.821748059356522</c:v>
                </c:pt>
                <c:pt idx="104">
                  <c:v>1.123065355636257</c:v>
                </c:pt>
                <c:pt idx="105">
                  <c:v>0.0681185270363289</c:v>
                </c:pt>
                <c:pt idx="106">
                  <c:v>0.90462689211694</c:v>
                </c:pt>
                <c:pt idx="107">
                  <c:v>-0.491168879978058</c:v>
                </c:pt>
                <c:pt idx="108">
                  <c:v>0.695688983291365</c:v>
                </c:pt>
                <c:pt idx="109">
                  <c:v>-0.909292087814261</c:v>
                </c:pt>
                <c:pt idx="110">
                  <c:v>-0.488115617492113</c:v>
                </c:pt>
                <c:pt idx="111">
                  <c:v>-1.10344203649106</c:v>
                </c:pt>
                <c:pt idx="112">
                  <c:v>-0.971384251304326</c:v>
                </c:pt>
                <c:pt idx="113">
                  <c:v>-0.641925512142045</c:v>
                </c:pt>
                <c:pt idx="114">
                  <c:v>0.58596271778335</c:v>
                </c:pt>
                <c:pt idx="115">
                  <c:v>0.734095706321406</c:v>
                </c:pt>
                <c:pt idx="116">
                  <c:v>-1.307480304701966</c:v>
                </c:pt>
                <c:pt idx="117">
                  <c:v>-1.826071543544765</c:v>
                </c:pt>
                <c:pt idx="118">
                  <c:v>-0.623471462937954</c:v>
                </c:pt>
                <c:pt idx="119">
                  <c:v>-1.972574725695207</c:v>
                </c:pt>
                <c:pt idx="120">
                  <c:v>-1.510091276631746</c:v>
                </c:pt>
                <c:pt idx="121">
                  <c:v>-2.129929062272384</c:v>
                </c:pt>
                <c:pt idx="122">
                  <c:v>-1.828575585480228</c:v>
                </c:pt>
                <c:pt idx="123">
                  <c:v>-1.076912304511682</c:v>
                </c:pt>
                <c:pt idx="124">
                  <c:v>-1.002465014808893</c:v>
                </c:pt>
                <c:pt idx="125">
                  <c:v>-0.39034291795261</c:v>
                </c:pt>
                <c:pt idx="126">
                  <c:v>-1.828093189419093</c:v>
                </c:pt>
                <c:pt idx="127">
                  <c:v>-1.651646090167446</c:v>
                </c:pt>
                <c:pt idx="128">
                  <c:v>-1.899043665716418</c:v>
                </c:pt>
                <c:pt idx="129">
                  <c:v>-1.078569257967763</c:v>
                </c:pt>
                <c:pt idx="130">
                  <c:v>-1.234382305523637</c:v>
                </c:pt>
                <c:pt idx="131">
                  <c:v>-0.570644758003705</c:v>
                </c:pt>
                <c:pt idx="132">
                  <c:v>-0.112938493066438</c:v>
                </c:pt>
                <c:pt idx="133">
                  <c:v>-0.679813440256354</c:v>
                </c:pt>
                <c:pt idx="134">
                  <c:v>-1.277971865073904</c:v>
                </c:pt>
                <c:pt idx="135">
                  <c:v>-1.148452222420917</c:v>
                </c:pt>
                <c:pt idx="136">
                  <c:v>-1.379013954598264</c:v>
                </c:pt>
                <c:pt idx="137">
                  <c:v>-1.085402087376834</c:v>
                </c:pt>
                <c:pt idx="138">
                  <c:v>-0.468937246087219</c:v>
                </c:pt>
                <c:pt idx="139">
                  <c:v>-0.805000969004386</c:v>
                </c:pt>
                <c:pt idx="140">
                  <c:v>-0.050148930897343</c:v>
                </c:pt>
                <c:pt idx="141">
                  <c:v>-1.073827886644281</c:v>
                </c:pt>
                <c:pt idx="142">
                  <c:v>1.725387656287107</c:v>
                </c:pt>
                <c:pt idx="143">
                  <c:v>1.017201284244265</c:v>
                </c:pt>
                <c:pt idx="144">
                  <c:v>0.551982962951375</c:v>
                </c:pt>
                <c:pt idx="145">
                  <c:v>0.16388089091093</c:v>
                </c:pt>
                <c:pt idx="146">
                  <c:v>1.08377147799927</c:v>
                </c:pt>
                <c:pt idx="147">
                  <c:v>1.124387700783969</c:v>
                </c:pt>
                <c:pt idx="148">
                  <c:v>0.90002226601778</c:v>
                </c:pt>
                <c:pt idx="149">
                  <c:v>1.537838011001341</c:v>
                </c:pt>
                <c:pt idx="150">
                  <c:v>0.820801954640663</c:v>
                </c:pt>
                <c:pt idx="151">
                  <c:v>1.130023852029925</c:v>
                </c:pt>
                <c:pt idx="152">
                  <c:v>1.245214289584652</c:v>
                </c:pt>
                <c:pt idx="153">
                  <c:v>1.623282583518329</c:v>
                </c:pt>
                <c:pt idx="154">
                  <c:v>2.314264684789524</c:v>
                </c:pt>
                <c:pt idx="155">
                  <c:v>2.308863390313334</c:v>
                </c:pt>
                <c:pt idx="156">
                  <c:v>2.288205381757191</c:v>
                </c:pt>
                <c:pt idx="157">
                  <c:v>2.881526401033628</c:v>
                </c:pt>
                <c:pt idx="158">
                  <c:v>1.520004554829301</c:v>
                </c:pt>
                <c:pt idx="159">
                  <c:v>3.307536027119969</c:v>
                </c:pt>
                <c:pt idx="160">
                  <c:v>2.405042404965563</c:v>
                </c:pt>
                <c:pt idx="161">
                  <c:v>2.494609679111195</c:v>
                </c:pt>
                <c:pt idx="162">
                  <c:v>2.983389461633652</c:v>
                </c:pt>
                <c:pt idx="163">
                  <c:v>3.584939307897264</c:v>
                </c:pt>
                <c:pt idx="164">
                  <c:v>2.401374194642486</c:v>
                </c:pt>
                <c:pt idx="165">
                  <c:v>4.796021000229202</c:v>
                </c:pt>
                <c:pt idx="166">
                  <c:v>3.453765887086015</c:v>
                </c:pt>
                <c:pt idx="167">
                  <c:v>3.837087516526001</c:v>
                </c:pt>
                <c:pt idx="168">
                  <c:v>3.997451573337795</c:v>
                </c:pt>
                <c:pt idx="169">
                  <c:v>5.395679769543138</c:v>
                </c:pt>
                <c:pt idx="170">
                  <c:v>5.515929486286813</c:v>
                </c:pt>
                <c:pt idx="171">
                  <c:v>2.633038870426257</c:v>
                </c:pt>
                <c:pt idx="172">
                  <c:v>4.074703353535021</c:v>
                </c:pt>
                <c:pt idx="173">
                  <c:v>4.662315152345095</c:v>
                </c:pt>
                <c:pt idx="174">
                  <c:v>4.487890962761145</c:v>
                </c:pt>
                <c:pt idx="175">
                  <c:v>5.158541167558027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23.0</c:v>
                </c:pt>
                <c:pt idx="2">
                  <c:v>23.5</c:v>
                </c:pt>
                <c:pt idx="3">
                  <c:v>24.0</c:v>
                </c:pt>
                <c:pt idx="4">
                  <c:v>24.5</c:v>
                </c:pt>
                <c:pt idx="5">
                  <c:v>25.0</c:v>
                </c:pt>
                <c:pt idx="6">
                  <c:v>25.5</c:v>
                </c:pt>
                <c:pt idx="7">
                  <c:v>26.0</c:v>
                </c:pt>
                <c:pt idx="8">
                  <c:v>26.5</c:v>
                </c:pt>
                <c:pt idx="9">
                  <c:v>27.0</c:v>
                </c:pt>
                <c:pt idx="10">
                  <c:v>27.5</c:v>
                </c:pt>
                <c:pt idx="11">
                  <c:v>28.0</c:v>
                </c:pt>
                <c:pt idx="12">
                  <c:v>28.5</c:v>
                </c:pt>
                <c:pt idx="13">
                  <c:v>29.0</c:v>
                </c:pt>
                <c:pt idx="14">
                  <c:v>29.5</c:v>
                </c:pt>
                <c:pt idx="15">
                  <c:v>30.0</c:v>
                </c:pt>
                <c:pt idx="16">
                  <c:v>30.5</c:v>
                </c:pt>
                <c:pt idx="17">
                  <c:v>31.0</c:v>
                </c:pt>
                <c:pt idx="18">
                  <c:v>31.5</c:v>
                </c:pt>
                <c:pt idx="19">
                  <c:v>32.0</c:v>
                </c:pt>
                <c:pt idx="20">
                  <c:v>32.5</c:v>
                </c:pt>
                <c:pt idx="21">
                  <c:v>33.0</c:v>
                </c:pt>
                <c:pt idx="22">
                  <c:v>33.5</c:v>
                </c:pt>
                <c:pt idx="23">
                  <c:v>34.0</c:v>
                </c:pt>
                <c:pt idx="24">
                  <c:v>34.5</c:v>
                </c:pt>
                <c:pt idx="25">
                  <c:v>35.0</c:v>
                </c:pt>
                <c:pt idx="26">
                  <c:v>35.5</c:v>
                </c:pt>
                <c:pt idx="27">
                  <c:v>36.0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38.0</c:v>
                </c:pt>
                <c:pt idx="32">
                  <c:v>38.5</c:v>
                </c:pt>
                <c:pt idx="33">
                  <c:v>39.0</c:v>
                </c:pt>
                <c:pt idx="34">
                  <c:v>39.5</c:v>
                </c:pt>
                <c:pt idx="35">
                  <c:v>40.0</c:v>
                </c:pt>
                <c:pt idx="36">
                  <c:v>40.5</c:v>
                </c:pt>
                <c:pt idx="37">
                  <c:v>41.0</c:v>
                </c:pt>
                <c:pt idx="38">
                  <c:v>41.5</c:v>
                </c:pt>
                <c:pt idx="39">
                  <c:v>42.0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-13.0</c:v>
                </c:pt>
                <c:pt idx="1">
                  <c:v>-13.0</c:v>
                </c:pt>
                <c:pt idx="2">
                  <c:v>-13.0</c:v>
                </c:pt>
                <c:pt idx="3">
                  <c:v>-13.0</c:v>
                </c:pt>
                <c:pt idx="4">
                  <c:v>-13.0</c:v>
                </c:pt>
                <c:pt idx="5">
                  <c:v>-13.0</c:v>
                </c:pt>
                <c:pt idx="6">
                  <c:v>-13.0</c:v>
                </c:pt>
                <c:pt idx="7">
                  <c:v>-13.0</c:v>
                </c:pt>
                <c:pt idx="8">
                  <c:v>-13.0</c:v>
                </c:pt>
                <c:pt idx="9">
                  <c:v>-13.0</c:v>
                </c:pt>
                <c:pt idx="10">
                  <c:v>-13.0</c:v>
                </c:pt>
                <c:pt idx="11">
                  <c:v>-13.0</c:v>
                </c:pt>
                <c:pt idx="12">
                  <c:v>-13.0</c:v>
                </c:pt>
                <c:pt idx="13">
                  <c:v>-13.0</c:v>
                </c:pt>
                <c:pt idx="14">
                  <c:v>-13.0</c:v>
                </c:pt>
                <c:pt idx="15">
                  <c:v>-13.0</c:v>
                </c:pt>
                <c:pt idx="16">
                  <c:v>-13.0</c:v>
                </c:pt>
                <c:pt idx="17">
                  <c:v>-13.0</c:v>
                </c:pt>
                <c:pt idx="18">
                  <c:v>-13.0</c:v>
                </c:pt>
                <c:pt idx="19">
                  <c:v>-13.0</c:v>
                </c:pt>
                <c:pt idx="20">
                  <c:v>-13.0</c:v>
                </c:pt>
                <c:pt idx="21">
                  <c:v>-13.0</c:v>
                </c:pt>
                <c:pt idx="22">
                  <c:v>-13.0</c:v>
                </c:pt>
                <c:pt idx="23">
                  <c:v>-13.0</c:v>
                </c:pt>
                <c:pt idx="24">
                  <c:v>-13.0</c:v>
                </c:pt>
                <c:pt idx="25">
                  <c:v>-13.0</c:v>
                </c:pt>
                <c:pt idx="26">
                  <c:v>-13.0</c:v>
                </c:pt>
                <c:pt idx="27">
                  <c:v>-13.0</c:v>
                </c:pt>
                <c:pt idx="28">
                  <c:v>-13.0</c:v>
                </c:pt>
                <c:pt idx="29">
                  <c:v>-13.0</c:v>
                </c:pt>
                <c:pt idx="30">
                  <c:v>-13.0</c:v>
                </c:pt>
                <c:pt idx="31">
                  <c:v>-13.0</c:v>
                </c:pt>
                <c:pt idx="32">
                  <c:v>-13.0</c:v>
                </c:pt>
                <c:pt idx="33">
                  <c:v>-13.0</c:v>
                </c:pt>
                <c:pt idx="34">
                  <c:v>-13.0</c:v>
                </c:pt>
                <c:pt idx="35">
                  <c:v>-13.0</c:v>
                </c:pt>
                <c:pt idx="36">
                  <c:v>-13.0</c:v>
                </c:pt>
                <c:pt idx="37">
                  <c:v>-13.0</c:v>
                </c:pt>
                <c:pt idx="38">
                  <c:v>-13.0</c:v>
                </c:pt>
                <c:pt idx="39">
                  <c:v>-13.0</c:v>
                </c:pt>
                <c:pt idx="40">
                  <c:v>-13.0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0149184"/>
        <c:axId val="-1490145792"/>
      </c:scatterChart>
      <c:valAx>
        <c:axId val="-1490149184"/>
        <c:scaling>
          <c:orientation val="minMax"/>
          <c:max val="7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6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145792"/>
        <c:crossesAt val="0.0"/>
        <c:crossBetween val="midCat"/>
        <c:majorUnit val="10.0"/>
      </c:valAx>
      <c:valAx>
        <c:axId val="-1490145792"/>
        <c:scaling>
          <c:orientation val="minMax"/>
          <c:max val="20.0"/>
          <c:min val="-15.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"/>
              <c:y val="0.4041593677194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149184"/>
        <c:crossesAt val="0.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0.0771457346901405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"/>
          <c:y val="0.200355963219159"/>
          <c:w val="0.651568498516866"/>
          <c:h val="0.604791228483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'6522'!$L$1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'6522'!$A$2:$A$141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</c:numCache>
            </c:numRef>
          </c:xVal>
          <c:yVal>
            <c:numRef>
              <c:f>'6522'!$M$2:$M$177</c:f>
              <c:numCache>
                <c:formatCode>0.00</c:formatCode>
                <c:ptCount val="176"/>
                <c:pt idx="4">
                  <c:v>1.666251708376794</c:v>
                </c:pt>
                <c:pt idx="5">
                  <c:v>1.663091117807495</c:v>
                </c:pt>
                <c:pt idx="6">
                  <c:v>1.66710507711852</c:v>
                </c:pt>
                <c:pt idx="7">
                  <c:v>1.654574833572626</c:v>
                </c:pt>
                <c:pt idx="8">
                  <c:v>1.646037370350939</c:v>
                </c:pt>
                <c:pt idx="9">
                  <c:v>1.666016437945515</c:v>
                </c:pt>
                <c:pt idx="10">
                  <c:v>1.688903926358495</c:v>
                </c:pt>
                <c:pt idx="11">
                  <c:v>1.675655842328776</c:v>
                </c:pt>
                <c:pt idx="12">
                  <c:v>1.686097225749434</c:v>
                </c:pt>
                <c:pt idx="13">
                  <c:v>1.65534164762299</c:v>
                </c:pt>
                <c:pt idx="14">
                  <c:v>1.645616674149423</c:v>
                </c:pt>
                <c:pt idx="15">
                  <c:v>1.67985512508738</c:v>
                </c:pt>
                <c:pt idx="16">
                  <c:v>1.648758514142609</c:v>
                </c:pt>
                <c:pt idx="17">
                  <c:v>1.636507622962896</c:v>
                </c:pt>
                <c:pt idx="18">
                  <c:v>1.649082880168017</c:v>
                </c:pt>
                <c:pt idx="19">
                  <c:v>1.639882355172391</c:v>
                </c:pt>
                <c:pt idx="20">
                  <c:v>1.642622700462355</c:v>
                </c:pt>
                <c:pt idx="21">
                  <c:v>1.623842983954318</c:v>
                </c:pt>
                <c:pt idx="22">
                  <c:v>1.612772859022163</c:v>
                </c:pt>
                <c:pt idx="23">
                  <c:v>1.618351389836283</c:v>
                </c:pt>
                <c:pt idx="24">
                  <c:v>1.608521233783797</c:v>
                </c:pt>
                <c:pt idx="25">
                  <c:v>1.638265660623744</c:v>
                </c:pt>
                <c:pt idx="26">
                  <c:v>1.643937849327532</c:v>
                </c:pt>
                <c:pt idx="27">
                  <c:v>1.633840501842581</c:v>
                </c:pt>
                <c:pt idx="28">
                  <c:v>1.645797939808924</c:v>
                </c:pt>
                <c:pt idx="29">
                  <c:v>1.63800789881914</c:v>
                </c:pt>
                <c:pt idx="30">
                  <c:v>1.65424413820298</c:v>
                </c:pt>
                <c:pt idx="31">
                  <c:v>1.618031434627836</c:v>
                </c:pt>
                <c:pt idx="32">
                  <c:v>1.639874011455925</c:v>
                </c:pt>
                <c:pt idx="33">
                  <c:v>1.657028814371579</c:v>
                </c:pt>
                <c:pt idx="34">
                  <c:v>1.62385434951679</c:v>
                </c:pt>
                <c:pt idx="35">
                  <c:v>1.641896127119858</c:v>
                </c:pt>
                <c:pt idx="36">
                  <c:v>1.643841030619176</c:v>
                </c:pt>
                <c:pt idx="37">
                  <c:v>1.63807232509895</c:v>
                </c:pt>
                <c:pt idx="38">
                  <c:v>1.622851753687762</c:v>
                </c:pt>
                <c:pt idx="39">
                  <c:v>1.636933865733034</c:v>
                </c:pt>
                <c:pt idx="40">
                  <c:v>1.648437946087676</c:v>
                </c:pt>
                <c:pt idx="41">
                  <c:v>1.637454663888673</c:v>
                </c:pt>
                <c:pt idx="42">
                  <c:v>1.641342410661928</c:v>
                </c:pt>
                <c:pt idx="43">
                  <c:v>1.633807748249306</c:v>
                </c:pt>
                <c:pt idx="44">
                  <c:v>1.653208501911971</c:v>
                </c:pt>
                <c:pt idx="45">
                  <c:v>1.638527291530648</c:v>
                </c:pt>
                <c:pt idx="46">
                  <c:v>1.65452250605166</c:v>
                </c:pt>
                <c:pt idx="47">
                  <c:v>1.640362779675384</c:v>
                </c:pt>
                <c:pt idx="48">
                  <c:v>1.659447825582498</c:v>
                </c:pt>
                <c:pt idx="49">
                  <c:v>1.646750901773166</c:v>
                </c:pt>
                <c:pt idx="50">
                  <c:v>1.65891703082554</c:v>
                </c:pt>
                <c:pt idx="51">
                  <c:v>1.651565908454159</c:v>
                </c:pt>
                <c:pt idx="52">
                  <c:v>1.63558826938321</c:v>
                </c:pt>
                <c:pt idx="53">
                  <c:v>1.656796608565734</c:v>
                </c:pt>
                <c:pt idx="54">
                  <c:v>1.657907833625525</c:v>
                </c:pt>
                <c:pt idx="55">
                  <c:v>1.682332506276373</c:v>
                </c:pt>
                <c:pt idx="56">
                  <c:v>1.672593649172876</c:v>
                </c:pt>
                <c:pt idx="57">
                  <c:v>1.696579994608457</c:v>
                </c:pt>
                <c:pt idx="58">
                  <c:v>1.696397096083749</c:v>
                </c:pt>
                <c:pt idx="59">
                  <c:v>1.723287215402279</c:v>
                </c:pt>
                <c:pt idx="60">
                  <c:v>1.699029661414208</c:v>
                </c:pt>
                <c:pt idx="61">
                  <c:v>1.726819128217126</c:v>
                </c:pt>
                <c:pt idx="62">
                  <c:v>1.708392031092167</c:v>
                </c:pt>
                <c:pt idx="63">
                  <c:v>1.729898533616307</c:v>
                </c:pt>
                <c:pt idx="64">
                  <c:v>1.731253736947251</c:v>
                </c:pt>
                <c:pt idx="65">
                  <c:v>1.733375013838868</c:v>
                </c:pt>
                <c:pt idx="66">
                  <c:v>1.746528330267123</c:v>
                </c:pt>
                <c:pt idx="67">
                  <c:v>1.709254254040954</c:v>
                </c:pt>
                <c:pt idx="68">
                  <c:v>1.741919700847463</c:v>
                </c:pt>
                <c:pt idx="69">
                  <c:v>1.729138693940608</c:v>
                </c:pt>
                <c:pt idx="70">
                  <c:v>1.724697727752016</c:v>
                </c:pt>
                <c:pt idx="71">
                  <c:v>1.708896003128246</c:v>
                </c:pt>
                <c:pt idx="72">
                  <c:v>1.74836188589248</c:v>
                </c:pt>
                <c:pt idx="73">
                  <c:v>1.706905122205393</c:v>
                </c:pt>
                <c:pt idx="74">
                  <c:v>1.70534213338754</c:v>
                </c:pt>
                <c:pt idx="75">
                  <c:v>1.71926920126801</c:v>
                </c:pt>
                <c:pt idx="76">
                  <c:v>1.689316378486596</c:v>
                </c:pt>
                <c:pt idx="77">
                  <c:v>1.719144533473847</c:v>
                </c:pt>
                <c:pt idx="78">
                  <c:v>1.706605414372527</c:v>
                </c:pt>
                <c:pt idx="79">
                  <c:v>1.718432050206726</c:v>
                </c:pt>
                <c:pt idx="80">
                  <c:v>1.728098051747687</c:v>
                </c:pt>
                <c:pt idx="81">
                  <c:v>1.711536406520614</c:v>
                </c:pt>
                <c:pt idx="82">
                  <c:v>1.720110193755693</c:v>
                </c:pt>
                <c:pt idx="83">
                  <c:v>1.692064204527399</c:v>
                </c:pt>
                <c:pt idx="84">
                  <c:v>1.687403814484711</c:v>
                </c:pt>
                <c:pt idx="85">
                  <c:v>1.720694241744006</c:v>
                </c:pt>
                <c:pt idx="86">
                  <c:v>1.718547501628572</c:v>
                </c:pt>
                <c:pt idx="87">
                  <c:v>1.683230714856863</c:v>
                </c:pt>
                <c:pt idx="88">
                  <c:v>1.694594419058723</c:v>
                </c:pt>
                <c:pt idx="89">
                  <c:v>1.700018775640896</c:v>
                </c:pt>
                <c:pt idx="90">
                  <c:v>1.685841377737678</c:v>
                </c:pt>
                <c:pt idx="91">
                  <c:v>1.682614663737704</c:v>
                </c:pt>
                <c:pt idx="92">
                  <c:v>1.701695385100128</c:v>
                </c:pt>
                <c:pt idx="93">
                  <c:v>1.675398743143402</c:v>
                </c:pt>
                <c:pt idx="94">
                  <c:v>1.66165929079739</c:v>
                </c:pt>
                <c:pt idx="95">
                  <c:v>1.688140097999748</c:v>
                </c:pt>
                <c:pt idx="96">
                  <c:v>1.6836251618704</c:v>
                </c:pt>
                <c:pt idx="97">
                  <c:v>1.661687244970259</c:v>
                </c:pt>
                <c:pt idx="98">
                  <c:v>1.710073967540866</c:v>
                </c:pt>
                <c:pt idx="99">
                  <c:v>1.66107058044768</c:v>
                </c:pt>
                <c:pt idx="100">
                  <c:v>1.669281771187032</c:v>
                </c:pt>
                <c:pt idx="101">
                  <c:v>1.676949930892957</c:v>
                </c:pt>
                <c:pt idx="102">
                  <c:v>1.645700235375921</c:v>
                </c:pt>
                <c:pt idx="103">
                  <c:v>1.667680085933851</c:v>
                </c:pt>
                <c:pt idx="104">
                  <c:v>1.65623676214902</c:v>
                </c:pt>
                <c:pt idx="105">
                  <c:v>1.638958392337989</c:v>
                </c:pt>
                <c:pt idx="106">
                  <c:v>1.652659083680951</c:v>
                </c:pt>
                <c:pt idx="107">
                  <c:v>1.629798144269495</c:v>
                </c:pt>
                <c:pt idx="108">
                  <c:v>1.649237009356103</c:v>
                </c:pt>
                <c:pt idx="109">
                  <c:v>1.622949943757667</c:v>
                </c:pt>
                <c:pt idx="110">
                  <c:v>1.629848151906782</c:v>
                </c:pt>
                <c:pt idx="111">
                  <c:v>1.619770072961257</c:v>
                </c:pt>
                <c:pt idx="112">
                  <c:v>1.621932971779495</c:v>
                </c:pt>
                <c:pt idx="113">
                  <c:v>1.62732898774769</c:v>
                </c:pt>
                <c:pt idx="114">
                  <c:v>1.647439865706743</c:v>
                </c:pt>
                <c:pt idx="115">
                  <c:v>1.649866051072474</c:v>
                </c:pt>
                <c:pt idx="116">
                  <c:v>1.616428247043425</c:v>
                </c:pt>
                <c:pt idx="117">
                  <c:v>1.607934538201835</c:v>
                </c:pt>
                <c:pt idx="118">
                  <c:v>1.627631236048756</c:v>
                </c:pt>
                <c:pt idx="119">
                  <c:v>1.605535046501341</c:v>
                </c:pt>
                <c:pt idx="120">
                  <c:v>1.613109797993797</c:v>
                </c:pt>
                <c:pt idx="121">
                  <c:v>1.60295782995825</c:v>
                </c:pt>
                <c:pt idx="122">
                  <c:v>1.607893525933339</c:v>
                </c:pt>
                <c:pt idx="123">
                  <c:v>1.620204588244587</c:v>
                </c:pt>
                <c:pt idx="124">
                  <c:v>1.621423917757735</c:v>
                </c:pt>
                <c:pt idx="125">
                  <c:v>1.631449514946385</c:v>
                </c:pt>
                <c:pt idx="126">
                  <c:v>1.607901426822098</c:v>
                </c:pt>
                <c:pt idx="127">
                  <c:v>1.61079135278832</c:v>
                </c:pt>
                <c:pt idx="128">
                  <c:v>1.606739369612674</c:v>
                </c:pt>
                <c:pt idx="129">
                  <c:v>1.620177449953066</c:v>
                </c:pt>
                <c:pt idx="130">
                  <c:v>1.617625477299973</c:v>
                </c:pt>
                <c:pt idx="131">
                  <c:v>1.628496454388682</c:v>
                </c:pt>
                <c:pt idx="132">
                  <c:v>1.635992963118802</c:v>
                </c:pt>
                <c:pt idx="133">
                  <c:v>1.626708443076067</c:v>
                </c:pt>
                <c:pt idx="134">
                  <c:v>1.61691154887307</c:v>
                </c:pt>
                <c:pt idx="135">
                  <c:v>1.619032876908645</c:v>
                </c:pt>
                <c:pt idx="136">
                  <c:v>1.615256638367676</c:v>
                </c:pt>
                <c:pt idx="137">
                  <c:v>1.620065538954156</c:v>
                </c:pt>
                <c:pt idx="138">
                  <c:v>1.630162263466269</c:v>
                </c:pt>
                <c:pt idx="139">
                  <c:v>1.62465806825262</c:v>
                </c:pt>
                <c:pt idx="140">
                  <c:v>1.637021357390455</c:v>
                </c:pt>
                <c:pt idx="141">
                  <c:v>1.620255106158021</c:v>
                </c:pt>
                <c:pt idx="142">
                  <c:v>1.66610185408914</c:v>
                </c:pt>
                <c:pt idx="143">
                  <c:v>1.654502875164744</c:v>
                </c:pt>
                <c:pt idx="144">
                  <c:v>1.646883330766632</c:v>
                </c:pt>
                <c:pt idx="145">
                  <c:v>1.640526829241297</c:v>
                </c:pt>
                <c:pt idx="146">
                  <c:v>1.655593190235522</c:v>
                </c:pt>
                <c:pt idx="147">
                  <c:v>1.656258420082729</c:v>
                </c:pt>
                <c:pt idx="148">
                  <c:v>1.652583667147694</c:v>
                </c:pt>
                <c:pt idx="149">
                  <c:v>1.663030085881186</c:v>
                </c:pt>
                <c:pt idx="150">
                  <c:v>1.651286163046625</c:v>
                </c:pt>
                <c:pt idx="151">
                  <c:v>1.656350731375486</c:v>
                </c:pt>
                <c:pt idx="152">
                  <c:v>1.658237369568813</c:v>
                </c:pt>
                <c:pt idx="153">
                  <c:v>1.664429533590085</c:v>
                </c:pt>
                <c:pt idx="154">
                  <c:v>1.675746733618461</c:v>
                </c:pt>
                <c:pt idx="155">
                  <c:v>1.675658268910205</c:v>
                </c:pt>
                <c:pt idx="156">
                  <c:v>1.675319923221384</c:v>
                </c:pt>
                <c:pt idx="157">
                  <c:v>1.685037588329986</c:v>
                </c:pt>
                <c:pt idx="158">
                  <c:v>1.662738001917904</c:v>
                </c:pt>
                <c:pt idx="159">
                  <c:v>1.692014955968834</c:v>
                </c:pt>
                <c:pt idx="160">
                  <c:v>1.677233529897934</c:v>
                </c:pt>
                <c:pt idx="161">
                  <c:v>1.678700500975242</c:v>
                </c:pt>
                <c:pt idx="162">
                  <c:v>1.686705945050359</c:v>
                </c:pt>
                <c:pt idx="163">
                  <c:v>1.696558385402547</c:v>
                </c:pt>
                <c:pt idx="164">
                  <c:v>1.677173450382276</c:v>
                </c:pt>
                <c:pt idx="165">
                  <c:v>1.716393998709477</c:v>
                </c:pt>
                <c:pt idx="166">
                  <c:v>1.694409971081834</c:v>
                </c:pt>
                <c:pt idx="167">
                  <c:v>1.700688176476149</c:v>
                </c:pt>
                <c:pt idx="168">
                  <c:v>1.703314687502936</c:v>
                </c:pt>
                <c:pt idx="169">
                  <c:v>1.726215466195554</c:v>
                </c:pt>
                <c:pt idx="170">
                  <c:v>1.72818496742466</c:v>
                </c:pt>
                <c:pt idx="171">
                  <c:v>1.680967753404787</c:v>
                </c:pt>
                <c:pt idx="172">
                  <c:v>1.704579950159424</c:v>
                </c:pt>
                <c:pt idx="173">
                  <c:v>1.714204107216363</c:v>
                </c:pt>
                <c:pt idx="174">
                  <c:v>1.711347313328826</c:v>
                </c:pt>
                <c:pt idx="175">
                  <c:v>1.722331508871366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0125696"/>
        <c:axId val="-1490122304"/>
      </c:scatterChart>
      <c:valAx>
        <c:axId val="-149012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"/>
              <c:y val="0.904319983257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122304"/>
        <c:crossesAt val="0.0"/>
        <c:crossBetween val="midCat"/>
        <c:majorUnit val="10.0"/>
      </c:valAx>
      <c:valAx>
        <c:axId val="-1490122304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"/>
              <c:y val="0.3655863656577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0125696"/>
        <c:crossesAt val="0.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FF6C7C0B-DA55-4EA0-BC0E-31C1C2E4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B9DC015-6696-4335-87DC-68E2C59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F2CD5342-81D7-4BE0-A4B9-BAF782A7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43E48671-F653-429D-871D-9A79EB53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ECB0BCC-CA62-4030-B058-3B2BA360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F4596984-4118-4CF9-B9B3-1A6956A7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82A2A7C-D3EA-4C68-A65B-1A1FF8860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8716841-9D22-4C89-B364-18201E2B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B3010467-4C45-417D-814B-D97A3B3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DEBC0E34-E184-4555-A8AA-BE4B7A4A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550448</xdr:colOff>
      <xdr:row>4</xdr:row>
      <xdr:rowOff>31323</xdr:rowOff>
    </xdr:from>
    <xdr:to>
      <xdr:col>33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C2905E8-7D7E-44B7-B1BE-5DDD87C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Relationship Id="rId2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Relationship Id="rId2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Relationship Id="rId2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Relationship Id="rId2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Relationship Id="rId2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5" sqref="B15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44" t="s">
        <v>38</v>
      </c>
    </row>
    <row r="3" spans="1:2" x14ac:dyDescent="0.15">
      <c r="A3" s="11" t="s">
        <v>23</v>
      </c>
      <c r="B3" s="44" t="s">
        <v>39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4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zoomScale="75" zoomScaleNormal="75" zoomScalePageLayoutView="75" workbookViewId="0">
      <selection activeCell="F30" sqref="F30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950.26232910156295</v>
      </c>
      <c r="E2">
        <v>633.18157958984398</v>
      </c>
      <c r="F2">
        <v>461.22412109375</v>
      </c>
      <c r="G2">
        <v>459.95013427734398</v>
      </c>
      <c r="I2" s="7">
        <f t="shared" ref="I2:J65" si="0">D2-F2</f>
        <v>489.03820800781295</v>
      </c>
      <c r="J2" s="7">
        <f t="shared" si="0"/>
        <v>173.2314453125</v>
      </c>
      <c r="K2" s="7">
        <f t="shared" ref="K2:K65" si="1">I2-0.7*J2</f>
        <v>367.77619628906297</v>
      </c>
      <c r="L2" s="8">
        <f t="shared" ref="L2:L65" si="2">K2/J2</f>
        <v>2.1230336999475754</v>
      </c>
      <c r="M2" s="8"/>
      <c r="N2" s="18">
        <f>LINEST(V64:V104,U64:U104)</f>
        <v>-1.0880502748429683E-2</v>
      </c>
      <c r="O2" s="9">
        <f>AVERAGE(M38:M45)</f>
        <v>2.2986995421404464</v>
      </c>
    </row>
    <row r="3" spans="1:16" x14ac:dyDescent="0.15">
      <c r="A3" s="6">
        <v>1</v>
      </c>
      <c r="B3" s="6">
        <v>1</v>
      </c>
      <c r="C3" s="6" t="s">
        <v>7</v>
      </c>
      <c r="D3">
        <v>945.165283203125</v>
      </c>
      <c r="E3">
        <v>631.01379394531295</v>
      </c>
      <c r="F3">
        <v>461.41192626953102</v>
      </c>
      <c r="G3">
        <v>460.36584472656301</v>
      </c>
      <c r="I3" s="7">
        <f t="shared" si="0"/>
        <v>483.75335693359398</v>
      </c>
      <c r="J3" s="7">
        <f t="shared" si="0"/>
        <v>170.64794921874994</v>
      </c>
      <c r="K3" s="7">
        <f t="shared" si="1"/>
        <v>364.29979248046902</v>
      </c>
      <c r="L3" s="8">
        <f t="shared" si="2"/>
        <v>2.1348032258710647</v>
      </c>
      <c r="M3" s="8"/>
      <c r="N3" s="18"/>
    </row>
    <row r="4" spans="1:16" ht="15" x14ac:dyDescent="0.15">
      <c r="A4" s="6">
        <v>1.5</v>
      </c>
      <c r="B4" s="6">
        <v>2</v>
      </c>
      <c r="D4">
        <v>942.305419921875</v>
      </c>
      <c r="E4">
        <v>630.428466796875</v>
      </c>
      <c r="F4">
        <v>461.85827636718801</v>
      </c>
      <c r="G4">
        <v>460.67669677734398</v>
      </c>
      <c r="I4" s="7">
        <f t="shared" si="0"/>
        <v>480.44714355468699</v>
      </c>
      <c r="J4" s="7">
        <f t="shared" si="0"/>
        <v>169.75177001953102</v>
      </c>
      <c r="K4" s="7">
        <f t="shared" si="1"/>
        <v>361.62090454101531</v>
      </c>
      <c r="L4" s="8">
        <f t="shared" si="2"/>
        <v>2.1302923940021863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940.80169677734398</v>
      </c>
      <c r="E5">
        <v>630.92510986328102</v>
      </c>
      <c r="F5">
        <v>461.54147338867199</v>
      </c>
      <c r="G5">
        <v>460.302978515625</v>
      </c>
      <c r="I5" s="7">
        <f t="shared" si="0"/>
        <v>479.26022338867199</v>
      </c>
      <c r="J5" s="7">
        <f t="shared" si="0"/>
        <v>170.62213134765602</v>
      </c>
      <c r="K5" s="7">
        <f t="shared" si="1"/>
        <v>359.82473144531275</v>
      </c>
      <c r="L5" s="8">
        <f t="shared" si="2"/>
        <v>2.1088983510125163</v>
      </c>
      <c r="M5" s="8"/>
      <c r="N5" s="18">
        <f>RSQ(V64:V104,U64:U104)</f>
        <v>0.98909676575851313</v>
      </c>
    </row>
    <row r="6" spans="1:16" x14ac:dyDescent="0.15">
      <c r="A6" s="6">
        <v>2.5</v>
      </c>
      <c r="B6" s="6">
        <v>4</v>
      </c>
      <c r="C6" s="6" t="s">
        <v>5</v>
      </c>
      <c r="D6">
        <v>934.24938964843795</v>
      </c>
      <c r="E6">
        <v>628.92425537109398</v>
      </c>
      <c r="F6">
        <v>462.45989990234398</v>
      </c>
      <c r="G6">
        <v>461.01272583007801</v>
      </c>
      <c r="I6" s="7">
        <f t="shared" si="0"/>
        <v>471.78948974609398</v>
      </c>
      <c r="J6" s="7">
        <f t="shared" si="0"/>
        <v>167.91152954101597</v>
      </c>
      <c r="K6" s="7">
        <f t="shared" si="1"/>
        <v>354.25141906738281</v>
      </c>
      <c r="L6" s="8">
        <f t="shared" si="2"/>
        <v>2.1097504146125319</v>
      </c>
      <c r="M6" s="8">
        <f t="shared" ref="M6:M22" si="3">L6+ABS($N$2)*A6</f>
        <v>2.1369516714836059</v>
      </c>
      <c r="N6" s="18"/>
      <c r="P6" s="6">
        <f t="shared" ref="P6:P69" si="4">(M6-$O$2)/$O$2*100</f>
        <v>-7.0364946654240894</v>
      </c>
    </row>
    <row r="7" spans="1:16" x14ac:dyDescent="0.15">
      <c r="A7" s="6">
        <v>3</v>
      </c>
      <c r="B7" s="6">
        <v>5</v>
      </c>
      <c r="C7" s="6" t="s">
        <v>8</v>
      </c>
      <c r="D7">
        <v>925.77404785156295</v>
      </c>
      <c r="E7">
        <v>628.08203125</v>
      </c>
      <c r="F7">
        <v>461.82464599609398</v>
      </c>
      <c r="G7">
        <v>460.69619750976602</v>
      </c>
      <c r="I7" s="7">
        <f t="shared" si="0"/>
        <v>463.94940185546898</v>
      </c>
      <c r="J7" s="7">
        <f t="shared" si="0"/>
        <v>167.38583374023398</v>
      </c>
      <c r="K7" s="7">
        <f t="shared" si="1"/>
        <v>346.77931823730523</v>
      </c>
      <c r="L7" s="8">
        <f t="shared" si="2"/>
        <v>2.0717363619640117</v>
      </c>
      <c r="M7" s="8">
        <f t="shared" si="3"/>
        <v>2.1043778702093006</v>
      </c>
      <c r="P7" s="6">
        <f t="shared" si="4"/>
        <v>-8.4535481200906393</v>
      </c>
    </row>
    <row r="8" spans="1:16" x14ac:dyDescent="0.15">
      <c r="A8" s="6">
        <v>3.5</v>
      </c>
      <c r="B8" s="6">
        <v>6</v>
      </c>
      <c r="D8">
        <v>919.846435546875</v>
      </c>
      <c r="E8">
        <v>625.688720703125</v>
      </c>
      <c r="F8">
        <v>462.49838256835898</v>
      </c>
      <c r="G8">
        <v>461.11544799804699</v>
      </c>
      <c r="I8" s="7">
        <f t="shared" si="0"/>
        <v>457.34805297851602</v>
      </c>
      <c r="J8" s="7">
        <f t="shared" si="0"/>
        <v>164.57327270507801</v>
      </c>
      <c r="K8" s="7">
        <f t="shared" si="1"/>
        <v>342.14676208496144</v>
      </c>
      <c r="L8" s="8">
        <f t="shared" si="2"/>
        <v>2.0789934869807345</v>
      </c>
      <c r="M8" s="8">
        <f t="shared" si="3"/>
        <v>2.1170752466002383</v>
      </c>
      <c r="P8" s="6">
        <f t="shared" si="4"/>
        <v>-7.9011759566927857</v>
      </c>
    </row>
    <row r="9" spans="1:16" x14ac:dyDescent="0.15">
      <c r="A9" s="6">
        <v>4</v>
      </c>
      <c r="B9" s="6">
        <v>7</v>
      </c>
      <c r="D9">
        <v>918.96691894531295</v>
      </c>
      <c r="E9">
        <v>624.33264160156295</v>
      </c>
      <c r="F9">
        <v>462.08157348632801</v>
      </c>
      <c r="G9">
        <v>460.91409301757801</v>
      </c>
      <c r="I9" s="7">
        <f t="shared" si="0"/>
        <v>456.88534545898494</v>
      </c>
      <c r="J9" s="7">
        <f t="shared" si="0"/>
        <v>163.41854858398494</v>
      </c>
      <c r="K9" s="7">
        <f t="shared" si="1"/>
        <v>342.49236145019552</v>
      </c>
      <c r="L9" s="8">
        <f t="shared" si="2"/>
        <v>2.0957985762196389</v>
      </c>
      <c r="M9" s="8">
        <f t="shared" si="3"/>
        <v>2.1393205872133576</v>
      </c>
      <c r="P9" s="6">
        <f t="shared" si="4"/>
        <v>-6.9334400605779987</v>
      </c>
    </row>
    <row r="10" spans="1:16" x14ac:dyDescent="0.15">
      <c r="A10" s="6">
        <v>4.5</v>
      </c>
      <c r="B10" s="6">
        <v>8</v>
      </c>
      <c r="D10">
        <v>917.14599609375</v>
      </c>
      <c r="E10">
        <v>624.84851074218795</v>
      </c>
      <c r="F10">
        <v>462.17208862304699</v>
      </c>
      <c r="G10">
        <v>460.87722778320301</v>
      </c>
      <c r="I10" s="7">
        <f t="shared" si="0"/>
        <v>454.97390747070301</v>
      </c>
      <c r="J10" s="7">
        <f t="shared" si="0"/>
        <v>163.97128295898494</v>
      </c>
      <c r="K10" s="7">
        <f t="shared" si="1"/>
        <v>340.19400939941357</v>
      </c>
      <c r="L10" s="8">
        <f t="shared" si="2"/>
        <v>2.07471700690729</v>
      </c>
      <c r="M10" s="8">
        <f t="shared" si="3"/>
        <v>2.1236792692752235</v>
      </c>
      <c r="P10" s="6">
        <f t="shared" si="4"/>
        <v>-7.6138820953630049</v>
      </c>
    </row>
    <row r="11" spans="1:16" x14ac:dyDescent="0.15">
      <c r="A11" s="6">
        <v>5</v>
      </c>
      <c r="B11" s="6">
        <v>9</v>
      </c>
      <c r="D11">
        <v>922.793701171875</v>
      </c>
      <c r="E11">
        <v>625.70544433593795</v>
      </c>
      <c r="F11">
        <v>461.61599731445301</v>
      </c>
      <c r="G11">
        <v>460.45608520507801</v>
      </c>
      <c r="I11" s="7">
        <f t="shared" si="0"/>
        <v>461.17770385742199</v>
      </c>
      <c r="J11" s="7">
        <f t="shared" si="0"/>
        <v>165.24935913085994</v>
      </c>
      <c r="K11" s="7">
        <f t="shared" si="1"/>
        <v>345.50315246582005</v>
      </c>
      <c r="L11" s="8">
        <f t="shared" si="2"/>
        <v>2.090798743686614</v>
      </c>
      <c r="M11" s="8">
        <f t="shared" si="3"/>
        <v>2.1452012574287624</v>
      </c>
      <c r="P11" s="6">
        <f t="shared" si="4"/>
        <v>-6.6776140986548063</v>
      </c>
    </row>
    <row r="12" spans="1:16" x14ac:dyDescent="0.15">
      <c r="A12" s="6">
        <v>5.5</v>
      </c>
      <c r="B12" s="6">
        <v>10</v>
      </c>
      <c r="D12">
        <v>921.907958984375</v>
      </c>
      <c r="E12">
        <v>625.28826904296898</v>
      </c>
      <c r="F12">
        <v>462.62844848632801</v>
      </c>
      <c r="G12">
        <v>461.21163940429699</v>
      </c>
      <c r="I12" s="7">
        <f t="shared" si="0"/>
        <v>459.27951049804699</v>
      </c>
      <c r="J12" s="7">
        <f t="shared" si="0"/>
        <v>164.07662963867199</v>
      </c>
      <c r="K12" s="7">
        <f t="shared" si="1"/>
        <v>344.42586975097663</v>
      </c>
      <c r="L12" s="8">
        <f t="shared" si="2"/>
        <v>2.0991768938054616</v>
      </c>
      <c r="M12" s="8">
        <f t="shared" si="3"/>
        <v>2.1590196589218249</v>
      </c>
      <c r="P12" s="6">
        <f t="shared" si="4"/>
        <v>-6.0764741393108643</v>
      </c>
    </row>
    <row r="13" spans="1:16" x14ac:dyDescent="0.15">
      <c r="A13" s="6">
        <v>6</v>
      </c>
      <c r="B13" s="6">
        <v>11</v>
      </c>
      <c r="D13">
        <v>930.25775146484398</v>
      </c>
      <c r="E13">
        <v>628.34014892578102</v>
      </c>
      <c r="F13">
        <v>461.89810180664102</v>
      </c>
      <c r="G13">
        <v>460.98239135742199</v>
      </c>
      <c r="I13" s="7">
        <f t="shared" si="0"/>
        <v>468.35964965820295</v>
      </c>
      <c r="J13" s="7">
        <f t="shared" si="0"/>
        <v>167.35775756835903</v>
      </c>
      <c r="K13" s="7">
        <f t="shared" si="1"/>
        <v>351.20921936035165</v>
      </c>
      <c r="L13" s="8">
        <f t="shared" si="2"/>
        <v>2.0985535684947054</v>
      </c>
      <c r="M13" s="8">
        <f t="shared" si="3"/>
        <v>2.1638365849852836</v>
      </c>
      <c r="P13" s="6">
        <f t="shared" si="4"/>
        <v>-5.8669240882862121</v>
      </c>
    </row>
    <row r="14" spans="1:16" x14ac:dyDescent="0.15">
      <c r="A14" s="6">
        <v>6.5</v>
      </c>
      <c r="B14" s="6">
        <v>12</v>
      </c>
      <c r="D14">
        <v>940.75860595703102</v>
      </c>
      <c r="E14">
        <v>631.17279052734398</v>
      </c>
      <c r="F14">
        <v>461.33117675781301</v>
      </c>
      <c r="G14">
        <v>460.15771484375</v>
      </c>
      <c r="I14" s="7">
        <f t="shared" si="0"/>
        <v>479.42742919921801</v>
      </c>
      <c r="J14" s="7">
        <f t="shared" si="0"/>
        <v>171.01507568359398</v>
      </c>
      <c r="K14" s="7">
        <f t="shared" si="1"/>
        <v>359.71687622070226</v>
      </c>
      <c r="L14" s="8">
        <f t="shared" si="2"/>
        <v>2.1034220216130985</v>
      </c>
      <c r="M14" s="8">
        <f t="shared" si="3"/>
        <v>2.1741452894778917</v>
      </c>
      <c r="P14" s="6">
        <f t="shared" si="4"/>
        <v>-5.4184659795327299</v>
      </c>
    </row>
    <row r="15" spans="1:16" x14ac:dyDescent="0.15">
      <c r="A15" s="6">
        <v>7</v>
      </c>
      <c r="B15" s="6">
        <v>13</v>
      </c>
      <c r="D15">
        <v>933.03430175781295</v>
      </c>
      <c r="E15">
        <v>629.052734375</v>
      </c>
      <c r="F15">
        <v>461.404052734375</v>
      </c>
      <c r="G15">
        <v>460.34634399414102</v>
      </c>
      <c r="I15" s="7">
        <f t="shared" si="0"/>
        <v>471.63024902343795</v>
      </c>
      <c r="J15" s="7">
        <f t="shared" si="0"/>
        <v>168.70639038085898</v>
      </c>
      <c r="K15" s="7">
        <f t="shared" si="1"/>
        <v>353.5357757568367</v>
      </c>
      <c r="L15" s="8">
        <f t="shared" si="2"/>
        <v>2.095568371528314</v>
      </c>
      <c r="M15" s="8">
        <f t="shared" si="3"/>
        <v>2.171731890767322</v>
      </c>
      <c r="P15" s="6">
        <f t="shared" si="4"/>
        <v>-5.5234557211812803</v>
      </c>
    </row>
    <row r="16" spans="1:16" x14ac:dyDescent="0.15">
      <c r="A16" s="6">
        <v>7.5</v>
      </c>
      <c r="B16" s="6">
        <v>14</v>
      </c>
      <c r="D16">
        <v>938.28533935546898</v>
      </c>
      <c r="E16">
        <v>627.928466796875</v>
      </c>
      <c r="F16">
        <v>462.00054931640602</v>
      </c>
      <c r="G16">
        <v>460.71896362304699</v>
      </c>
      <c r="I16" s="7">
        <f t="shared" si="0"/>
        <v>476.28479003906295</v>
      </c>
      <c r="J16" s="7">
        <f t="shared" si="0"/>
        <v>167.20950317382801</v>
      </c>
      <c r="K16" s="7">
        <f t="shared" si="1"/>
        <v>359.23813781738335</v>
      </c>
      <c r="L16" s="8">
        <f t="shared" si="2"/>
        <v>2.1484313451007973</v>
      </c>
      <c r="M16" s="8">
        <f t="shared" si="3"/>
        <v>2.2300351157140197</v>
      </c>
      <c r="P16" s="6">
        <f t="shared" si="4"/>
        <v>-2.9870987994581242</v>
      </c>
    </row>
    <row r="17" spans="1:16" x14ac:dyDescent="0.15">
      <c r="A17" s="6">
        <v>8</v>
      </c>
      <c r="B17" s="6">
        <v>15</v>
      </c>
      <c r="D17">
        <v>948.16571044921898</v>
      </c>
      <c r="E17">
        <v>632.4853515625</v>
      </c>
      <c r="F17">
        <v>461.50567626953102</v>
      </c>
      <c r="G17">
        <v>460.58807373046898</v>
      </c>
      <c r="I17" s="7">
        <f t="shared" si="0"/>
        <v>486.66003417968795</v>
      </c>
      <c r="J17" s="7">
        <f t="shared" si="0"/>
        <v>171.89727783203102</v>
      </c>
      <c r="K17" s="7">
        <f t="shared" si="1"/>
        <v>366.33193969726625</v>
      </c>
      <c r="L17" s="8">
        <f t="shared" si="2"/>
        <v>2.1311096040463569</v>
      </c>
      <c r="M17" s="8">
        <f t="shared" si="3"/>
        <v>2.2181536260337942</v>
      </c>
      <c r="P17" s="6">
        <f t="shared" si="4"/>
        <v>-3.5039775590528643</v>
      </c>
    </row>
    <row r="18" spans="1:16" x14ac:dyDescent="0.15">
      <c r="A18" s="6">
        <v>8.5</v>
      </c>
      <c r="B18" s="6">
        <v>16</v>
      </c>
      <c r="D18">
        <v>946.29833984375</v>
      </c>
      <c r="E18">
        <v>631.35186767578102</v>
      </c>
      <c r="F18">
        <v>461.08508300781301</v>
      </c>
      <c r="G18">
        <v>459.85446166992199</v>
      </c>
      <c r="I18" s="7">
        <f t="shared" si="0"/>
        <v>485.21325683593699</v>
      </c>
      <c r="J18" s="7">
        <f t="shared" si="0"/>
        <v>171.49740600585903</v>
      </c>
      <c r="K18" s="7">
        <f t="shared" si="1"/>
        <v>365.16507263183564</v>
      </c>
      <c r="L18" s="8">
        <f t="shared" si="2"/>
        <v>2.1292746119982722</v>
      </c>
      <c r="M18" s="8">
        <f t="shared" si="3"/>
        <v>2.2217588853599244</v>
      </c>
      <c r="P18" s="6">
        <f t="shared" si="4"/>
        <v>-3.3471384741686721</v>
      </c>
    </row>
    <row r="19" spans="1:16" x14ac:dyDescent="0.15">
      <c r="A19" s="6">
        <v>9</v>
      </c>
      <c r="B19" s="6">
        <v>17</v>
      </c>
      <c r="D19">
        <v>945.21881103515602</v>
      </c>
      <c r="E19">
        <v>630.43182373046898</v>
      </c>
      <c r="F19">
        <v>462.06857299804699</v>
      </c>
      <c r="G19">
        <v>460.72927856445301</v>
      </c>
      <c r="I19" s="7">
        <f t="shared" si="0"/>
        <v>483.15023803710903</v>
      </c>
      <c r="J19" s="7">
        <f t="shared" si="0"/>
        <v>169.70254516601597</v>
      </c>
      <c r="K19" s="7">
        <f t="shared" si="1"/>
        <v>364.35845642089788</v>
      </c>
      <c r="L19" s="8">
        <f t="shared" si="2"/>
        <v>2.1470417904719969</v>
      </c>
      <c r="M19" s="8">
        <f t="shared" si="3"/>
        <v>2.244966315207864</v>
      </c>
      <c r="P19" s="6">
        <f t="shared" si="4"/>
        <v>-2.337548946590398</v>
      </c>
    </row>
    <row r="20" spans="1:16" x14ac:dyDescent="0.15">
      <c r="A20" s="6">
        <v>9.5</v>
      </c>
      <c r="B20" s="6">
        <v>18</v>
      </c>
      <c r="D20">
        <v>949.70373535156295</v>
      </c>
      <c r="E20">
        <v>632.32928466796898</v>
      </c>
      <c r="F20">
        <v>461.38372802734398</v>
      </c>
      <c r="G20">
        <v>459.857177734375</v>
      </c>
      <c r="I20" s="7">
        <f t="shared" si="0"/>
        <v>488.32000732421898</v>
      </c>
      <c r="J20" s="7">
        <f t="shared" si="0"/>
        <v>172.47210693359398</v>
      </c>
      <c r="K20" s="7">
        <f t="shared" si="1"/>
        <v>367.5895324707032</v>
      </c>
      <c r="L20" s="8">
        <f t="shared" si="2"/>
        <v>2.1312984401137642</v>
      </c>
      <c r="M20" s="8">
        <f t="shared" si="3"/>
        <v>2.2346632162238462</v>
      </c>
      <c r="P20" s="6">
        <f t="shared" si="4"/>
        <v>-2.7857631996990944</v>
      </c>
    </row>
    <row r="21" spans="1:16" x14ac:dyDescent="0.15">
      <c r="A21" s="6">
        <v>10</v>
      </c>
      <c r="B21" s="6">
        <v>19</v>
      </c>
      <c r="D21">
        <v>946.86151123046898</v>
      </c>
      <c r="E21">
        <v>631.96569824218795</v>
      </c>
      <c r="F21">
        <v>461.16830444335898</v>
      </c>
      <c r="G21">
        <v>460.13876342773398</v>
      </c>
      <c r="I21" s="7">
        <f t="shared" si="0"/>
        <v>485.69320678711</v>
      </c>
      <c r="J21" s="7">
        <f t="shared" si="0"/>
        <v>171.82693481445398</v>
      </c>
      <c r="K21" s="7">
        <f t="shared" si="1"/>
        <v>365.41435241699224</v>
      </c>
      <c r="L21" s="8">
        <f t="shared" si="2"/>
        <v>2.1266418609607523</v>
      </c>
      <c r="M21" s="8">
        <f t="shared" si="3"/>
        <v>2.2354468884450491</v>
      </c>
      <c r="P21" s="6">
        <f t="shared" si="4"/>
        <v>-2.7516712182619214</v>
      </c>
    </row>
    <row r="22" spans="1:16" x14ac:dyDescent="0.15">
      <c r="A22" s="6">
        <v>10.5</v>
      </c>
      <c r="B22" s="6">
        <v>20</v>
      </c>
      <c r="D22">
        <v>946.59246826171898</v>
      </c>
      <c r="E22">
        <v>631.24310302734398</v>
      </c>
      <c r="F22">
        <v>461.77587890625</v>
      </c>
      <c r="G22">
        <v>460.62194824218801</v>
      </c>
      <c r="I22" s="7">
        <f t="shared" si="0"/>
        <v>484.81658935546898</v>
      </c>
      <c r="J22" s="7">
        <f t="shared" si="0"/>
        <v>170.62115478515597</v>
      </c>
      <c r="K22" s="7">
        <f t="shared" si="1"/>
        <v>365.38178100585981</v>
      </c>
      <c r="L22" s="8">
        <f t="shared" si="2"/>
        <v>2.1414799440663965</v>
      </c>
      <c r="M22" s="8">
        <f t="shared" si="3"/>
        <v>2.2557252229249083</v>
      </c>
      <c r="P22" s="6">
        <f t="shared" si="4"/>
        <v>-1.8695057108473734</v>
      </c>
    </row>
    <row r="23" spans="1:16" x14ac:dyDescent="0.15">
      <c r="A23" s="6">
        <v>11</v>
      </c>
      <c r="B23" s="6">
        <v>21</v>
      </c>
      <c r="D23">
        <v>943.24560546875</v>
      </c>
      <c r="E23">
        <v>630.79833984375</v>
      </c>
      <c r="F23">
        <v>461.73495483398398</v>
      </c>
      <c r="G23">
        <v>460.89999389648398</v>
      </c>
      <c r="I23" s="7">
        <f t="shared" si="0"/>
        <v>481.51065063476602</v>
      </c>
      <c r="J23" s="7">
        <f t="shared" si="0"/>
        <v>169.89834594726602</v>
      </c>
      <c r="K23" s="7">
        <f t="shared" si="1"/>
        <v>362.58180847167984</v>
      </c>
      <c r="L23" s="8">
        <f t="shared" si="2"/>
        <v>2.1341102907748142</v>
      </c>
      <c r="M23" s="8">
        <f>L23+ABS($N$2)*A23</f>
        <v>2.2537958210075408</v>
      </c>
      <c r="P23" s="6">
        <f t="shared" si="4"/>
        <v>-1.9534402086796081</v>
      </c>
    </row>
    <row r="24" spans="1:16" x14ac:dyDescent="0.15">
      <c r="A24" s="6">
        <v>11.5</v>
      </c>
      <c r="B24" s="6">
        <v>22</v>
      </c>
      <c r="D24">
        <v>942.04895019531295</v>
      </c>
      <c r="E24">
        <v>630.943115234375</v>
      </c>
      <c r="F24">
        <v>461.17507934570301</v>
      </c>
      <c r="G24">
        <v>459.77697753906301</v>
      </c>
      <c r="I24" s="7">
        <f t="shared" si="0"/>
        <v>480.87387084960994</v>
      </c>
      <c r="J24" s="7">
        <f t="shared" si="0"/>
        <v>171.16613769531199</v>
      </c>
      <c r="K24" s="7">
        <f t="shared" si="1"/>
        <v>361.05757446289158</v>
      </c>
      <c r="L24" s="8">
        <f t="shared" si="2"/>
        <v>2.1093983852436979</v>
      </c>
      <c r="M24" s="8">
        <f t="shared" ref="M24:M87" si="5">L24+ABS($N$2)*A24</f>
        <v>2.2345241668506395</v>
      </c>
      <c r="P24" s="6">
        <f t="shared" si="4"/>
        <v>-2.7918122448508274</v>
      </c>
    </row>
    <row r="25" spans="1:16" x14ac:dyDescent="0.15">
      <c r="A25" s="6">
        <v>12</v>
      </c>
      <c r="B25" s="6">
        <v>23</v>
      </c>
      <c r="D25">
        <v>941.94390869140602</v>
      </c>
      <c r="E25">
        <v>631.69580078125</v>
      </c>
      <c r="F25">
        <v>460.50787353515602</v>
      </c>
      <c r="G25">
        <v>459.26043701171898</v>
      </c>
      <c r="I25" s="7">
        <f t="shared" si="0"/>
        <v>481.43603515625</v>
      </c>
      <c r="J25" s="7">
        <f t="shared" si="0"/>
        <v>172.43536376953102</v>
      </c>
      <c r="K25" s="7">
        <f t="shared" si="1"/>
        <v>360.73128051757828</v>
      </c>
      <c r="L25" s="8">
        <f t="shared" si="2"/>
        <v>2.0919796997077391</v>
      </c>
      <c r="M25" s="8">
        <f t="shared" si="5"/>
        <v>2.2225457326888955</v>
      </c>
      <c r="P25" s="6">
        <f t="shared" si="4"/>
        <v>-3.312908366468799</v>
      </c>
    </row>
    <row r="26" spans="1:16" x14ac:dyDescent="0.15">
      <c r="A26" s="6">
        <v>12.5</v>
      </c>
      <c r="B26" s="6">
        <v>24</v>
      </c>
      <c r="D26">
        <v>947.36944580078102</v>
      </c>
      <c r="E26">
        <v>632.42633056640602</v>
      </c>
      <c r="F26">
        <v>461.48156738281301</v>
      </c>
      <c r="G26">
        <v>460.53332519531301</v>
      </c>
      <c r="I26" s="7">
        <f t="shared" si="0"/>
        <v>485.88787841796801</v>
      </c>
      <c r="J26" s="7">
        <f t="shared" si="0"/>
        <v>171.89300537109301</v>
      </c>
      <c r="K26" s="7">
        <f t="shared" si="1"/>
        <v>365.5627746582029</v>
      </c>
      <c r="L26" s="8">
        <f t="shared" si="2"/>
        <v>2.1266879002377315</v>
      </c>
      <c r="M26" s="8">
        <f t="shared" si="5"/>
        <v>2.2626941845931023</v>
      </c>
      <c r="P26" s="6">
        <f t="shared" si="4"/>
        <v>-1.5663359602802827</v>
      </c>
    </row>
    <row r="27" spans="1:16" x14ac:dyDescent="0.15">
      <c r="A27" s="6">
        <v>13</v>
      </c>
      <c r="B27" s="6">
        <v>25</v>
      </c>
      <c r="D27">
        <v>956.60919189453102</v>
      </c>
      <c r="E27">
        <v>635.62048339843795</v>
      </c>
      <c r="F27">
        <v>461.98049926757801</v>
      </c>
      <c r="G27">
        <v>460.81979370117199</v>
      </c>
      <c r="I27" s="7">
        <f t="shared" si="0"/>
        <v>494.62869262695301</v>
      </c>
      <c r="J27" s="7">
        <f t="shared" si="0"/>
        <v>174.80068969726597</v>
      </c>
      <c r="K27" s="7">
        <f t="shared" si="1"/>
        <v>372.26820983886682</v>
      </c>
      <c r="L27" s="8">
        <f t="shared" si="2"/>
        <v>2.1296724314051114</v>
      </c>
      <c r="M27" s="8">
        <f t="shared" si="5"/>
        <v>2.2711189671346972</v>
      </c>
      <c r="P27" s="6">
        <f t="shared" si="4"/>
        <v>-1.1998338408362572</v>
      </c>
    </row>
    <row r="28" spans="1:16" x14ac:dyDescent="0.15">
      <c r="A28" s="6">
        <v>13.5</v>
      </c>
      <c r="B28" s="6">
        <v>26</v>
      </c>
      <c r="D28">
        <v>962.14099121093795</v>
      </c>
      <c r="E28">
        <v>638.75146484375</v>
      </c>
      <c r="F28">
        <v>462.17587280273398</v>
      </c>
      <c r="G28">
        <v>461.05770874023398</v>
      </c>
      <c r="I28" s="7">
        <f t="shared" si="0"/>
        <v>499.96511840820398</v>
      </c>
      <c r="J28" s="7">
        <f t="shared" si="0"/>
        <v>177.69375610351602</v>
      </c>
      <c r="K28" s="7">
        <f t="shared" si="1"/>
        <v>375.57948913574279</v>
      </c>
      <c r="L28" s="8">
        <f t="shared" si="2"/>
        <v>2.1136335759425777</v>
      </c>
      <c r="M28" s="8">
        <f t="shared" si="5"/>
        <v>2.2605203630463784</v>
      </c>
      <c r="P28" s="6">
        <f t="shared" si="4"/>
        <v>-1.6609034105656642</v>
      </c>
    </row>
    <row r="29" spans="1:16" x14ac:dyDescent="0.15">
      <c r="A29" s="6">
        <v>14</v>
      </c>
      <c r="B29" s="6">
        <v>27</v>
      </c>
      <c r="D29">
        <v>963.95648193359398</v>
      </c>
      <c r="E29">
        <v>641.135986328125</v>
      </c>
      <c r="F29">
        <v>460.70053100585898</v>
      </c>
      <c r="G29">
        <v>459.65988159179699</v>
      </c>
      <c r="I29" s="7">
        <f t="shared" si="0"/>
        <v>503.255950927735</v>
      </c>
      <c r="J29" s="7">
        <f t="shared" si="0"/>
        <v>181.47610473632801</v>
      </c>
      <c r="K29" s="7">
        <f t="shared" si="1"/>
        <v>376.2226776123054</v>
      </c>
      <c r="L29" s="8">
        <f t="shared" si="2"/>
        <v>2.0731251541845159</v>
      </c>
      <c r="M29" s="8">
        <f t="shared" si="5"/>
        <v>2.2254521926625315</v>
      </c>
      <c r="P29" s="6">
        <f t="shared" si="4"/>
        <v>-3.1864690506576698</v>
      </c>
    </row>
    <row r="30" spans="1:16" x14ac:dyDescent="0.15">
      <c r="A30" s="6">
        <v>14.5</v>
      </c>
      <c r="B30" s="6">
        <v>28</v>
      </c>
      <c r="D30">
        <v>960.73846435546898</v>
      </c>
      <c r="E30">
        <v>639.858154296875</v>
      </c>
      <c r="F30">
        <v>460.89566040039102</v>
      </c>
      <c r="G30">
        <v>459.8447265625</v>
      </c>
      <c r="I30" s="7">
        <f t="shared" si="0"/>
        <v>499.84280395507795</v>
      </c>
      <c r="J30" s="7">
        <f t="shared" si="0"/>
        <v>180.013427734375</v>
      </c>
      <c r="K30" s="7">
        <f t="shared" si="1"/>
        <v>373.83340454101545</v>
      </c>
      <c r="L30" s="8">
        <f t="shared" si="2"/>
        <v>2.0766973288939212</v>
      </c>
      <c r="M30" s="8">
        <f t="shared" si="5"/>
        <v>2.2344646187461517</v>
      </c>
      <c r="P30" s="6">
        <f t="shared" si="4"/>
        <v>-2.7944027575905817</v>
      </c>
    </row>
    <row r="31" spans="1:16" x14ac:dyDescent="0.15">
      <c r="A31" s="6">
        <v>15</v>
      </c>
      <c r="B31" s="6">
        <v>29</v>
      </c>
      <c r="D31">
        <v>958.355224609375</v>
      </c>
      <c r="E31">
        <v>640.83349609375</v>
      </c>
      <c r="F31">
        <v>461.63659667968801</v>
      </c>
      <c r="G31">
        <v>460.52087402343801</v>
      </c>
      <c r="I31" s="7">
        <f t="shared" si="0"/>
        <v>496.71862792968699</v>
      </c>
      <c r="J31" s="7">
        <f t="shared" si="0"/>
        <v>180.31262207031199</v>
      </c>
      <c r="K31" s="7">
        <f t="shared" si="1"/>
        <v>370.49979248046861</v>
      </c>
      <c r="L31" s="8">
        <f t="shared" si="2"/>
        <v>2.054763489246993</v>
      </c>
      <c r="M31" s="8">
        <f t="shared" si="5"/>
        <v>2.2179710304734384</v>
      </c>
      <c r="P31" s="6">
        <f t="shared" si="4"/>
        <v>-3.5119209878050102</v>
      </c>
    </row>
    <row r="32" spans="1:16" x14ac:dyDescent="0.15">
      <c r="A32" s="6">
        <v>15.5</v>
      </c>
      <c r="B32" s="6">
        <v>30</v>
      </c>
      <c r="D32">
        <v>953.14349365234398</v>
      </c>
      <c r="E32">
        <v>638.95062255859398</v>
      </c>
      <c r="F32">
        <v>461.15310668945301</v>
      </c>
      <c r="G32">
        <v>459.74688720703102</v>
      </c>
      <c r="I32" s="7">
        <f t="shared" si="0"/>
        <v>491.99038696289097</v>
      </c>
      <c r="J32" s="7">
        <f t="shared" si="0"/>
        <v>179.20373535156295</v>
      </c>
      <c r="K32" s="7">
        <f t="shared" si="1"/>
        <v>366.54777221679689</v>
      </c>
      <c r="L32" s="8">
        <f t="shared" si="2"/>
        <v>2.0454248428343376</v>
      </c>
      <c r="M32" s="8">
        <f t="shared" si="5"/>
        <v>2.2140726354349978</v>
      </c>
      <c r="P32" s="6">
        <f t="shared" si="4"/>
        <v>-3.6815123139863593</v>
      </c>
    </row>
    <row r="33" spans="1:16" x14ac:dyDescent="0.15">
      <c r="A33" s="6">
        <v>16</v>
      </c>
      <c r="B33" s="6">
        <v>31</v>
      </c>
      <c r="D33">
        <v>956.60040283203102</v>
      </c>
      <c r="E33">
        <v>639.69079589843795</v>
      </c>
      <c r="F33">
        <v>460.88861083984398</v>
      </c>
      <c r="G33">
        <v>459.92736816406301</v>
      </c>
      <c r="I33" s="7">
        <f t="shared" si="0"/>
        <v>495.71179199218705</v>
      </c>
      <c r="J33" s="7">
        <f t="shared" si="0"/>
        <v>179.76342773437494</v>
      </c>
      <c r="K33" s="7">
        <f t="shared" si="1"/>
        <v>369.87739257812461</v>
      </c>
      <c r="L33" s="8">
        <f t="shared" si="2"/>
        <v>2.0575786590177234</v>
      </c>
      <c r="M33" s="8">
        <f t="shared" si="5"/>
        <v>2.2316667029925985</v>
      </c>
      <c r="P33" s="6">
        <f t="shared" si="4"/>
        <v>-2.916120089597698</v>
      </c>
    </row>
    <row r="34" spans="1:16" x14ac:dyDescent="0.15">
      <c r="A34" s="6">
        <v>16.5</v>
      </c>
      <c r="B34" s="6">
        <v>32</v>
      </c>
      <c r="D34">
        <v>952.87445068359398</v>
      </c>
      <c r="E34">
        <v>637.12591552734398</v>
      </c>
      <c r="F34">
        <v>461.98834228515602</v>
      </c>
      <c r="G34">
        <v>460.70568847656301</v>
      </c>
      <c r="I34" s="7">
        <f t="shared" si="0"/>
        <v>490.88610839843795</v>
      </c>
      <c r="J34" s="7">
        <f t="shared" si="0"/>
        <v>176.42022705078097</v>
      </c>
      <c r="K34" s="7">
        <f t="shared" si="1"/>
        <v>367.39194946289126</v>
      </c>
      <c r="L34" s="8">
        <f t="shared" si="2"/>
        <v>2.0824820124346672</v>
      </c>
      <c r="M34" s="8">
        <f t="shared" si="5"/>
        <v>2.2620103077837568</v>
      </c>
      <c r="P34" s="6">
        <f t="shared" si="4"/>
        <v>-1.5960865560762327</v>
      </c>
    </row>
    <row r="35" spans="1:16" x14ac:dyDescent="0.15">
      <c r="A35" s="6">
        <v>17</v>
      </c>
      <c r="B35" s="6">
        <v>33</v>
      </c>
      <c r="D35">
        <v>958.26068115234398</v>
      </c>
      <c r="E35">
        <v>637.99035644531295</v>
      </c>
      <c r="F35">
        <v>462.197021484375</v>
      </c>
      <c r="G35">
        <v>461.091064453125</v>
      </c>
      <c r="I35" s="7">
        <f t="shared" si="0"/>
        <v>496.06365966796898</v>
      </c>
      <c r="J35" s="7">
        <f t="shared" si="0"/>
        <v>176.89929199218795</v>
      </c>
      <c r="K35" s="7">
        <f t="shared" si="1"/>
        <v>372.23415527343741</v>
      </c>
      <c r="L35" s="8">
        <f t="shared" si="2"/>
        <v>2.1042150654275971</v>
      </c>
      <c r="M35" s="8">
        <f t="shared" si="5"/>
        <v>2.2891836121509015</v>
      </c>
      <c r="P35" s="6">
        <f t="shared" si="4"/>
        <v>-0.4139701520401427</v>
      </c>
    </row>
    <row r="36" spans="1:16" x14ac:dyDescent="0.15">
      <c r="A36" s="6">
        <v>17.5</v>
      </c>
      <c r="B36" s="6">
        <v>34</v>
      </c>
      <c r="D36">
        <v>960.78662109375</v>
      </c>
      <c r="E36">
        <v>637.82257080078102</v>
      </c>
      <c r="F36">
        <v>461.30432128906301</v>
      </c>
      <c r="G36">
        <v>460.14605712890602</v>
      </c>
      <c r="I36" s="7">
        <f t="shared" si="0"/>
        <v>499.48229980468699</v>
      </c>
      <c r="J36" s="7">
        <f t="shared" si="0"/>
        <v>177.676513671875</v>
      </c>
      <c r="K36" s="7">
        <f t="shared" si="1"/>
        <v>375.10874023437452</v>
      </c>
      <c r="L36" s="8">
        <f t="shared" si="2"/>
        <v>2.1111892195673563</v>
      </c>
      <c r="M36" s="8">
        <f t="shared" si="5"/>
        <v>2.3015980176648756</v>
      </c>
      <c r="P36" s="6">
        <f t="shared" si="4"/>
        <v>0.12609196945027024</v>
      </c>
    </row>
    <row r="37" spans="1:16" x14ac:dyDescent="0.15">
      <c r="A37" s="6">
        <v>18</v>
      </c>
      <c r="B37" s="6">
        <v>35</v>
      </c>
      <c r="D37">
        <v>962.97784423828102</v>
      </c>
      <c r="E37">
        <v>639.11883544921898</v>
      </c>
      <c r="F37">
        <v>461.72058105468801</v>
      </c>
      <c r="G37">
        <v>460.364501953125</v>
      </c>
      <c r="I37" s="7">
        <f t="shared" si="0"/>
        <v>501.25726318359301</v>
      </c>
      <c r="J37" s="7">
        <f t="shared" si="0"/>
        <v>178.75433349609398</v>
      </c>
      <c r="K37" s="7">
        <f t="shared" si="1"/>
        <v>376.12922973632726</v>
      </c>
      <c r="L37" s="8">
        <f t="shared" si="2"/>
        <v>2.104168454996064</v>
      </c>
      <c r="M37" s="8">
        <f t="shared" si="5"/>
        <v>2.3000175044677982</v>
      </c>
      <c r="P37" s="6">
        <f t="shared" si="4"/>
        <v>5.7335128110070029E-2</v>
      </c>
    </row>
    <row r="38" spans="1:16" x14ac:dyDescent="0.15">
      <c r="A38" s="6">
        <v>18.5</v>
      </c>
      <c r="B38" s="6">
        <v>36</v>
      </c>
      <c r="D38">
        <v>965.86566162109398</v>
      </c>
      <c r="E38">
        <v>640.27655029296898</v>
      </c>
      <c r="F38">
        <v>461.86532592773398</v>
      </c>
      <c r="G38">
        <v>460.426025390625</v>
      </c>
      <c r="I38" s="7">
        <f t="shared" si="0"/>
        <v>504.00033569336</v>
      </c>
      <c r="J38" s="7">
        <f t="shared" si="0"/>
        <v>179.85052490234398</v>
      </c>
      <c r="K38" s="7">
        <f t="shared" si="1"/>
        <v>378.10496826171925</v>
      </c>
      <c r="L38" s="8">
        <f t="shared" si="2"/>
        <v>2.1023289671632837</v>
      </c>
      <c r="M38" s="8">
        <f t="shared" si="5"/>
        <v>2.3036182680092328</v>
      </c>
      <c r="P38" s="6">
        <f t="shared" si="4"/>
        <v>0.21397863351059315</v>
      </c>
    </row>
    <row r="39" spans="1:16" x14ac:dyDescent="0.15">
      <c r="A39" s="6">
        <v>19</v>
      </c>
      <c r="B39" s="6">
        <v>37</v>
      </c>
      <c r="D39">
        <v>966.47863769531295</v>
      </c>
      <c r="E39">
        <v>640.82092285156295</v>
      </c>
      <c r="F39">
        <v>461.59729003906301</v>
      </c>
      <c r="G39">
        <v>460.56015014648398</v>
      </c>
      <c r="I39" s="7">
        <f t="shared" si="0"/>
        <v>504.88134765624994</v>
      </c>
      <c r="J39" s="7">
        <f t="shared" si="0"/>
        <v>180.26077270507898</v>
      </c>
      <c r="K39" s="7">
        <f t="shared" si="1"/>
        <v>378.69880676269469</v>
      </c>
      <c r="L39" s="8">
        <f t="shared" si="2"/>
        <v>2.1008386965159422</v>
      </c>
      <c r="M39" s="8">
        <f t="shared" si="5"/>
        <v>2.3075682487361062</v>
      </c>
      <c r="P39" s="6">
        <f t="shared" si="4"/>
        <v>0.38581408457591265</v>
      </c>
    </row>
    <row r="40" spans="1:16" x14ac:dyDescent="0.15">
      <c r="A40" s="6">
        <v>19.5</v>
      </c>
      <c r="B40" s="6">
        <v>38</v>
      </c>
      <c r="D40">
        <v>968.29876708984398</v>
      </c>
      <c r="E40">
        <v>641.86901855468795</v>
      </c>
      <c r="F40">
        <v>461.50433349609398</v>
      </c>
      <c r="G40">
        <v>460.46502685546898</v>
      </c>
      <c r="I40" s="7">
        <f t="shared" si="0"/>
        <v>506.79443359375</v>
      </c>
      <c r="J40" s="7">
        <f t="shared" si="0"/>
        <v>181.40399169921898</v>
      </c>
      <c r="K40" s="7">
        <f t="shared" si="1"/>
        <v>379.81163940429673</v>
      </c>
      <c r="L40" s="8">
        <f t="shared" si="2"/>
        <v>2.0937336375378779</v>
      </c>
      <c r="M40" s="8">
        <f t="shared" si="5"/>
        <v>2.3059034411322568</v>
      </c>
      <c r="P40" s="6">
        <f t="shared" si="4"/>
        <v>0.31339019561914772</v>
      </c>
    </row>
    <row r="41" spans="1:16" x14ac:dyDescent="0.15">
      <c r="A41" s="6">
        <v>20</v>
      </c>
      <c r="B41" s="6">
        <v>39</v>
      </c>
      <c r="D41">
        <v>973.23052978515602</v>
      </c>
      <c r="E41">
        <v>643.71173095703102</v>
      </c>
      <c r="F41">
        <v>460.79919433593801</v>
      </c>
      <c r="G41">
        <v>459.34957885742199</v>
      </c>
      <c r="I41" s="7">
        <f t="shared" si="0"/>
        <v>512.43133544921807</v>
      </c>
      <c r="J41" s="7">
        <f t="shared" si="0"/>
        <v>184.36215209960903</v>
      </c>
      <c r="K41" s="7">
        <f t="shared" si="1"/>
        <v>383.37782897949171</v>
      </c>
      <c r="L41" s="8">
        <f t="shared" si="2"/>
        <v>2.0794822831768447</v>
      </c>
      <c r="M41" s="8">
        <f t="shared" si="5"/>
        <v>2.2970923381454385</v>
      </c>
      <c r="P41" s="6">
        <f t="shared" si="4"/>
        <v>-6.9917967335189637E-2</v>
      </c>
    </row>
    <row r="42" spans="1:16" x14ac:dyDescent="0.15">
      <c r="A42" s="6">
        <v>20.5</v>
      </c>
      <c r="B42" s="6">
        <v>40</v>
      </c>
      <c r="D42">
        <v>974.16906738281295</v>
      </c>
      <c r="E42">
        <v>645.81463623046898</v>
      </c>
      <c r="F42">
        <v>460.20623779296898</v>
      </c>
      <c r="G42">
        <v>459.28860473632801</v>
      </c>
      <c r="I42" s="7">
        <f t="shared" si="0"/>
        <v>513.96282958984398</v>
      </c>
      <c r="J42" s="7">
        <f t="shared" si="0"/>
        <v>186.52603149414097</v>
      </c>
      <c r="K42" s="7">
        <f t="shared" si="1"/>
        <v>383.39460754394531</v>
      </c>
      <c r="L42" s="8">
        <f t="shared" si="2"/>
        <v>2.0554482635630849</v>
      </c>
      <c r="M42" s="8">
        <f t="shared" si="5"/>
        <v>2.2784985699058935</v>
      </c>
      <c r="P42" s="6">
        <f t="shared" si="4"/>
        <v>-0.87880002863456508</v>
      </c>
    </row>
    <row r="43" spans="1:16" x14ac:dyDescent="0.15">
      <c r="A43" s="6">
        <v>21</v>
      </c>
      <c r="B43" s="6">
        <v>41</v>
      </c>
      <c r="D43">
        <v>967.43597412109398</v>
      </c>
      <c r="E43">
        <v>642.63977050781295</v>
      </c>
      <c r="F43">
        <v>461.26776123046898</v>
      </c>
      <c r="G43">
        <v>460.10812377929699</v>
      </c>
      <c r="I43" s="7">
        <f t="shared" si="0"/>
        <v>506.168212890625</v>
      </c>
      <c r="J43" s="7">
        <f t="shared" si="0"/>
        <v>182.53164672851597</v>
      </c>
      <c r="K43" s="7">
        <f t="shared" si="1"/>
        <v>378.39606018066382</v>
      </c>
      <c r="L43" s="8">
        <f t="shared" si="2"/>
        <v>2.073043589769735</v>
      </c>
      <c r="M43" s="8">
        <f t="shared" si="5"/>
        <v>2.3015341474867586</v>
      </c>
      <c r="P43" s="6">
        <f t="shared" si="4"/>
        <v>0.12331343415471921</v>
      </c>
    </row>
    <row r="44" spans="1:16" x14ac:dyDescent="0.15">
      <c r="A44" s="6">
        <v>21.5</v>
      </c>
      <c r="B44" s="6">
        <v>42</v>
      </c>
      <c r="D44">
        <v>970.23889160156295</v>
      </c>
      <c r="E44">
        <v>644.76190185546898</v>
      </c>
      <c r="F44">
        <v>461.76260375976602</v>
      </c>
      <c r="G44">
        <v>460.94119262695301</v>
      </c>
      <c r="I44" s="7">
        <f t="shared" si="0"/>
        <v>508.47628784179693</v>
      </c>
      <c r="J44" s="7">
        <f t="shared" si="0"/>
        <v>183.82070922851597</v>
      </c>
      <c r="K44" s="7">
        <f t="shared" si="1"/>
        <v>379.80179138183576</v>
      </c>
      <c r="L44" s="8">
        <f t="shared" si="2"/>
        <v>2.0661534436236275</v>
      </c>
      <c r="M44" s="8">
        <f t="shared" si="5"/>
        <v>2.3000842527148655</v>
      </c>
      <c r="P44" s="6">
        <f t="shared" si="4"/>
        <v>6.0238867630771527E-2</v>
      </c>
    </row>
    <row r="45" spans="1:16" x14ac:dyDescent="0.15">
      <c r="A45" s="6">
        <v>22</v>
      </c>
      <c r="B45" s="6">
        <v>43</v>
      </c>
      <c r="D45">
        <v>965.23846435546898</v>
      </c>
      <c r="E45">
        <v>643.28369140625</v>
      </c>
      <c r="F45">
        <v>461.55093383789102</v>
      </c>
      <c r="G45">
        <v>460.51843261718801</v>
      </c>
      <c r="I45" s="7">
        <f t="shared" si="0"/>
        <v>503.68753051757795</v>
      </c>
      <c r="J45" s="7">
        <f t="shared" si="0"/>
        <v>182.76525878906199</v>
      </c>
      <c r="K45" s="7">
        <f t="shared" si="1"/>
        <v>375.75184936523459</v>
      </c>
      <c r="L45" s="8">
        <f t="shared" si="2"/>
        <v>2.0559260105275672</v>
      </c>
      <c r="M45" s="8">
        <f t="shared" si="5"/>
        <v>2.29529707099302</v>
      </c>
      <c r="P45" s="6">
        <f t="shared" si="4"/>
        <v>-0.14801721952135083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979.66735839843795</v>
      </c>
      <c r="E46">
        <v>647.61212158203102</v>
      </c>
      <c r="F46">
        <v>460.89727783203102</v>
      </c>
      <c r="G46">
        <v>459.92248535156301</v>
      </c>
      <c r="I46" s="7">
        <f t="shared" si="0"/>
        <v>518.77008056640693</v>
      </c>
      <c r="J46" s="7">
        <f t="shared" si="0"/>
        <v>187.68963623046801</v>
      </c>
      <c r="K46" s="7">
        <f t="shared" si="1"/>
        <v>387.38733520507935</v>
      </c>
      <c r="L46" s="8">
        <f t="shared" si="2"/>
        <v>2.0639782940886433</v>
      </c>
      <c r="M46" s="8">
        <f t="shared" si="5"/>
        <v>2.3087896059283111</v>
      </c>
      <c r="P46" s="6">
        <f t="shared" si="4"/>
        <v>0.43894661319979578</v>
      </c>
    </row>
    <row r="47" spans="1:16" x14ac:dyDescent="0.15">
      <c r="A47" s="6">
        <v>23</v>
      </c>
      <c r="B47" s="6">
        <v>45</v>
      </c>
      <c r="D47">
        <v>986.25689697265602</v>
      </c>
      <c r="E47">
        <v>648.77740478515602</v>
      </c>
      <c r="F47">
        <v>460.55419921875</v>
      </c>
      <c r="G47">
        <v>459.23117065429699</v>
      </c>
      <c r="I47" s="7">
        <f t="shared" si="0"/>
        <v>525.70269775390602</v>
      </c>
      <c r="J47" s="7">
        <f t="shared" si="0"/>
        <v>189.54623413085903</v>
      </c>
      <c r="K47" s="7">
        <f t="shared" si="1"/>
        <v>393.02033386230471</v>
      </c>
      <c r="L47" s="8">
        <f t="shared" si="2"/>
        <v>2.0734800438766361</v>
      </c>
      <c r="M47" s="8">
        <f t="shared" si="5"/>
        <v>2.3237316070905187</v>
      </c>
      <c r="P47" s="6">
        <f t="shared" si="4"/>
        <v>1.0889663695135916</v>
      </c>
    </row>
    <row r="48" spans="1:16" x14ac:dyDescent="0.15">
      <c r="A48" s="6">
        <v>23.5</v>
      </c>
      <c r="B48" s="6">
        <v>46</v>
      </c>
      <c r="D48">
        <v>986.35772705078102</v>
      </c>
      <c r="E48">
        <v>649.20294189453102</v>
      </c>
      <c r="F48">
        <v>460.23468017578102</v>
      </c>
      <c r="G48">
        <v>459.04904174804699</v>
      </c>
      <c r="I48" s="7">
        <f t="shared" si="0"/>
        <v>526.123046875</v>
      </c>
      <c r="J48" s="7">
        <f t="shared" si="0"/>
        <v>190.15390014648403</v>
      </c>
      <c r="K48" s="7">
        <f t="shared" si="1"/>
        <v>393.01531677246118</v>
      </c>
      <c r="L48" s="8">
        <f t="shared" si="2"/>
        <v>2.0668275353264063</v>
      </c>
      <c r="M48" s="8">
        <f t="shared" si="5"/>
        <v>2.3225193499145038</v>
      </c>
      <c r="P48" s="6">
        <f t="shared" si="4"/>
        <v>1.0362297176027413</v>
      </c>
    </row>
    <row r="49" spans="1:22" x14ac:dyDescent="0.15">
      <c r="A49" s="6">
        <v>24</v>
      </c>
      <c r="B49" s="6">
        <v>47</v>
      </c>
      <c r="D49">
        <v>980.19873046875</v>
      </c>
      <c r="E49">
        <v>647.91760253906295</v>
      </c>
      <c r="F49">
        <v>461.00054931640602</v>
      </c>
      <c r="G49">
        <v>459.91842651367199</v>
      </c>
      <c r="I49" s="7">
        <f t="shared" si="0"/>
        <v>519.19818115234398</v>
      </c>
      <c r="J49" s="7">
        <f t="shared" si="0"/>
        <v>187.99917602539097</v>
      </c>
      <c r="K49" s="7">
        <f t="shared" si="1"/>
        <v>387.5987579345703</v>
      </c>
      <c r="L49" s="8">
        <f t="shared" si="2"/>
        <v>2.0617045570573227</v>
      </c>
      <c r="M49" s="8">
        <f t="shared" si="5"/>
        <v>2.3228366230196351</v>
      </c>
      <c r="P49" s="6">
        <f t="shared" si="4"/>
        <v>1.0500320044747293</v>
      </c>
    </row>
    <row r="50" spans="1:22" x14ac:dyDescent="0.15">
      <c r="A50" s="6">
        <v>24.5</v>
      </c>
      <c r="B50" s="6">
        <v>48</v>
      </c>
      <c r="D50">
        <v>973.07110595703102</v>
      </c>
      <c r="E50">
        <v>645.606689453125</v>
      </c>
      <c r="F50">
        <v>461.64822387695301</v>
      </c>
      <c r="G50">
        <v>460.38238525390602</v>
      </c>
      <c r="I50" s="7">
        <f t="shared" si="0"/>
        <v>511.42288208007801</v>
      </c>
      <c r="J50" s="7">
        <f t="shared" si="0"/>
        <v>185.22430419921898</v>
      </c>
      <c r="K50" s="7">
        <f t="shared" si="1"/>
        <v>381.76586914062477</v>
      </c>
      <c r="L50" s="8">
        <f t="shared" si="2"/>
        <v>2.0611003010167308</v>
      </c>
      <c r="M50" s="8">
        <f t="shared" si="5"/>
        <v>2.3276726183532581</v>
      </c>
      <c r="P50" s="6">
        <f t="shared" si="4"/>
        <v>1.2604116232534384</v>
      </c>
    </row>
    <row r="51" spans="1:22" x14ac:dyDescent="0.15">
      <c r="A51" s="6">
        <v>25</v>
      </c>
      <c r="B51" s="6">
        <v>49</v>
      </c>
      <c r="D51">
        <v>966.39959716796898</v>
      </c>
      <c r="E51">
        <v>642.48284912109398</v>
      </c>
      <c r="F51">
        <v>461.13009643554699</v>
      </c>
      <c r="G51">
        <v>460.09756469726602</v>
      </c>
      <c r="I51" s="7">
        <f t="shared" si="0"/>
        <v>505.26950073242199</v>
      </c>
      <c r="J51" s="7">
        <f t="shared" si="0"/>
        <v>182.38528442382795</v>
      </c>
      <c r="K51" s="7">
        <f t="shared" si="1"/>
        <v>377.59980163574244</v>
      </c>
      <c r="L51" s="8">
        <f t="shared" si="2"/>
        <v>2.0703413810418709</v>
      </c>
      <c r="M51" s="8">
        <f t="shared" si="5"/>
        <v>2.3423539497526131</v>
      </c>
      <c r="P51" s="6">
        <f t="shared" si="4"/>
        <v>1.8990914998624715</v>
      </c>
    </row>
    <row r="52" spans="1:22" x14ac:dyDescent="0.15">
      <c r="A52" s="6">
        <v>25.5</v>
      </c>
      <c r="B52" s="6">
        <v>50</v>
      </c>
      <c r="D52">
        <v>964.87115478515602</v>
      </c>
      <c r="E52">
        <v>643.91589355468795</v>
      </c>
      <c r="F52">
        <v>460.69757080078102</v>
      </c>
      <c r="G52">
        <v>459.87399291992199</v>
      </c>
      <c r="I52" s="7">
        <f t="shared" si="0"/>
        <v>504.173583984375</v>
      </c>
      <c r="J52" s="7">
        <f t="shared" si="0"/>
        <v>184.04190063476597</v>
      </c>
      <c r="K52" s="7">
        <f t="shared" si="1"/>
        <v>375.34425354003884</v>
      </c>
      <c r="L52" s="8">
        <f t="shared" si="2"/>
        <v>2.0394499961447115</v>
      </c>
      <c r="M52" s="8">
        <f t="shared" si="5"/>
        <v>2.3169028162296685</v>
      </c>
      <c r="P52" s="6">
        <f t="shared" si="4"/>
        <v>0.79189444968837031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965.63684082031295</v>
      </c>
      <c r="E53">
        <v>644.24017333984398</v>
      </c>
      <c r="F53">
        <v>460.51815795898398</v>
      </c>
      <c r="G53">
        <v>459.47750854492199</v>
      </c>
      <c r="I53" s="7">
        <f t="shared" si="0"/>
        <v>505.11868286132898</v>
      </c>
      <c r="J53" s="7">
        <f t="shared" si="0"/>
        <v>184.76266479492199</v>
      </c>
      <c r="K53" s="7">
        <f t="shared" si="1"/>
        <v>375.78481750488356</v>
      </c>
      <c r="L53" s="8">
        <f t="shared" si="2"/>
        <v>2.0338785323430324</v>
      </c>
      <c r="M53" s="8">
        <f t="shared" si="5"/>
        <v>2.3167716038022039</v>
      </c>
      <c r="P53" s="6">
        <f t="shared" si="4"/>
        <v>0.78618633407520799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964.57489013671898</v>
      </c>
      <c r="E54">
        <v>644.01171875</v>
      </c>
      <c r="F54">
        <v>460.17343139648398</v>
      </c>
      <c r="G54">
        <v>458.88372802734398</v>
      </c>
      <c r="I54" s="7">
        <f t="shared" si="0"/>
        <v>504.401458740235</v>
      </c>
      <c r="J54" s="7">
        <f t="shared" si="0"/>
        <v>185.12799072265602</v>
      </c>
      <c r="K54" s="7">
        <f t="shared" si="1"/>
        <v>374.81186523437577</v>
      </c>
      <c r="L54" s="8">
        <f t="shared" si="2"/>
        <v>2.0246093730682198</v>
      </c>
      <c r="M54" s="8">
        <f t="shared" si="5"/>
        <v>2.3129426959016062</v>
      </c>
      <c r="P54" s="6">
        <f t="shared" si="4"/>
        <v>0.61961789699132319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963.96984863281295</v>
      </c>
      <c r="E55">
        <v>643.87738037109398</v>
      </c>
      <c r="F55">
        <v>461.20840454101602</v>
      </c>
      <c r="G55">
        <v>460.03497314453102</v>
      </c>
      <c r="I55" s="7">
        <f t="shared" si="0"/>
        <v>502.76144409179693</v>
      </c>
      <c r="J55" s="7">
        <f t="shared" si="0"/>
        <v>183.84240722656295</v>
      </c>
      <c r="K55" s="7">
        <f t="shared" si="1"/>
        <v>374.07175903320285</v>
      </c>
      <c r="L55" s="8">
        <f t="shared" si="2"/>
        <v>2.0347414107355863</v>
      </c>
      <c r="M55" s="8">
        <f t="shared" si="5"/>
        <v>2.3285149849431876</v>
      </c>
      <c r="P55" s="6">
        <f t="shared" si="4"/>
        <v>1.2970569774846903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959.04895019531295</v>
      </c>
      <c r="E56">
        <v>643.52844238281295</v>
      </c>
      <c r="F56">
        <v>460.42926025390602</v>
      </c>
      <c r="G56">
        <v>459.36016845703102</v>
      </c>
      <c r="I56" s="7">
        <f t="shared" si="0"/>
        <v>498.61968994140693</v>
      </c>
      <c r="J56" s="7">
        <f t="shared" si="0"/>
        <v>184.16827392578193</v>
      </c>
      <c r="K56" s="7">
        <f t="shared" si="1"/>
        <v>369.70189819335963</v>
      </c>
      <c r="L56" s="8">
        <f t="shared" si="2"/>
        <v>2.0074136023142941</v>
      </c>
      <c r="M56" s="8">
        <f t="shared" si="5"/>
        <v>2.3066274278961103</v>
      </c>
      <c r="P56" s="6">
        <f t="shared" si="4"/>
        <v>0.34488568907452127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954.5029296875</v>
      </c>
      <c r="E57">
        <v>644.19873046875</v>
      </c>
      <c r="F57">
        <v>459.88998413085898</v>
      </c>
      <c r="G57">
        <v>459.14688110351602</v>
      </c>
      <c r="I57" s="7">
        <f t="shared" si="0"/>
        <v>494.61294555664102</v>
      </c>
      <c r="J57" s="7">
        <f t="shared" si="0"/>
        <v>185.05184936523398</v>
      </c>
      <c r="K57" s="7">
        <f t="shared" si="1"/>
        <v>365.07665100097722</v>
      </c>
      <c r="L57" s="8">
        <f t="shared" si="2"/>
        <v>1.9728343826514865</v>
      </c>
      <c r="M57" s="8">
        <f t="shared" si="5"/>
        <v>2.2774884596075178</v>
      </c>
      <c r="P57" s="6">
        <f t="shared" si="4"/>
        <v>-0.9227427136117915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947.106689453125</v>
      </c>
      <c r="E58">
        <v>639.99835205078102</v>
      </c>
      <c r="F58">
        <v>461.15121459960898</v>
      </c>
      <c r="G58">
        <v>459.99972534179699</v>
      </c>
      <c r="I58" s="7">
        <f t="shared" si="0"/>
        <v>485.95547485351602</v>
      </c>
      <c r="J58" s="7">
        <f t="shared" si="0"/>
        <v>179.99862670898403</v>
      </c>
      <c r="K58" s="7">
        <f t="shared" si="1"/>
        <v>359.95643615722719</v>
      </c>
      <c r="L58" s="8">
        <f t="shared" si="2"/>
        <v>1.9997732357102542</v>
      </c>
      <c r="M58" s="8">
        <f t="shared" si="5"/>
        <v>2.3098675640405002</v>
      </c>
      <c r="P58" s="6">
        <f t="shared" si="4"/>
        <v>0.48584087199385245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942.95269775390602</v>
      </c>
      <c r="E59">
        <v>638.633056640625</v>
      </c>
      <c r="F59">
        <v>461.58319091796898</v>
      </c>
      <c r="G59">
        <v>460.44662475585898</v>
      </c>
      <c r="I59" s="7">
        <f t="shared" si="0"/>
        <v>481.36950683593705</v>
      </c>
      <c r="J59" s="7">
        <f t="shared" si="0"/>
        <v>178.18643188476602</v>
      </c>
      <c r="K59" s="7">
        <f t="shared" si="1"/>
        <v>356.63900451660083</v>
      </c>
      <c r="L59" s="8">
        <f t="shared" si="2"/>
        <v>2.0014936083755295</v>
      </c>
      <c r="M59" s="8">
        <f t="shared" si="5"/>
        <v>2.3170281880799903</v>
      </c>
      <c r="P59" s="6">
        <f t="shared" si="4"/>
        <v>0.79734848350285736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936.04266357421898</v>
      </c>
      <c r="E60">
        <v>637.51336669921898</v>
      </c>
      <c r="F60">
        <v>461.34335327148398</v>
      </c>
      <c r="G60">
        <v>460.42980957031301</v>
      </c>
      <c r="I60" s="7">
        <f t="shared" si="0"/>
        <v>474.699310302735</v>
      </c>
      <c r="J60" s="7">
        <f t="shared" si="0"/>
        <v>177.08355712890597</v>
      </c>
      <c r="K60" s="7">
        <f t="shared" si="1"/>
        <v>350.74082031250083</v>
      </c>
      <c r="L60" s="8">
        <f t="shared" si="2"/>
        <v>1.980651540996452</v>
      </c>
      <c r="M60" s="8">
        <f t="shared" si="5"/>
        <v>2.3016263720751278</v>
      </c>
      <c r="P60" s="6">
        <f t="shared" si="4"/>
        <v>0.12732546733602573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932.51843261718795</v>
      </c>
      <c r="E61">
        <v>635.77069091796898</v>
      </c>
      <c r="F61">
        <v>460.352294921875</v>
      </c>
      <c r="G61">
        <v>459.32873535156301</v>
      </c>
      <c r="I61" s="7">
        <f t="shared" si="0"/>
        <v>472.16613769531295</v>
      </c>
      <c r="J61" s="7">
        <f t="shared" si="0"/>
        <v>176.44195556640597</v>
      </c>
      <c r="K61" s="7">
        <f t="shared" si="1"/>
        <v>348.65676879882881</v>
      </c>
      <c r="L61" s="8">
        <f t="shared" si="2"/>
        <v>1.9760423062620602</v>
      </c>
      <c r="M61" s="8">
        <f t="shared" si="5"/>
        <v>2.3024573887149509</v>
      </c>
      <c r="P61" s="6">
        <f t="shared" si="4"/>
        <v>0.16347706629833708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930.91253662109398</v>
      </c>
      <c r="E62">
        <v>635.24017333984398</v>
      </c>
      <c r="F62">
        <v>460.01681518554699</v>
      </c>
      <c r="G62">
        <v>459.37155151367199</v>
      </c>
      <c r="I62" s="7">
        <f t="shared" si="0"/>
        <v>470.89572143554699</v>
      </c>
      <c r="J62" s="7">
        <f t="shared" si="0"/>
        <v>175.86862182617199</v>
      </c>
      <c r="K62" s="7">
        <f t="shared" si="1"/>
        <v>347.78768615722663</v>
      </c>
      <c r="L62" s="8">
        <f t="shared" si="2"/>
        <v>1.9775425686850434</v>
      </c>
      <c r="M62" s="8">
        <f t="shared" si="5"/>
        <v>2.3093979025121487</v>
      </c>
      <c r="P62" s="6">
        <f t="shared" si="4"/>
        <v>0.46540925317018678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930.446044921875</v>
      </c>
      <c r="E63">
        <v>634.62969970703102</v>
      </c>
      <c r="F63">
        <v>460.27316284179699</v>
      </c>
      <c r="G63">
        <v>459.04309082031301</v>
      </c>
      <c r="I63" s="7">
        <f t="shared" si="0"/>
        <v>470.17288208007801</v>
      </c>
      <c r="J63" s="7">
        <f t="shared" si="0"/>
        <v>175.58660888671801</v>
      </c>
      <c r="K63" s="7">
        <f t="shared" si="1"/>
        <v>347.26225585937539</v>
      </c>
      <c r="L63" s="8">
        <f t="shared" si="2"/>
        <v>1.9777263087495252</v>
      </c>
      <c r="M63" s="8">
        <f t="shared" si="5"/>
        <v>2.3150218939508456</v>
      </c>
      <c r="P63" s="6">
        <f t="shared" si="4"/>
        <v>0.71006895469255449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929.51007080078102</v>
      </c>
      <c r="E64">
        <v>633.51843261718795</v>
      </c>
      <c r="F64">
        <v>461.01898193359398</v>
      </c>
      <c r="G64">
        <v>459.77914428710898</v>
      </c>
      <c r="I64" s="7">
        <f t="shared" si="0"/>
        <v>468.49108886718705</v>
      </c>
      <c r="J64" s="7">
        <f t="shared" si="0"/>
        <v>173.73928833007898</v>
      </c>
      <c r="K64" s="7">
        <f t="shared" si="1"/>
        <v>346.87358703613177</v>
      </c>
      <c r="L64" s="8">
        <f t="shared" si="2"/>
        <v>1.9965178306539577</v>
      </c>
      <c r="M64" s="8">
        <f t="shared" si="5"/>
        <v>2.3392536672294928</v>
      </c>
      <c r="P64" s="6">
        <f t="shared" si="4"/>
        <v>1.7642203491842281</v>
      </c>
      <c r="U64" s="18">
        <v>12.5</v>
      </c>
      <c r="V64" s="20">
        <f t="shared" ref="V64:V83" si="6">L26</f>
        <v>2.1266879002377315</v>
      </c>
    </row>
    <row r="65" spans="1:22" x14ac:dyDescent="0.15">
      <c r="A65" s="6">
        <v>32</v>
      </c>
      <c r="B65" s="6">
        <v>63</v>
      </c>
      <c r="D65">
        <v>921.08117675781295</v>
      </c>
      <c r="E65">
        <v>631.54016113281295</v>
      </c>
      <c r="F65">
        <v>461.27288818359398</v>
      </c>
      <c r="G65">
        <v>460.39266967773398</v>
      </c>
      <c r="I65" s="7">
        <f t="shared" si="0"/>
        <v>459.80828857421898</v>
      </c>
      <c r="J65" s="7">
        <f t="shared" si="0"/>
        <v>171.14749145507898</v>
      </c>
      <c r="K65" s="7">
        <f t="shared" si="1"/>
        <v>340.00504455566369</v>
      </c>
      <c r="L65" s="8">
        <f t="shared" si="2"/>
        <v>1.9866200881180003</v>
      </c>
      <c r="M65" s="8">
        <f t="shared" si="5"/>
        <v>2.33479617606775</v>
      </c>
      <c r="P65" s="6">
        <f t="shared" si="4"/>
        <v>1.5703067436856968</v>
      </c>
      <c r="U65" s="18">
        <v>13</v>
      </c>
      <c r="V65" s="20">
        <f t="shared" si="6"/>
        <v>2.1296724314051114</v>
      </c>
    </row>
    <row r="66" spans="1:22" x14ac:dyDescent="0.15">
      <c r="A66" s="6">
        <v>32.5</v>
      </c>
      <c r="B66" s="6">
        <v>64</v>
      </c>
      <c r="D66">
        <v>916.69708251953102</v>
      </c>
      <c r="E66">
        <v>631.79541015625</v>
      </c>
      <c r="F66">
        <v>460.99322509765602</v>
      </c>
      <c r="G66">
        <v>459.91354370117199</v>
      </c>
      <c r="I66" s="7">
        <f t="shared" ref="I66:J129" si="7">D66-F66</f>
        <v>455.703857421875</v>
      </c>
      <c r="J66" s="7">
        <f t="shared" si="7"/>
        <v>171.88186645507801</v>
      </c>
      <c r="K66" s="7">
        <f t="shared" ref="K66:K129" si="8">I66-0.7*J66</f>
        <v>335.38655090332043</v>
      </c>
      <c r="L66" s="8">
        <f t="shared" ref="L66:L129" si="9">K66/J66</f>
        <v>1.9512619790580119</v>
      </c>
      <c r="M66" s="8">
        <f t="shared" si="5"/>
        <v>2.3048783183819768</v>
      </c>
      <c r="P66" s="6">
        <f t="shared" si="4"/>
        <v>0.26879442607697235</v>
      </c>
      <c r="U66" s="18">
        <v>13.5</v>
      </c>
      <c r="V66" s="20">
        <f t="shared" si="6"/>
        <v>2.1136335759425777</v>
      </c>
    </row>
    <row r="67" spans="1:22" x14ac:dyDescent="0.15">
      <c r="A67" s="6">
        <v>33</v>
      </c>
      <c r="B67" s="6">
        <v>65</v>
      </c>
      <c r="D67">
        <v>914.124267578125</v>
      </c>
      <c r="E67">
        <v>631.87908935546898</v>
      </c>
      <c r="F67">
        <v>460.65475463867199</v>
      </c>
      <c r="G67">
        <v>459.55935668945301</v>
      </c>
      <c r="I67" s="7">
        <f t="shared" si="7"/>
        <v>453.46951293945301</v>
      </c>
      <c r="J67" s="7">
        <f t="shared" si="7"/>
        <v>172.31973266601597</v>
      </c>
      <c r="K67" s="7">
        <f t="shared" si="8"/>
        <v>332.84570007324186</v>
      </c>
      <c r="L67" s="8">
        <f t="shared" si="9"/>
        <v>1.9315588233783514</v>
      </c>
      <c r="M67" s="8">
        <f t="shared" si="5"/>
        <v>2.2906154140765311</v>
      </c>
      <c r="P67" s="6">
        <f t="shared" si="4"/>
        <v>-0.35168267603984693</v>
      </c>
      <c r="U67" s="18">
        <v>14</v>
      </c>
      <c r="V67" s="20">
        <f t="shared" si="6"/>
        <v>2.0731251541845159</v>
      </c>
    </row>
    <row r="68" spans="1:22" x14ac:dyDescent="0.15">
      <c r="A68" s="6">
        <v>33.5</v>
      </c>
      <c r="B68" s="6">
        <v>66</v>
      </c>
      <c r="D68">
        <v>911.89874267578102</v>
      </c>
      <c r="E68">
        <v>632.69329833984398</v>
      </c>
      <c r="F68">
        <v>460.81463623046898</v>
      </c>
      <c r="G68">
        <v>459.61572265625</v>
      </c>
      <c r="I68" s="7">
        <f t="shared" si="7"/>
        <v>451.08410644531205</v>
      </c>
      <c r="J68" s="7">
        <f t="shared" si="7"/>
        <v>173.07757568359398</v>
      </c>
      <c r="K68" s="7">
        <f t="shared" si="8"/>
        <v>329.92980346679627</v>
      </c>
      <c r="L68" s="8">
        <f t="shared" si="9"/>
        <v>1.9062538989449822</v>
      </c>
      <c r="M68" s="8">
        <f t="shared" si="5"/>
        <v>2.2707507410173764</v>
      </c>
      <c r="P68" s="6">
        <f t="shared" si="4"/>
        <v>-1.2158527293673749</v>
      </c>
      <c r="U68" s="18">
        <v>14.5</v>
      </c>
      <c r="V68" s="20">
        <f t="shared" si="6"/>
        <v>2.0766973288939212</v>
      </c>
    </row>
    <row r="69" spans="1:22" x14ac:dyDescent="0.15">
      <c r="A69" s="6">
        <v>34</v>
      </c>
      <c r="B69" s="6">
        <v>67</v>
      </c>
      <c r="D69">
        <v>907.48742675781295</v>
      </c>
      <c r="E69">
        <v>630.54479980468795</v>
      </c>
      <c r="F69">
        <v>460.62789916992199</v>
      </c>
      <c r="G69">
        <v>459.43063354492199</v>
      </c>
      <c r="I69" s="7">
        <f t="shared" si="7"/>
        <v>446.85952758789097</v>
      </c>
      <c r="J69" s="7">
        <f t="shared" si="7"/>
        <v>171.11416625976597</v>
      </c>
      <c r="K69" s="7">
        <f t="shared" si="8"/>
        <v>327.07961120605478</v>
      </c>
      <c r="L69" s="8">
        <f t="shared" si="9"/>
        <v>1.9114700924850365</v>
      </c>
      <c r="M69" s="8">
        <f t="shared" si="5"/>
        <v>2.2814071859316458</v>
      </c>
      <c r="P69" s="6">
        <f t="shared" si="4"/>
        <v>-0.75226691839415738</v>
      </c>
      <c r="U69" s="18">
        <v>15</v>
      </c>
      <c r="V69" s="20">
        <f t="shared" si="6"/>
        <v>2.054763489246993</v>
      </c>
    </row>
    <row r="70" spans="1:22" x14ac:dyDescent="0.15">
      <c r="A70" s="6">
        <v>34.5</v>
      </c>
      <c r="B70" s="6">
        <v>68</v>
      </c>
      <c r="D70">
        <v>907.48828125</v>
      </c>
      <c r="E70">
        <v>632.135986328125</v>
      </c>
      <c r="F70">
        <v>460.99673461914102</v>
      </c>
      <c r="G70">
        <v>460.03359985351602</v>
      </c>
      <c r="I70" s="7">
        <f t="shared" si="7"/>
        <v>446.49154663085898</v>
      </c>
      <c r="J70" s="7">
        <f t="shared" si="7"/>
        <v>172.10238647460898</v>
      </c>
      <c r="K70" s="7">
        <f t="shared" si="8"/>
        <v>326.01987609863272</v>
      </c>
      <c r="L70" s="8">
        <f t="shared" si="9"/>
        <v>1.8943367537017384</v>
      </c>
      <c r="M70" s="8">
        <f t="shared" si="5"/>
        <v>2.2697140985225626</v>
      </c>
      <c r="P70" s="6">
        <f t="shared" ref="P70:P133" si="10">(M70-$O$2)/$O$2*100</f>
        <v>-1.2609496407213727</v>
      </c>
      <c r="U70" s="18">
        <v>15.5</v>
      </c>
      <c r="V70" s="20">
        <f t="shared" si="6"/>
        <v>2.0454248428343376</v>
      </c>
    </row>
    <row r="71" spans="1:22" x14ac:dyDescent="0.15">
      <c r="A71" s="6">
        <v>35</v>
      </c>
      <c r="B71" s="6">
        <v>69</v>
      </c>
      <c r="D71">
        <v>905.65814208984398</v>
      </c>
      <c r="E71">
        <v>632.03308105468795</v>
      </c>
      <c r="F71">
        <v>460.87399291992199</v>
      </c>
      <c r="G71">
        <v>459.98294067382801</v>
      </c>
      <c r="I71" s="7">
        <f t="shared" si="7"/>
        <v>444.78414916992199</v>
      </c>
      <c r="J71" s="7">
        <f t="shared" si="7"/>
        <v>172.05014038085994</v>
      </c>
      <c r="K71" s="7">
        <f t="shared" si="8"/>
        <v>324.34905090332006</v>
      </c>
      <c r="L71" s="8">
        <f t="shared" si="9"/>
        <v>1.8852007338402783</v>
      </c>
      <c r="M71" s="8">
        <f t="shared" si="5"/>
        <v>2.2660183300353172</v>
      </c>
      <c r="P71" s="6">
        <f t="shared" si="10"/>
        <v>-1.4217261327984567</v>
      </c>
      <c r="U71" s="18">
        <v>16</v>
      </c>
      <c r="V71" s="20">
        <f t="shared" si="6"/>
        <v>2.0575786590177234</v>
      </c>
    </row>
    <row r="72" spans="1:22" x14ac:dyDescent="0.15">
      <c r="A72" s="6">
        <v>35.5</v>
      </c>
      <c r="B72" s="6">
        <v>70</v>
      </c>
      <c r="D72">
        <v>899.635986328125</v>
      </c>
      <c r="E72">
        <v>630.42596435546898</v>
      </c>
      <c r="F72">
        <v>460.43197631835898</v>
      </c>
      <c r="G72">
        <v>459.30758666992199</v>
      </c>
      <c r="I72" s="7">
        <f t="shared" si="7"/>
        <v>439.20401000976602</v>
      </c>
      <c r="J72" s="7">
        <f t="shared" si="7"/>
        <v>171.11837768554699</v>
      </c>
      <c r="K72" s="7">
        <f t="shared" si="8"/>
        <v>319.42114562988314</v>
      </c>
      <c r="L72" s="8">
        <f t="shared" si="9"/>
        <v>1.8666676832155482</v>
      </c>
      <c r="M72" s="8">
        <f t="shared" si="5"/>
        <v>2.2529255307848022</v>
      </c>
      <c r="P72" s="6">
        <f t="shared" si="10"/>
        <v>-1.9913003207466369</v>
      </c>
      <c r="U72" s="18">
        <v>16.5</v>
      </c>
      <c r="V72" s="20">
        <f t="shared" si="6"/>
        <v>2.0824820124346672</v>
      </c>
    </row>
    <row r="73" spans="1:22" x14ac:dyDescent="0.15">
      <c r="A73" s="6">
        <v>36</v>
      </c>
      <c r="B73" s="6">
        <v>71</v>
      </c>
      <c r="D73">
        <v>899.23181152343795</v>
      </c>
      <c r="E73">
        <v>629.56610107421898</v>
      </c>
      <c r="F73">
        <v>459.95529174804699</v>
      </c>
      <c r="G73">
        <v>458.739013671875</v>
      </c>
      <c r="I73" s="7">
        <f t="shared" si="7"/>
        <v>439.27651977539097</v>
      </c>
      <c r="J73" s="7">
        <f t="shared" si="7"/>
        <v>170.82708740234398</v>
      </c>
      <c r="K73" s="7">
        <f t="shared" si="8"/>
        <v>319.69755859375016</v>
      </c>
      <c r="L73" s="8">
        <f t="shared" si="9"/>
        <v>1.8714687667815584</v>
      </c>
      <c r="M73" s="8">
        <f t="shared" si="5"/>
        <v>2.2631668657250268</v>
      </c>
      <c r="P73" s="6">
        <f t="shared" si="10"/>
        <v>-1.5457729800708591</v>
      </c>
      <c r="U73" s="18">
        <v>17</v>
      </c>
      <c r="V73" s="20">
        <f t="shared" si="6"/>
        <v>2.1042150654275971</v>
      </c>
    </row>
    <row r="74" spans="1:22" x14ac:dyDescent="0.15">
      <c r="A74" s="6">
        <v>36.5</v>
      </c>
      <c r="B74" s="6">
        <v>72</v>
      </c>
      <c r="D74">
        <v>893.06945800781295</v>
      </c>
      <c r="E74">
        <v>628.1083984375</v>
      </c>
      <c r="F74">
        <v>460.78887939453102</v>
      </c>
      <c r="G74">
        <v>459.91165161132801</v>
      </c>
      <c r="I74" s="7">
        <f t="shared" si="7"/>
        <v>432.28057861328193</v>
      </c>
      <c r="J74" s="7">
        <f t="shared" si="7"/>
        <v>168.19674682617199</v>
      </c>
      <c r="K74" s="7">
        <f t="shared" si="8"/>
        <v>314.54285583496153</v>
      </c>
      <c r="L74" s="8">
        <f t="shared" si="9"/>
        <v>1.8700888202078922</v>
      </c>
      <c r="M74" s="8">
        <f t="shared" si="5"/>
        <v>2.2672271705255755</v>
      </c>
      <c r="P74" s="6">
        <f t="shared" si="10"/>
        <v>-1.369138116483251</v>
      </c>
      <c r="U74" s="18">
        <v>17.5</v>
      </c>
      <c r="V74" s="20">
        <f t="shared" si="6"/>
        <v>2.1111892195673563</v>
      </c>
    </row>
    <row r="75" spans="1:22" x14ac:dyDescent="0.15">
      <c r="A75" s="6">
        <v>37</v>
      </c>
      <c r="B75" s="6">
        <v>73</v>
      </c>
      <c r="D75">
        <v>894.13177490234398</v>
      </c>
      <c r="E75">
        <v>627.925537109375</v>
      </c>
      <c r="F75">
        <v>460.75906372070301</v>
      </c>
      <c r="G75">
        <v>459.86422729492199</v>
      </c>
      <c r="I75" s="7">
        <f t="shared" si="7"/>
        <v>433.37271118164097</v>
      </c>
      <c r="J75" s="7">
        <f t="shared" si="7"/>
        <v>168.06130981445301</v>
      </c>
      <c r="K75" s="7">
        <f t="shared" si="8"/>
        <v>315.72979431152385</v>
      </c>
      <c r="L75" s="8">
        <f t="shared" si="9"/>
        <v>1.8786584173365259</v>
      </c>
      <c r="M75" s="8">
        <f t="shared" si="5"/>
        <v>2.2812370190284241</v>
      </c>
      <c r="P75" s="6">
        <f t="shared" si="10"/>
        <v>-0.75966966503860311</v>
      </c>
      <c r="U75" s="18">
        <v>18</v>
      </c>
      <c r="V75" s="20">
        <f t="shared" si="6"/>
        <v>2.104168454996064</v>
      </c>
    </row>
    <row r="76" spans="1:22" x14ac:dyDescent="0.15">
      <c r="A76" s="6">
        <v>37.5</v>
      </c>
      <c r="B76" s="6">
        <v>74</v>
      </c>
      <c r="D76">
        <v>891.27282714843795</v>
      </c>
      <c r="E76">
        <v>628.159423828125</v>
      </c>
      <c r="F76">
        <v>460.24310302734398</v>
      </c>
      <c r="G76">
        <v>459.33117675781301</v>
      </c>
      <c r="I76" s="7">
        <f t="shared" si="7"/>
        <v>431.02972412109398</v>
      </c>
      <c r="J76" s="7">
        <f t="shared" si="7"/>
        <v>168.82824707031199</v>
      </c>
      <c r="K76" s="7">
        <f t="shared" si="8"/>
        <v>312.8499511718756</v>
      </c>
      <c r="L76" s="8">
        <f t="shared" si="9"/>
        <v>1.853066394994807</v>
      </c>
      <c r="M76" s="8">
        <f t="shared" si="5"/>
        <v>2.2610852480609203</v>
      </c>
      <c r="P76" s="6">
        <f t="shared" si="10"/>
        <v>-1.636329297934316</v>
      </c>
      <c r="U76" s="18">
        <v>18.5</v>
      </c>
      <c r="V76" s="20">
        <f t="shared" si="6"/>
        <v>2.1023289671632837</v>
      </c>
    </row>
    <row r="77" spans="1:22" x14ac:dyDescent="0.15">
      <c r="A77" s="6">
        <v>38</v>
      </c>
      <c r="B77" s="6">
        <v>75</v>
      </c>
      <c r="D77">
        <v>890.88995361328102</v>
      </c>
      <c r="E77">
        <v>629.42132568359398</v>
      </c>
      <c r="F77">
        <v>460.16693115234398</v>
      </c>
      <c r="G77">
        <v>459.01516723632801</v>
      </c>
      <c r="I77" s="7">
        <f t="shared" si="7"/>
        <v>430.72302246093705</v>
      </c>
      <c r="J77" s="7">
        <f t="shared" si="7"/>
        <v>170.40615844726597</v>
      </c>
      <c r="K77" s="7">
        <f t="shared" si="8"/>
        <v>311.43871154785086</v>
      </c>
      <c r="L77" s="8">
        <f t="shared" si="9"/>
        <v>1.827625916725474</v>
      </c>
      <c r="M77" s="8">
        <f t="shared" si="5"/>
        <v>2.241085021165802</v>
      </c>
      <c r="P77" s="6">
        <f t="shared" si="10"/>
        <v>-2.5063963305528958</v>
      </c>
      <c r="U77" s="18">
        <v>19</v>
      </c>
      <c r="V77" s="20">
        <f t="shared" si="6"/>
        <v>2.1008386965159422</v>
      </c>
    </row>
    <row r="78" spans="1:22" x14ac:dyDescent="0.15">
      <c r="A78" s="6">
        <v>38.5</v>
      </c>
      <c r="B78" s="6">
        <v>76</v>
      </c>
      <c r="D78">
        <v>889.11383056640602</v>
      </c>
      <c r="E78">
        <v>628.83093261718795</v>
      </c>
      <c r="F78">
        <v>460.50378417968801</v>
      </c>
      <c r="G78">
        <v>459.35855102539102</v>
      </c>
      <c r="I78" s="7">
        <f t="shared" si="7"/>
        <v>428.61004638671801</v>
      </c>
      <c r="J78" s="7">
        <f t="shared" si="7"/>
        <v>169.47238159179693</v>
      </c>
      <c r="K78" s="7">
        <f t="shared" si="8"/>
        <v>309.97937927246016</v>
      </c>
      <c r="L78" s="8">
        <f t="shared" si="9"/>
        <v>1.8290849303050349</v>
      </c>
      <c r="M78" s="8">
        <f t="shared" si="5"/>
        <v>2.2479842861195776</v>
      </c>
      <c r="P78" s="6">
        <f t="shared" si="10"/>
        <v>-2.2062585862633011</v>
      </c>
      <c r="U78" s="18">
        <v>19.5</v>
      </c>
      <c r="V78" s="20">
        <f t="shared" si="6"/>
        <v>2.0937336375378779</v>
      </c>
    </row>
    <row r="79" spans="1:22" x14ac:dyDescent="0.15">
      <c r="A79" s="6">
        <v>39</v>
      </c>
      <c r="B79" s="6">
        <v>77</v>
      </c>
      <c r="D79">
        <v>883.08410644531295</v>
      </c>
      <c r="E79">
        <v>627.88787841796898</v>
      </c>
      <c r="F79">
        <v>460.43008422851602</v>
      </c>
      <c r="G79">
        <v>459.22979736328102</v>
      </c>
      <c r="I79" s="7">
        <f t="shared" si="7"/>
        <v>422.65402221679693</v>
      </c>
      <c r="J79" s="7">
        <f t="shared" si="7"/>
        <v>168.65808105468795</v>
      </c>
      <c r="K79" s="7">
        <f t="shared" si="8"/>
        <v>304.59336547851535</v>
      </c>
      <c r="L79" s="8">
        <f t="shared" si="9"/>
        <v>1.8059814482280865</v>
      </c>
      <c r="M79" s="8">
        <f t="shared" si="5"/>
        <v>2.230321055416844</v>
      </c>
      <c r="P79" s="6">
        <f t="shared" si="10"/>
        <v>-2.9746596051405381</v>
      </c>
      <c r="U79" s="18">
        <v>20</v>
      </c>
      <c r="V79" s="20">
        <f t="shared" si="6"/>
        <v>2.0794822831768447</v>
      </c>
    </row>
    <row r="80" spans="1:22" x14ac:dyDescent="0.15">
      <c r="A80" s="6">
        <v>39.5</v>
      </c>
      <c r="B80" s="6">
        <v>78</v>
      </c>
      <c r="D80">
        <v>883.83514404296898</v>
      </c>
      <c r="E80">
        <v>627.73516845703102</v>
      </c>
      <c r="F80">
        <v>461.12600708007801</v>
      </c>
      <c r="G80">
        <v>460.22711181640602</v>
      </c>
      <c r="I80" s="7">
        <f t="shared" si="7"/>
        <v>422.70913696289097</v>
      </c>
      <c r="J80" s="7">
        <f t="shared" si="7"/>
        <v>167.508056640625</v>
      </c>
      <c r="K80" s="7">
        <f t="shared" si="8"/>
        <v>305.45349731445344</v>
      </c>
      <c r="L80" s="8">
        <f t="shared" si="9"/>
        <v>1.8235152591482764</v>
      </c>
      <c r="M80" s="8">
        <f t="shared" si="5"/>
        <v>2.2532951177112488</v>
      </c>
      <c r="P80" s="6">
        <f t="shared" si="10"/>
        <v>-1.9752222331292151</v>
      </c>
      <c r="U80" s="18">
        <v>20.5</v>
      </c>
      <c r="V80" s="20">
        <f t="shared" si="6"/>
        <v>2.0554482635630849</v>
      </c>
    </row>
    <row r="81" spans="1:22" x14ac:dyDescent="0.15">
      <c r="A81" s="6">
        <v>40</v>
      </c>
      <c r="B81" s="6">
        <v>79</v>
      </c>
      <c r="D81">
        <v>882.021728515625</v>
      </c>
      <c r="E81">
        <v>626.58160400390602</v>
      </c>
      <c r="F81">
        <v>460.77804565429699</v>
      </c>
      <c r="G81">
        <v>459.80868530273398</v>
      </c>
      <c r="I81" s="7">
        <f t="shared" si="7"/>
        <v>421.24368286132801</v>
      </c>
      <c r="J81" s="7">
        <f t="shared" si="7"/>
        <v>166.77291870117205</v>
      </c>
      <c r="K81" s="7">
        <f t="shared" si="8"/>
        <v>304.50263977050759</v>
      </c>
      <c r="L81" s="8">
        <f t="shared" si="9"/>
        <v>1.8258518357894975</v>
      </c>
      <c r="M81" s="8">
        <f t="shared" si="5"/>
        <v>2.2610719457266848</v>
      </c>
      <c r="P81" s="6">
        <f t="shared" si="10"/>
        <v>-1.6369079874929817</v>
      </c>
      <c r="U81" s="18">
        <v>21</v>
      </c>
      <c r="V81" s="20">
        <f t="shared" si="6"/>
        <v>2.073043589769735</v>
      </c>
    </row>
    <row r="82" spans="1:22" x14ac:dyDescent="0.15">
      <c r="A82" s="6">
        <v>40.5</v>
      </c>
      <c r="B82" s="6">
        <v>80</v>
      </c>
      <c r="D82">
        <v>888.346435546875</v>
      </c>
      <c r="E82">
        <v>629.64935302734398</v>
      </c>
      <c r="F82">
        <v>459.57046508789102</v>
      </c>
      <c r="G82">
        <v>458.76016235351602</v>
      </c>
      <c r="I82" s="7">
        <f t="shared" si="7"/>
        <v>428.77597045898398</v>
      </c>
      <c r="J82" s="7">
        <f t="shared" si="7"/>
        <v>170.88919067382795</v>
      </c>
      <c r="K82" s="7">
        <f t="shared" si="8"/>
        <v>309.15353698730439</v>
      </c>
      <c r="L82" s="8">
        <f t="shared" si="9"/>
        <v>1.80908772385363</v>
      </c>
      <c r="M82" s="8">
        <f t="shared" si="5"/>
        <v>2.2497480851650322</v>
      </c>
      <c r="P82" s="6">
        <f t="shared" si="10"/>
        <v>-2.1295282866691112</v>
      </c>
      <c r="U82" s="18">
        <v>21.5</v>
      </c>
      <c r="V82" s="20">
        <f t="shared" si="6"/>
        <v>2.0661534436236275</v>
      </c>
    </row>
    <row r="83" spans="1:22" x14ac:dyDescent="0.15">
      <c r="A83" s="6">
        <v>41</v>
      </c>
      <c r="B83" s="6">
        <v>81</v>
      </c>
      <c r="D83">
        <v>883.446044921875</v>
      </c>
      <c r="E83">
        <v>629.41046142578102</v>
      </c>
      <c r="F83">
        <v>460.50161743164102</v>
      </c>
      <c r="G83">
        <v>459.36721801757801</v>
      </c>
      <c r="I83" s="7">
        <f t="shared" si="7"/>
        <v>422.94442749023398</v>
      </c>
      <c r="J83" s="7">
        <f t="shared" si="7"/>
        <v>170.04324340820301</v>
      </c>
      <c r="K83" s="7">
        <f t="shared" si="8"/>
        <v>303.91415710449189</v>
      </c>
      <c r="L83" s="8">
        <f t="shared" si="9"/>
        <v>1.7872757012457152</v>
      </c>
      <c r="M83" s="8">
        <f t="shared" si="5"/>
        <v>2.2333763139313323</v>
      </c>
      <c r="P83" s="6">
        <f t="shared" si="10"/>
        <v>-2.8417471275209807</v>
      </c>
      <c r="U83" s="18">
        <v>22</v>
      </c>
      <c r="V83" s="20">
        <f t="shared" si="6"/>
        <v>2.0559260105275672</v>
      </c>
    </row>
    <row r="84" spans="1:22" x14ac:dyDescent="0.15">
      <c r="A84" s="6">
        <v>41.5</v>
      </c>
      <c r="B84" s="6">
        <v>82</v>
      </c>
      <c r="D84">
        <v>880.96484375</v>
      </c>
      <c r="E84">
        <v>628.22930908203102</v>
      </c>
      <c r="F84">
        <v>461.071533203125</v>
      </c>
      <c r="G84">
        <v>459.91491699218801</v>
      </c>
      <c r="I84" s="7">
        <f t="shared" si="7"/>
        <v>419.893310546875</v>
      </c>
      <c r="J84" s="7">
        <f t="shared" si="7"/>
        <v>168.31439208984301</v>
      </c>
      <c r="K84" s="7">
        <f t="shared" si="8"/>
        <v>302.07323608398491</v>
      </c>
      <c r="L84" s="8">
        <f t="shared" si="9"/>
        <v>1.7946964150441989</v>
      </c>
      <c r="M84" s="8">
        <f t="shared" si="5"/>
        <v>2.2462372791040308</v>
      </c>
      <c r="P84" s="6">
        <f t="shared" si="10"/>
        <v>-2.2822583845631703</v>
      </c>
      <c r="U84" s="18">
        <v>65</v>
      </c>
      <c r="V84" s="20">
        <f t="shared" ref="V84:V104" si="11">L131</f>
        <v>1.5246682451208227</v>
      </c>
    </row>
    <row r="85" spans="1:22" x14ac:dyDescent="0.15">
      <c r="A85" s="6">
        <v>42</v>
      </c>
      <c r="B85" s="6">
        <v>83</v>
      </c>
      <c r="D85">
        <v>881.37194824218795</v>
      </c>
      <c r="E85">
        <v>629.45520019531295</v>
      </c>
      <c r="F85">
        <v>461.01055908203102</v>
      </c>
      <c r="G85">
        <v>459.75204467773398</v>
      </c>
      <c r="I85" s="7">
        <f t="shared" si="7"/>
        <v>420.36138916015693</v>
      </c>
      <c r="J85" s="7">
        <f t="shared" si="7"/>
        <v>169.70315551757898</v>
      </c>
      <c r="K85" s="7">
        <f t="shared" si="8"/>
        <v>301.56918029785163</v>
      </c>
      <c r="L85" s="8">
        <f t="shared" si="9"/>
        <v>1.7770393212671469</v>
      </c>
      <c r="M85" s="8">
        <f t="shared" si="5"/>
        <v>2.2340204367011935</v>
      </c>
      <c r="P85" s="6">
        <f t="shared" si="10"/>
        <v>-2.8137259460636823</v>
      </c>
      <c r="U85" s="18">
        <v>65.5</v>
      </c>
      <c r="V85" s="20">
        <f t="shared" si="11"/>
        <v>1.5325687591134038</v>
      </c>
    </row>
    <row r="86" spans="1:22" x14ac:dyDescent="0.15">
      <c r="A86" s="6">
        <v>42.5</v>
      </c>
      <c r="B86" s="6">
        <v>84</v>
      </c>
      <c r="D86">
        <v>880.26989746093795</v>
      </c>
      <c r="E86">
        <v>629.843505859375</v>
      </c>
      <c r="F86">
        <v>459.58023071289102</v>
      </c>
      <c r="G86">
        <v>458.55203247070301</v>
      </c>
      <c r="I86" s="7">
        <f t="shared" si="7"/>
        <v>420.68966674804693</v>
      </c>
      <c r="J86" s="7">
        <f t="shared" si="7"/>
        <v>171.29147338867199</v>
      </c>
      <c r="K86" s="7">
        <f t="shared" si="8"/>
        <v>300.78563537597654</v>
      </c>
      <c r="L86" s="8">
        <f t="shared" si="9"/>
        <v>1.7559872037148836</v>
      </c>
      <c r="M86" s="8">
        <f t="shared" si="5"/>
        <v>2.2184085705231453</v>
      </c>
      <c r="P86" s="6">
        <f t="shared" si="10"/>
        <v>-3.492886745108831</v>
      </c>
      <c r="U86" s="18">
        <v>66</v>
      </c>
      <c r="V86" s="20">
        <f t="shared" si="11"/>
        <v>1.5165262890973115</v>
      </c>
    </row>
    <row r="87" spans="1:22" x14ac:dyDescent="0.15">
      <c r="A87" s="6">
        <v>43</v>
      </c>
      <c r="B87" s="6">
        <v>85</v>
      </c>
      <c r="C87" s="6" t="s">
        <v>10</v>
      </c>
      <c r="D87">
        <v>876.79119873046898</v>
      </c>
      <c r="E87">
        <v>628.453125</v>
      </c>
      <c r="F87">
        <v>460.98294067382801</v>
      </c>
      <c r="G87">
        <v>459.88998413085898</v>
      </c>
      <c r="I87" s="7">
        <f t="shared" si="7"/>
        <v>415.80825805664097</v>
      </c>
      <c r="J87" s="7">
        <f t="shared" si="7"/>
        <v>168.56314086914102</v>
      </c>
      <c r="K87" s="7">
        <f t="shared" si="8"/>
        <v>297.81405944824223</v>
      </c>
      <c r="L87" s="8">
        <f t="shared" si="9"/>
        <v>1.7667804355843211</v>
      </c>
      <c r="M87" s="8">
        <f t="shared" si="5"/>
        <v>2.2346420537667973</v>
      </c>
      <c r="P87" s="6">
        <f t="shared" si="10"/>
        <v>-2.7866838270651777</v>
      </c>
      <c r="U87" s="18">
        <v>66.5</v>
      </c>
      <c r="V87" s="20">
        <f t="shared" si="11"/>
        <v>1.4847385044776589</v>
      </c>
    </row>
    <row r="88" spans="1:22" x14ac:dyDescent="0.15">
      <c r="A88" s="6">
        <v>43.5</v>
      </c>
      <c r="B88" s="6">
        <v>86</v>
      </c>
      <c r="D88">
        <v>880.20294189453102</v>
      </c>
      <c r="E88">
        <v>629.00921630859398</v>
      </c>
      <c r="F88">
        <v>459.9482421875</v>
      </c>
      <c r="G88">
        <v>458.98779296875</v>
      </c>
      <c r="I88" s="7">
        <f t="shared" si="7"/>
        <v>420.25469970703102</v>
      </c>
      <c r="J88" s="7">
        <f t="shared" si="7"/>
        <v>170.02142333984398</v>
      </c>
      <c r="K88" s="7">
        <f t="shared" si="8"/>
        <v>301.23970336914022</v>
      </c>
      <c r="L88" s="8">
        <f t="shared" si="9"/>
        <v>1.7717749766569897</v>
      </c>
      <c r="M88" s="8">
        <f t="shared" ref="M88:M151" si="12">L88+ABS($N$2)*A88</f>
        <v>2.245076846213681</v>
      </c>
      <c r="P88" s="6">
        <f t="shared" si="10"/>
        <v>-2.3327405319285148</v>
      </c>
      <c r="U88" s="18">
        <v>67</v>
      </c>
      <c r="V88" s="20">
        <f t="shared" si="11"/>
        <v>1.4904737430690542</v>
      </c>
    </row>
    <row r="89" spans="1:22" x14ac:dyDescent="0.15">
      <c r="A89" s="6">
        <v>44</v>
      </c>
      <c r="B89" s="6">
        <v>87</v>
      </c>
      <c r="D89">
        <v>878.80792236328102</v>
      </c>
      <c r="E89">
        <v>629.25274658203102</v>
      </c>
      <c r="F89">
        <v>461.33929443359398</v>
      </c>
      <c r="G89">
        <v>460.27453613281301</v>
      </c>
      <c r="I89" s="7">
        <f t="shared" si="7"/>
        <v>417.46862792968705</v>
      </c>
      <c r="J89" s="7">
        <f t="shared" si="7"/>
        <v>168.97821044921801</v>
      </c>
      <c r="K89" s="7">
        <f t="shared" si="8"/>
        <v>299.18388061523444</v>
      </c>
      <c r="L89" s="8">
        <f t="shared" si="9"/>
        <v>1.7705471008355029</v>
      </c>
      <c r="M89" s="8">
        <f t="shared" si="12"/>
        <v>2.2492892217664089</v>
      </c>
      <c r="P89" s="6">
        <f t="shared" si="10"/>
        <v>-2.1494901559874497</v>
      </c>
      <c r="U89" s="18">
        <v>67.5</v>
      </c>
      <c r="V89" s="20">
        <f t="shared" si="11"/>
        <v>1.504766620592269</v>
      </c>
    </row>
    <row r="90" spans="1:22" x14ac:dyDescent="0.15">
      <c r="A90" s="6">
        <v>44.5</v>
      </c>
      <c r="B90" s="6">
        <v>88</v>
      </c>
      <c r="D90">
        <v>875.78619384765602</v>
      </c>
      <c r="E90">
        <v>630.4208984375</v>
      </c>
      <c r="F90">
        <v>460.22250366210898</v>
      </c>
      <c r="G90">
        <v>459.16693115234398</v>
      </c>
      <c r="I90" s="7">
        <f t="shared" si="7"/>
        <v>415.56369018554705</v>
      </c>
      <c r="J90" s="7">
        <f t="shared" si="7"/>
        <v>171.25396728515602</v>
      </c>
      <c r="K90" s="7">
        <f t="shared" si="8"/>
        <v>295.68591308593784</v>
      </c>
      <c r="L90" s="8">
        <f t="shared" si="9"/>
        <v>1.7265930697744913</v>
      </c>
      <c r="M90" s="8">
        <f t="shared" si="12"/>
        <v>2.2107754420796124</v>
      </c>
      <c r="P90" s="6">
        <f t="shared" si="10"/>
        <v>-3.8249496486593002</v>
      </c>
      <c r="U90" s="18">
        <v>68</v>
      </c>
      <c r="V90" s="20">
        <f t="shared" si="11"/>
        <v>1.500468064144965</v>
      </c>
    </row>
    <row r="91" spans="1:22" x14ac:dyDescent="0.15">
      <c r="A91" s="6">
        <v>45</v>
      </c>
      <c r="B91" s="6">
        <v>89</v>
      </c>
      <c r="D91">
        <v>870.16693115234398</v>
      </c>
      <c r="E91">
        <v>628.25939941406295</v>
      </c>
      <c r="F91">
        <v>460.9580078125</v>
      </c>
      <c r="G91">
        <v>459.79513549804699</v>
      </c>
      <c r="I91" s="7">
        <f t="shared" si="7"/>
        <v>409.20892333984398</v>
      </c>
      <c r="J91" s="7">
        <f t="shared" si="7"/>
        <v>168.46426391601597</v>
      </c>
      <c r="K91" s="7">
        <f t="shared" si="8"/>
        <v>291.2839385986328</v>
      </c>
      <c r="L91" s="8">
        <f t="shared" si="9"/>
        <v>1.7290547670326437</v>
      </c>
      <c r="M91" s="8">
        <f t="shared" si="12"/>
        <v>2.2186773907119797</v>
      </c>
      <c r="P91" s="6">
        <f t="shared" si="10"/>
        <v>-3.4811922985791193</v>
      </c>
      <c r="U91" s="18">
        <v>68.5</v>
      </c>
      <c r="V91" s="20">
        <f t="shared" si="11"/>
        <v>1.5208639110714723</v>
      </c>
    </row>
    <row r="92" spans="1:22" x14ac:dyDescent="0.15">
      <c r="A92" s="6">
        <v>45.5</v>
      </c>
      <c r="B92" s="6">
        <v>90</v>
      </c>
      <c r="D92">
        <v>872.26403808593795</v>
      </c>
      <c r="E92">
        <v>630.094970703125</v>
      </c>
      <c r="F92">
        <v>460.25689697265602</v>
      </c>
      <c r="G92">
        <v>459.27072143554699</v>
      </c>
      <c r="I92" s="7">
        <f t="shared" si="7"/>
        <v>412.00714111328193</v>
      </c>
      <c r="J92" s="7">
        <f t="shared" si="7"/>
        <v>170.82424926757801</v>
      </c>
      <c r="K92" s="7">
        <f t="shared" si="8"/>
        <v>292.43016662597734</v>
      </c>
      <c r="L92" s="8">
        <f t="shared" si="9"/>
        <v>1.7118773703370216</v>
      </c>
      <c r="M92" s="8">
        <f t="shared" si="12"/>
        <v>2.2069402453905722</v>
      </c>
      <c r="P92" s="6">
        <f t="shared" si="10"/>
        <v>-3.9917916660144277</v>
      </c>
      <c r="U92" s="18">
        <v>69</v>
      </c>
      <c r="V92" s="20">
        <f t="shared" si="11"/>
        <v>1.520482263936076</v>
      </c>
    </row>
    <row r="93" spans="1:22" x14ac:dyDescent="0.15">
      <c r="A93" s="6">
        <v>46</v>
      </c>
      <c r="B93" s="6">
        <v>91</v>
      </c>
      <c r="D93">
        <v>868.64642333984398</v>
      </c>
      <c r="E93">
        <v>628.384521484375</v>
      </c>
      <c r="F93">
        <v>460.66830444335898</v>
      </c>
      <c r="G93">
        <v>459.53820800781301</v>
      </c>
      <c r="I93" s="7">
        <f t="shared" si="7"/>
        <v>407.978118896485</v>
      </c>
      <c r="J93" s="7">
        <f t="shared" si="7"/>
        <v>168.84631347656199</v>
      </c>
      <c r="K93" s="7">
        <f t="shared" si="8"/>
        <v>289.78569946289161</v>
      </c>
      <c r="L93" s="8">
        <f t="shared" si="9"/>
        <v>1.7162690348173788</v>
      </c>
      <c r="M93" s="8">
        <f t="shared" si="12"/>
        <v>2.2167721612451441</v>
      </c>
      <c r="P93" s="6">
        <f t="shared" si="10"/>
        <v>-3.564075225725897</v>
      </c>
      <c r="U93" s="18">
        <v>69.5</v>
      </c>
      <c r="V93" s="20">
        <f t="shared" si="11"/>
        <v>1.5148445018375147</v>
      </c>
    </row>
    <row r="94" spans="1:22" x14ac:dyDescent="0.15">
      <c r="A94" s="6">
        <v>46.5</v>
      </c>
      <c r="B94" s="6">
        <v>92</v>
      </c>
      <c r="D94">
        <v>875.95941162109398</v>
      </c>
      <c r="E94">
        <v>631.28912353515602</v>
      </c>
      <c r="F94">
        <v>460.68536376953102</v>
      </c>
      <c r="G94">
        <v>459.83169555664102</v>
      </c>
      <c r="I94" s="7">
        <f t="shared" si="7"/>
        <v>415.27404785156295</v>
      </c>
      <c r="J94" s="7">
        <f t="shared" si="7"/>
        <v>171.457427978515</v>
      </c>
      <c r="K94" s="7">
        <f t="shared" si="8"/>
        <v>295.25384826660246</v>
      </c>
      <c r="L94" s="8">
        <f t="shared" si="9"/>
        <v>1.7220242467628766</v>
      </c>
      <c r="M94" s="8">
        <f t="shared" si="12"/>
        <v>2.2279676245648568</v>
      </c>
      <c r="P94" s="6">
        <f t="shared" si="10"/>
        <v>-3.0770405735465198</v>
      </c>
      <c r="U94" s="18">
        <v>70</v>
      </c>
      <c r="V94" s="20">
        <f t="shared" si="11"/>
        <v>1.508350945259568</v>
      </c>
    </row>
    <row r="95" spans="1:22" x14ac:dyDescent="0.15">
      <c r="A95" s="6">
        <v>47</v>
      </c>
      <c r="B95" s="6">
        <v>93</v>
      </c>
      <c r="D95">
        <v>881.91882324218795</v>
      </c>
      <c r="E95">
        <v>633.61169433593795</v>
      </c>
      <c r="F95">
        <v>460.31735229492199</v>
      </c>
      <c r="G95">
        <v>459.47994995117199</v>
      </c>
      <c r="I95" s="7">
        <f t="shared" si="7"/>
        <v>421.60147094726597</v>
      </c>
      <c r="J95" s="7">
        <f t="shared" si="7"/>
        <v>174.13174438476597</v>
      </c>
      <c r="K95" s="7">
        <f t="shared" si="8"/>
        <v>299.70924987792978</v>
      </c>
      <c r="L95" s="8">
        <f t="shared" si="9"/>
        <v>1.7211637713551213</v>
      </c>
      <c r="M95" s="8">
        <f t="shared" si="12"/>
        <v>2.2325474005313164</v>
      </c>
      <c r="P95" s="6">
        <f t="shared" si="10"/>
        <v>-2.8778072295404056</v>
      </c>
      <c r="U95" s="18">
        <v>70.5</v>
      </c>
      <c r="V95" s="20">
        <f t="shared" si="11"/>
        <v>1.5295760829964622</v>
      </c>
    </row>
    <row r="96" spans="1:22" x14ac:dyDescent="0.15">
      <c r="A96" s="6">
        <v>47.5</v>
      </c>
      <c r="B96" s="6">
        <v>94</v>
      </c>
      <c r="D96">
        <v>878.682861328125</v>
      </c>
      <c r="E96">
        <v>632.26190185546898</v>
      </c>
      <c r="F96">
        <v>460.98455810546898</v>
      </c>
      <c r="G96">
        <v>460.00109863281301</v>
      </c>
      <c r="I96" s="7">
        <f t="shared" si="7"/>
        <v>417.69830322265602</v>
      </c>
      <c r="J96" s="7">
        <f t="shared" si="7"/>
        <v>172.26080322265597</v>
      </c>
      <c r="K96" s="7">
        <f t="shared" si="8"/>
        <v>297.11574096679686</v>
      </c>
      <c r="L96" s="8">
        <f t="shared" si="9"/>
        <v>1.724801785480818</v>
      </c>
      <c r="M96" s="8">
        <f t="shared" si="12"/>
        <v>2.2416256660312279</v>
      </c>
      <c r="P96" s="6">
        <f t="shared" si="10"/>
        <v>-2.4828767336889008</v>
      </c>
      <c r="U96" s="18">
        <v>71</v>
      </c>
      <c r="V96" s="20">
        <f t="shared" si="11"/>
        <v>1.5095555684481097</v>
      </c>
    </row>
    <row r="97" spans="1:22" x14ac:dyDescent="0.15">
      <c r="A97" s="6">
        <v>48</v>
      </c>
      <c r="B97" s="6">
        <v>95</v>
      </c>
      <c r="D97">
        <v>886.14685058593795</v>
      </c>
      <c r="E97">
        <v>634.93182373046898</v>
      </c>
      <c r="F97">
        <v>459.78021240234398</v>
      </c>
      <c r="G97">
        <v>458.75283813476602</v>
      </c>
      <c r="I97" s="7">
        <f t="shared" si="7"/>
        <v>426.36663818359398</v>
      </c>
      <c r="J97" s="7">
        <f t="shared" si="7"/>
        <v>176.17898559570295</v>
      </c>
      <c r="K97" s="7">
        <f t="shared" si="8"/>
        <v>303.04134826660191</v>
      </c>
      <c r="L97" s="8">
        <f t="shared" si="9"/>
        <v>1.7200765871250037</v>
      </c>
      <c r="M97" s="8">
        <f t="shared" si="12"/>
        <v>2.2423407190496283</v>
      </c>
      <c r="P97" s="6">
        <f t="shared" si="10"/>
        <v>-2.4517698836942934</v>
      </c>
      <c r="U97" s="18">
        <v>71.5</v>
      </c>
      <c r="V97" s="20">
        <f t="shared" si="11"/>
        <v>1.498327533545917</v>
      </c>
    </row>
    <row r="98" spans="1:22" x14ac:dyDescent="0.15">
      <c r="A98" s="6">
        <v>48.5</v>
      </c>
      <c r="B98" s="6">
        <v>96</v>
      </c>
      <c r="D98">
        <v>883.60626220703102</v>
      </c>
      <c r="E98">
        <v>634.953125</v>
      </c>
      <c r="F98">
        <v>460.97128295898398</v>
      </c>
      <c r="G98">
        <v>459.88998413085898</v>
      </c>
      <c r="I98" s="7">
        <f t="shared" si="7"/>
        <v>422.63497924804705</v>
      </c>
      <c r="J98" s="7">
        <f t="shared" si="7"/>
        <v>175.06314086914102</v>
      </c>
      <c r="K98" s="7">
        <f t="shared" si="8"/>
        <v>300.09078063964836</v>
      </c>
      <c r="L98" s="8">
        <f t="shared" si="9"/>
        <v>1.7141859739850376</v>
      </c>
      <c r="M98" s="8">
        <f t="shared" si="12"/>
        <v>2.2418903572838773</v>
      </c>
      <c r="P98" s="6">
        <f t="shared" si="10"/>
        <v>-2.471361907684154</v>
      </c>
      <c r="U98" s="18">
        <v>72</v>
      </c>
      <c r="V98" s="20">
        <f t="shared" si="11"/>
        <v>1.515874244446705</v>
      </c>
    </row>
    <row r="99" spans="1:22" x14ac:dyDescent="0.15">
      <c r="A99" s="6">
        <v>49</v>
      </c>
      <c r="B99" s="6">
        <v>97</v>
      </c>
      <c r="D99">
        <v>885.922607421875</v>
      </c>
      <c r="E99">
        <v>636.30291748046898</v>
      </c>
      <c r="F99">
        <v>460.2265625</v>
      </c>
      <c r="G99">
        <v>459.11111450195301</v>
      </c>
      <c r="I99" s="7">
        <f t="shared" si="7"/>
        <v>425.696044921875</v>
      </c>
      <c r="J99" s="7">
        <f t="shared" si="7"/>
        <v>177.19180297851597</v>
      </c>
      <c r="K99" s="7">
        <f t="shared" si="8"/>
        <v>301.66178283691386</v>
      </c>
      <c r="L99" s="8">
        <f t="shared" si="9"/>
        <v>1.7024590176639804</v>
      </c>
      <c r="M99" s="8">
        <f t="shared" si="12"/>
        <v>2.2356036523370348</v>
      </c>
      <c r="P99" s="6">
        <f t="shared" si="10"/>
        <v>-2.7448515409134089</v>
      </c>
      <c r="U99" s="18">
        <v>72.5</v>
      </c>
      <c r="V99" s="20">
        <f t="shared" si="11"/>
        <v>1.5115458639325527</v>
      </c>
    </row>
    <row r="100" spans="1:22" x14ac:dyDescent="0.15">
      <c r="A100" s="6">
        <v>49.5</v>
      </c>
      <c r="B100" s="6">
        <v>98</v>
      </c>
      <c r="D100">
        <v>887.19622802734398</v>
      </c>
      <c r="E100">
        <v>636.29040527343795</v>
      </c>
      <c r="F100">
        <v>461.08752441406301</v>
      </c>
      <c r="G100">
        <v>460.05935668945301</v>
      </c>
      <c r="I100" s="7">
        <f t="shared" si="7"/>
        <v>426.10870361328097</v>
      </c>
      <c r="J100" s="7">
        <f t="shared" si="7"/>
        <v>176.23104858398494</v>
      </c>
      <c r="K100" s="7">
        <f t="shared" si="8"/>
        <v>302.74696960449148</v>
      </c>
      <c r="L100" s="8">
        <f t="shared" si="9"/>
        <v>1.717898021018776</v>
      </c>
      <c r="M100" s="8">
        <f t="shared" si="12"/>
        <v>2.2564829070660455</v>
      </c>
      <c r="P100" s="6">
        <f t="shared" si="10"/>
        <v>-1.8365442851696323</v>
      </c>
      <c r="U100" s="18">
        <v>73</v>
      </c>
      <c r="V100" s="20">
        <f t="shared" si="11"/>
        <v>1.5014859850850468</v>
      </c>
    </row>
    <row r="101" spans="1:22" x14ac:dyDescent="0.15">
      <c r="A101" s="6">
        <v>50</v>
      </c>
      <c r="B101" s="6">
        <v>99</v>
      </c>
      <c r="D101">
        <v>890.46398925781295</v>
      </c>
      <c r="E101">
        <v>639.80291748046898</v>
      </c>
      <c r="F101">
        <v>459.94635009765602</v>
      </c>
      <c r="G101">
        <v>459.01516723632801</v>
      </c>
      <c r="I101" s="7">
        <f t="shared" si="7"/>
        <v>430.51763916015693</v>
      </c>
      <c r="J101" s="7">
        <f t="shared" si="7"/>
        <v>180.78775024414097</v>
      </c>
      <c r="K101" s="7">
        <f t="shared" si="8"/>
        <v>303.96621398925828</v>
      </c>
      <c r="L101" s="8">
        <f t="shared" si="9"/>
        <v>1.6813429758309044</v>
      </c>
      <c r="M101" s="8">
        <f t="shared" si="12"/>
        <v>2.2253681132523884</v>
      </c>
      <c r="P101" s="6">
        <f t="shared" si="10"/>
        <v>-3.1901267453063937</v>
      </c>
      <c r="U101" s="18">
        <v>73.5</v>
      </c>
      <c r="V101" s="20">
        <f t="shared" si="11"/>
        <v>1.5014941267760071</v>
      </c>
    </row>
    <row r="102" spans="1:22" x14ac:dyDescent="0.15">
      <c r="A102" s="6">
        <v>50.5</v>
      </c>
      <c r="B102" s="6">
        <v>100</v>
      </c>
      <c r="D102">
        <v>887.24310302734398</v>
      </c>
      <c r="E102">
        <v>638.633056640625</v>
      </c>
      <c r="F102">
        <v>460.66586303710898</v>
      </c>
      <c r="G102">
        <v>459.59402465820301</v>
      </c>
      <c r="I102" s="7">
        <f t="shared" si="7"/>
        <v>426.577239990235</v>
      </c>
      <c r="J102" s="7">
        <f t="shared" si="7"/>
        <v>179.03903198242199</v>
      </c>
      <c r="K102" s="7">
        <f t="shared" si="8"/>
        <v>301.2499176025396</v>
      </c>
      <c r="L102" s="8">
        <f t="shared" si="9"/>
        <v>1.6825935343088554</v>
      </c>
      <c r="M102" s="8">
        <f t="shared" si="12"/>
        <v>2.2320589231045544</v>
      </c>
      <c r="P102" s="6">
        <f t="shared" si="10"/>
        <v>-2.8990573937226758</v>
      </c>
      <c r="U102" s="18">
        <v>74</v>
      </c>
      <c r="V102" s="20">
        <f t="shared" si="11"/>
        <v>1.4986042323208497</v>
      </c>
    </row>
    <row r="103" spans="1:22" x14ac:dyDescent="0.15">
      <c r="A103" s="6">
        <v>51</v>
      </c>
      <c r="B103" s="6">
        <v>101</v>
      </c>
      <c r="D103">
        <v>886.19708251953102</v>
      </c>
      <c r="E103">
        <v>638.93511962890602</v>
      </c>
      <c r="F103">
        <v>460.39376831054699</v>
      </c>
      <c r="G103">
        <v>459.60244750976602</v>
      </c>
      <c r="I103" s="7">
        <f t="shared" si="7"/>
        <v>425.80331420898403</v>
      </c>
      <c r="J103" s="7">
        <f t="shared" si="7"/>
        <v>179.33267211914</v>
      </c>
      <c r="K103" s="7">
        <f t="shared" si="8"/>
        <v>300.27044372558606</v>
      </c>
      <c r="L103" s="8">
        <f t="shared" si="9"/>
        <v>1.6743766775866744</v>
      </c>
      <c r="M103" s="8">
        <f t="shared" si="12"/>
        <v>2.2292823177565881</v>
      </c>
      <c r="P103" s="6">
        <f t="shared" si="10"/>
        <v>-3.0198476621794601</v>
      </c>
      <c r="U103" s="18">
        <v>74.5</v>
      </c>
      <c r="V103" s="20">
        <f t="shared" si="11"/>
        <v>1.4789873636803987</v>
      </c>
    </row>
    <row r="104" spans="1:22" x14ac:dyDescent="0.15">
      <c r="A104" s="6">
        <v>51.5</v>
      </c>
      <c r="B104" s="6">
        <v>102</v>
      </c>
      <c r="D104">
        <v>887.17572021484398</v>
      </c>
      <c r="E104">
        <v>639.24645996093795</v>
      </c>
      <c r="F104">
        <v>460.51544189453102</v>
      </c>
      <c r="G104">
        <v>459.37615966796898</v>
      </c>
      <c r="I104" s="7">
        <f t="shared" si="7"/>
        <v>426.66027832031295</v>
      </c>
      <c r="J104" s="7">
        <f t="shared" si="7"/>
        <v>179.87030029296898</v>
      </c>
      <c r="K104" s="7">
        <f t="shared" si="8"/>
        <v>300.75106811523466</v>
      </c>
      <c r="L104" s="8">
        <f t="shared" si="9"/>
        <v>1.6720440652257633</v>
      </c>
      <c r="M104" s="8">
        <f t="shared" si="12"/>
        <v>2.2323899567698922</v>
      </c>
      <c r="P104" s="6">
        <f t="shared" si="10"/>
        <v>-2.8846564831526296</v>
      </c>
      <c r="U104" s="18">
        <v>75</v>
      </c>
      <c r="V104" s="20">
        <f t="shared" si="11"/>
        <v>1.4644015825446159</v>
      </c>
    </row>
    <row r="105" spans="1:22" x14ac:dyDescent="0.15">
      <c r="A105" s="6">
        <v>52</v>
      </c>
      <c r="B105" s="6">
        <v>103</v>
      </c>
      <c r="D105">
        <v>888.11297607421898</v>
      </c>
      <c r="E105">
        <v>639.90374755859398</v>
      </c>
      <c r="F105">
        <v>460.02575683593801</v>
      </c>
      <c r="G105">
        <v>459.19891357421898</v>
      </c>
      <c r="I105" s="7">
        <f t="shared" si="7"/>
        <v>428.08721923828097</v>
      </c>
      <c r="J105" s="7">
        <f t="shared" si="7"/>
        <v>180.704833984375</v>
      </c>
      <c r="K105" s="7">
        <f t="shared" si="8"/>
        <v>301.59383544921849</v>
      </c>
      <c r="L105" s="8">
        <f t="shared" si="9"/>
        <v>1.6689859855951412</v>
      </c>
      <c r="M105" s="8">
        <f t="shared" si="12"/>
        <v>2.2347721285134847</v>
      </c>
      <c r="P105" s="6">
        <f t="shared" si="10"/>
        <v>-2.7810252038174283</v>
      </c>
      <c r="U105" s="18"/>
      <c r="V105" s="20"/>
    </row>
    <row r="106" spans="1:22" x14ac:dyDescent="0.15">
      <c r="A106" s="6">
        <v>52.5</v>
      </c>
      <c r="B106" s="6">
        <v>104</v>
      </c>
      <c r="D106">
        <v>888.229736328125</v>
      </c>
      <c r="E106">
        <v>641.57946777343795</v>
      </c>
      <c r="F106">
        <v>460.55392456054699</v>
      </c>
      <c r="G106">
        <v>459.46041870117199</v>
      </c>
      <c r="I106" s="7">
        <f t="shared" si="7"/>
        <v>427.67581176757801</v>
      </c>
      <c r="J106" s="7">
        <f t="shared" si="7"/>
        <v>182.11904907226597</v>
      </c>
      <c r="K106" s="7">
        <f t="shared" si="8"/>
        <v>300.19247741699184</v>
      </c>
      <c r="L106" s="8">
        <f t="shared" si="9"/>
        <v>1.6483310172450638</v>
      </c>
      <c r="M106" s="8">
        <f t="shared" si="12"/>
        <v>2.2195574115376222</v>
      </c>
      <c r="P106" s="6">
        <f t="shared" si="10"/>
        <v>-3.4429088774747192</v>
      </c>
    </row>
    <row r="107" spans="1:22" x14ac:dyDescent="0.15">
      <c r="A107" s="6">
        <v>53</v>
      </c>
      <c r="B107" s="6">
        <v>105</v>
      </c>
      <c r="D107">
        <v>886.15106201171898</v>
      </c>
      <c r="E107">
        <v>640.94183349609398</v>
      </c>
      <c r="F107">
        <v>460.94308471679699</v>
      </c>
      <c r="G107">
        <v>459.82058715820301</v>
      </c>
      <c r="I107" s="7">
        <f t="shared" si="7"/>
        <v>425.20797729492199</v>
      </c>
      <c r="J107" s="7">
        <f t="shared" si="7"/>
        <v>181.12124633789097</v>
      </c>
      <c r="K107" s="7">
        <f t="shared" si="8"/>
        <v>298.42310485839835</v>
      </c>
      <c r="L107" s="8">
        <f t="shared" si="9"/>
        <v>1.6476427304485015</v>
      </c>
      <c r="M107" s="8">
        <f t="shared" si="12"/>
        <v>2.2243093761152748</v>
      </c>
      <c r="P107" s="6">
        <f t="shared" si="10"/>
        <v>-3.2361848367491635</v>
      </c>
    </row>
    <row r="108" spans="1:22" x14ac:dyDescent="0.15">
      <c r="A108" s="6">
        <v>53.5</v>
      </c>
      <c r="B108" s="6">
        <v>106</v>
      </c>
      <c r="D108">
        <v>889.58367919921898</v>
      </c>
      <c r="E108">
        <v>642.52258300781295</v>
      </c>
      <c r="F108">
        <v>460.59133911132801</v>
      </c>
      <c r="G108">
        <v>459.44036865234398</v>
      </c>
      <c r="I108" s="7">
        <f t="shared" si="7"/>
        <v>428.99234008789097</v>
      </c>
      <c r="J108" s="7">
        <f t="shared" si="7"/>
        <v>183.08221435546898</v>
      </c>
      <c r="K108" s="7">
        <f t="shared" si="8"/>
        <v>300.83479003906268</v>
      </c>
      <c r="L108" s="8">
        <f t="shared" si="9"/>
        <v>1.643167748970785</v>
      </c>
      <c r="M108" s="8">
        <f t="shared" si="12"/>
        <v>2.2252746460117732</v>
      </c>
      <c r="P108" s="6">
        <f t="shared" si="10"/>
        <v>-3.194192837412027</v>
      </c>
    </row>
    <row r="109" spans="1:22" x14ac:dyDescent="0.15">
      <c r="A109" s="6">
        <v>54</v>
      </c>
      <c r="B109" s="6">
        <v>107</v>
      </c>
      <c r="D109">
        <v>887.38244628906295</v>
      </c>
      <c r="E109">
        <v>642.25775146484398</v>
      </c>
      <c r="F109">
        <v>461.396484375</v>
      </c>
      <c r="G109">
        <v>460.53604125976602</v>
      </c>
      <c r="I109" s="7">
        <f t="shared" si="7"/>
        <v>425.98596191406295</v>
      </c>
      <c r="J109" s="7">
        <f t="shared" si="7"/>
        <v>181.72171020507795</v>
      </c>
      <c r="K109" s="7">
        <f t="shared" si="8"/>
        <v>298.78076477050843</v>
      </c>
      <c r="L109" s="8">
        <f t="shared" si="9"/>
        <v>1.6441665909556216</v>
      </c>
      <c r="M109" s="8">
        <f t="shared" si="12"/>
        <v>2.2317137393708242</v>
      </c>
      <c r="P109" s="6">
        <f t="shared" si="10"/>
        <v>-2.9140738727101323</v>
      </c>
    </row>
    <row r="110" spans="1:22" x14ac:dyDescent="0.15">
      <c r="A110" s="6">
        <v>54.5</v>
      </c>
      <c r="B110" s="6">
        <v>108</v>
      </c>
      <c r="D110">
        <v>887.99285888671898</v>
      </c>
      <c r="E110">
        <v>643.469482421875</v>
      </c>
      <c r="F110">
        <v>459.94607543945301</v>
      </c>
      <c r="G110">
        <v>458.68130493164102</v>
      </c>
      <c r="I110" s="7">
        <f t="shared" si="7"/>
        <v>428.04678344726597</v>
      </c>
      <c r="J110" s="7">
        <f t="shared" si="7"/>
        <v>184.78817749023398</v>
      </c>
      <c r="K110" s="7">
        <f t="shared" si="8"/>
        <v>298.69505920410222</v>
      </c>
      <c r="L110" s="8">
        <f t="shared" si="9"/>
        <v>1.6164186652032335</v>
      </c>
      <c r="M110" s="8">
        <f t="shared" si="12"/>
        <v>2.2094060649926512</v>
      </c>
      <c r="P110" s="6">
        <f t="shared" si="10"/>
        <v>-3.8845214657609852</v>
      </c>
    </row>
    <row r="111" spans="1:22" x14ac:dyDescent="0.15">
      <c r="A111" s="6">
        <v>55</v>
      </c>
      <c r="B111" s="6">
        <v>109</v>
      </c>
      <c r="D111">
        <v>890.06695556640602</v>
      </c>
      <c r="E111">
        <v>642.63641357421898</v>
      </c>
      <c r="F111">
        <v>460.55068969726602</v>
      </c>
      <c r="G111">
        <v>459.88455200195301</v>
      </c>
      <c r="I111" s="7">
        <f t="shared" si="7"/>
        <v>429.51626586914</v>
      </c>
      <c r="J111" s="7">
        <f t="shared" si="7"/>
        <v>182.75186157226597</v>
      </c>
      <c r="K111" s="7">
        <f t="shared" si="8"/>
        <v>301.58996276855385</v>
      </c>
      <c r="L111" s="8">
        <f t="shared" si="9"/>
        <v>1.6502702635906965</v>
      </c>
      <c r="M111" s="8">
        <f t="shared" si="12"/>
        <v>2.2486979147543291</v>
      </c>
      <c r="P111" s="6">
        <f t="shared" si="10"/>
        <v>-2.1752137010284498</v>
      </c>
    </row>
    <row r="112" spans="1:22" x14ac:dyDescent="0.15">
      <c r="A112" s="6">
        <v>55.5</v>
      </c>
      <c r="B112" s="6">
        <v>110</v>
      </c>
      <c r="D112">
        <v>890.18658447265602</v>
      </c>
      <c r="E112">
        <v>644.94812011718795</v>
      </c>
      <c r="F112">
        <v>460.50054931640602</v>
      </c>
      <c r="G112">
        <v>459.55691528320301</v>
      </c>
      <c r="I112" s="7">
        <f t="shared" si="7"/>
        <v>429.68603515625</v>
      </c>
      <c r="J112" s="7">
        <f t="shared" si="7"/>
        <v>185.39120483398494</v>
      </c>
      <c r="K112" s="7">
        <f t="shared" si="8"/>
        <v>299.91219177246057</v>
      </c>
      <c r="L112" s="8">
        <f t="shared" si="9"/>
        <v>1.6177261054052023</v>
      </c>
      <c r="M112" s="8">
        <f t="shared" si="12"/>
        <v>2.2215940079430498</v>
      </c>
      <c r="P112" s="6">
        <f t="shared" si="10"/>
        <v>-3.3543111130391265</v>
      </c>
    </row>
    <row r="113" spans="1:16" x14ac:dyDescent="0.15">
      <c r="A113" s="6">
        <v>56</v>
      </c>
      <c r="B113" s="6">
        <v>111</v>
      </c>
      <c r="D113">
        <v>899.26483154296898</v>
      </c>
      <c r="E113">
        <v>647.77404785156295</v>
      </c>
      <c r="F113">
        <v>459.77020263671898</v>
      </c>
      <c r="G113">
        <v>458.72790527343801</v>
      </c>
      <c r="I113" s="7">
        <f t="shared" si="7"/>
        <v>439.49462890625</v>
      </c>
      <c r="J113" s="7">
        <f t="shared" si="7"/>
        <v>189.04614257812494</v>
      </c>
      <c r="K113" s="7">
        <f t="shared" si="8"/>
        <v>307.16232910156253</v>
      </c>
      <c r="L113" s="8">
        <f t="shared" si="9"/>
        <v>1.6248008285840854</v>
      </c>
      <c r="M113" s="8">
        <f t="shared" si="12"/>
        <v>2.2341089824961475</v>
      </c>
      <c r="P113" s="6">
        <f t="shared" si="10"/>
        <v>-2.8098739509103039</v>
      </c>
    </row>
    <row r="114" spans="1:16" x14ac:dyDescent="0.15">
      <c r="A114" s="6">
        <v>56.5</v>
      </c>
      <c r="B114" s="6">
        <v>112</v>
      </c>
      <c r="D114">
        <v>901.46441650390602</v>
      </c>
      <c r="E114">
        <v>647.73223876953102</v>
      </c>
      <c r="F114">
        <v>460.77072143554699</v>
      </c>
      <c r="G114">
        <v>459.91516113281301</v>
      </c>
      <c r="I114" s="7">
        <f t="shared" si="7"/>
        <v>440.69369506835903</v>
      </c>
      <c r="J114" s="7">
        <f t="shared" si="7"/>
        <v>187.81707763671801</v>
      </c>
      <c r="K114" s="7">
        <f t="shared" si="8"/>
        <v>309.22174072265642</v>
      </c>
      <c r="L114" s="8">
        <f t="shared" si="9"/>
        <v>1.6463984245392387</v>
      </c>
      <c r="M114" s="8">
        <f t="shared" si="12"/>
        <v>2.261146829825516</v>
      </c>
      <c r="P114" s="6">
        <f t="shared" si="10"/>
        <v>-1.633650315167462</v>
      </c>
    </row>
    <row r="115" spans="1:16" x14ac:dyDescent="0.15">
      <c r="A115" s="6">
        <v>57</v>
      </c>
      <c r="B115" s="6">
        <v>113</v>
      </c>
      <c r="D115">
        <v>903.87072753906295</v>
      </c>
      <c r="E115">
        <v>651.0615234375</v>
      </c>
      <c r="F115">
        <v>460.20651245117199</v>
      </c>
      <c r="G115">
        <v>458.84634399414102</v>
      </c>
      <c r="I115" s="7">
        <f t="shared" si="7"/>
        <v>443.66421508789097</v>
      </c>
      <c r="J115" s="7">
        <f t="shared" si="7"/>
        <v>192.21517944335898</v>
      </c>
      <c r="K115" s="7">
        <f t="shared" si="8"/>
        <v>309.11358947753968</v>
      </c>
      <c r="L115" s="8">
        <f t="shared" si="9"/>
        <v>1.6081642998888532</v>
      </c>
      <c r="M115" s="8">
        <f t="shared" si="12"/>
        <v>2.2283529565493452</v>
      </c>
      <c r="P115" s="6">
        <f t="shared" si="10"/>
        <v>-3.0602775309033032</v>
      </c>
    </row>
    <row r="116" spans="1:16" x14ac:dyDescent="0.15">
      <c r="A116" s="6">
        <v>57.5</v>
      </c>
      <c r="B116" s="6">
        <v>114</v>
      </c>
      <c r="D116">
        <v>902.62469482421898</v>
      </c>
      <c r="E116">
        <v>648.95355224609398</v>
      </c>
      <c r="F116">
        <v>460.30026245117199</v>
      </c>
      <c r="G116">
        <v>459.423583984375</v>
      </c>
      <c r="I116" s="7">
        <f t="shared" si="7"/>
        <v>442.32443237304699</v>
      </c>
      <c r="J116" s="7">
        <f t="shared" si="7"/>
        <v>189.52996826171898</v>
      </c>
      <c r="K116" s="7">
        <f t="shared" si="8"/>
        <v>309.6534545898437</v>
      </c>
      <c r="L116" s="8">
        <f t="shared" si="9"/>
        <v>1.6337967944058751</v>
      </c>
      <c r="M116" s="8">
        <f t="shared" si="12"/>
        <v>2.2594257024405819</v>
      </c>
      <c r="P116" s="6">
        <f t="shared" si="10"/>
        <v>-1.7085242755690626</v>
      </c>
    </row>
    <row r="117" spans="1:16" x14ac:dyDescent="0.15">
      <c r="A117" s="6">
        <v>58</v>
      </c>
      <c r="B117" s="6">
        <v>115</v>
      </c>
      <c r="D117">
        <v>900.11926269531295</v>
      </c>
      <c r="E117">
        <v>648.97113037109398</v>
      </c>
      <c r="F117">
        <v>461.02819824218801</v>
      </c>
      <c r="G117">
        <v>459.80163574218801</v>
      </c>
      <c r="I117" s="7">
        <f t="shared" si="7"/>
        <v>439.09106445312494</v>
      </c>
      <c r="J117" s="7">
        <f t="shared" si="7"/>
        <v>189.16949462890597</v>
      </c>
      <c r="K117" s="7">
        <f t="shared" si="8"/>
        <v>306.67241821289076</v>
      </c>
      <c r="L117" s="8">
        <f t="shared" si="9"/>
        <v>1.6211515435640953</v>
      </c>
      <c r="M117" s="8">
        <f t="shared" si="12"/>
        <v>2.252220702973017</v>
      </c>
      <c r="P117" s="6">
        <f t="shared" si="10"/>
        <v>-2.0219623450288036</v>
      </c>
    </row>
    <row r="118" spans="1:16" x14ac:dyDescent="0.15">
      <c r="A118" s="6">
        <v>58.5</v>
      </c>
      <c r="B118" s="6">
        <v>116</v>
      </c>
      <c r="D118">
        <v>900.82806396484398</v>
      </c>
      <c r="E118">
        <v>649.900390625</v>
      </c>
      <c r="F118">
        <v>460.02627563476602</v>
      </c>
      <c r="G118">
        <v>459.22955322265602</v>
      </c>
      <c r="I118" s="7">
        <f t="shared" si="7"/>
        <v>440.80178833007795</v>
      </c>
      <c r="J118" s="7">
        <f t="shared" si="7"/>
        <v>190.67083740234398</v>
      </c>
      <c r="K118" s="7">
        <f t="shared" si="8"/>
        <v>307.3322021484372</v>
      </c>
      <c r="L118" s="8">
        <f t="shared" si="9"/>
        <v>1.611846920774362</v>
      </c>
      <c r="M118" s="8">
        <f t="shared" si="12"/>
        <v>2.2483563315574986</v>
      </c>
      <c r="P118" s="6">
        <f t="shared" si="10"/>
        <v>-2.1900735463700673</v>
      </c>
    </row>
    <row r="119" spans="1:16" x14ac:dyDescent="0.15">
      <c r="A119" s="6">
        <v>59</v>
      </c>
      <c r="B119" s="6">
        <v>117</v>
      </c>
      <c r="D119">
        <v>899.633056640625</v>
      </c>
      <c r="E119">
        <v>649.20251464843795</v>
      </c>
      <c r="F119">
        <v>459.28210449218801</v>
      </c>
      <c r="G119">
        <v>458.10324096679699</v>
      </c>
      <c r="I119" s="7">
        <f t="shared" si="7"/>
        <v>440.35095214843699</v>
      </c>
      <c r="J119" s="7">
        <f t="shared" si="7"/>
        <v>191.09927368164097</v>
      </c>
      <c r="K119" s="7">
        <f t="shared" si="8"/>
        <v>306.58146057128829</v>
      </c>
      <c r="L119" s="8">
        <f t="shared" si="9"/>
        <v>1.6043046876359832</v>
      </c>
      <c r="M119" s="8">
        <f t="shared" si="12"/>
        <v>2.2462543497933343</v>
      </c>
      <c r="P119" s="6">
        <f t="shared" si="10"/>
        <v>-2.2815157607887051</v>
      </c>
    </row>
    <row r="120" spans="1:16" x14ac:dyDescent="0.15">
      <c r="A120" s="6">
        <v>59.5</v>
      </c>
      <c r="B120" s="6">
        <v>118</v>
      </c>
      <c r="D120">
        <v>896.85400390625</v>
      </c>
      <c r="E120">
        <v>648.50128173828102</v>
      </c>
      <c r="F120">
        <v>460.88238525390602</v>
      </c>
      <c r="G120">
        <v>459.97073364257801</v>
      </c>
      <c r="I120" s="7">
        <f t="shared" si="7"/>
        <v>435.97161865234398</v>
      </c>
      <c r="J120" s="7">
        <f t="shared" si="7"/>
        <v>188.53054809570301</v>
      </c>
      <c r="K120" s="7">
        <f t="shared" si="8"/>
        <v>304.00023498535188</v>
      </c>
      <c r="L120" s="8">
        <f t="shared" si="9"/>
        <v>1.6124720267138535</v>
      </c>
      <c r="M120" s="8">
        <f t="shared" si="12"/>
        <v>2.2598619402454196</v>
      </c>
      <c r="P120" s="6">
        <f t="shared" si="10"/>
        <v>-1.6895466842466449</v>
      </c>
    </row>
    <row r="121" spans="1:16" x14ac:dyDescent="0.15">
      <c r="A121" s="6">
        <v>60</v>
      </c>
      <c r="B121" s="6">
        <v>119</v>
      </c>
      <c r="D121">
        <v>893.86236572265602</v>
      </c>
      <c r="E121">
        <v>648.72552490234398</v>
      </c>
      <c r="F121">
        <v>460.59756469726602</v>
      </c>
      <c r="G121">
        <v>459.40270996093801</v>
      </c>
      <c r="I121" s="7">
        <f t="shared" si="7"/>
        <v>433.26480102539</v>
      </c>
      <c r="J121" s="7">
        <f t="shared" si="7"/>
        <v>189.32281494140597</v>
      </c>
      <c r="K121" s="7">
        <f t="shared" si="8"/>
        <v>300.7388305664058</v>
      </c>
      <c r="L121" s="8">
        <f t="shared" si="9"/>
        <v>1.5884975651744999</v>
      </c>
      <c r="M121" s="8">
        <f t="shared" si="12"/>
        <v>2.2413277300802807</v>
      </c>
      <c r="P121" s="6">
        <f t="shared" si="10"/>
        <v>-2.4958377990863281</v>
      </c>
    </row>
    <row r="122" spans="1:16" x14ac:dyDescent="0.15">
      <c r="A122" s="6">
        <v>60.5</v>
      </c>
      <c r="B122" s="6">
        <v>120</v>
      </c>
      <c r="D122">
        <v>898.11004638671898</v>
      </c>
      <c r="E122">
        <v>649.87701416015602</v>
      </c>
      <c r="F122">
        <v>460.11245727539102</v>
      </c>
      <c r="G122">
        <v>458.85800170898398</v>
      </c>
      <c r="I122" s="7">
        <f t="shared" si="7"/>
        <v>437.99758911132795</v>
      </c>
      <c r="J122" s="7">
        <f t="shared" si="7"/>
        <v>191.01901245117205</v>
      </c>
      <c r="K122" s="7">
        <f t="shared" si="8"/>
        <v>304.28428039550749</v>
      </c>
      <c r="L122" s="8">
        <f t="shared" si="9"/>
        <v>1.5929528505613446</v>
      </c>
      <c r="M122" s="8">
        <f t="shared" si="12"/>
        <v>2.2512232668413406</v>
      </c>
      <c r="P122" s="6">
        <f t="shared" si="10"/>
        <v>-2.0653536675305562</v>
      </c>
    </row>
    <row r="123" spans="1:16" x14ac:dyDescent="0.15">
      <c r="A123" s="6">
        <v>61</v>
      </c>
      <c r="B123" s="6">
        <v>121</v>
      </c>
      <c r="D123">
        <v>895.13220214843795</v>
      </c>
      <c r="E123">
        <v>648.72174072265602</v>
      </c>
      <c r="F123">
        <v>460.89538574218801</v>
      </c>
      <c r="G123">
        <v>459.692138671875</v>
      </c>
      <c r="I123" s="7">
        <f t="shared" si="7"/>
        <v>434.23681640624994</v>
      </c>
      <c r="J123" s="7">
        <f t="shared" si="7"/>
        <v>189.02960205078102</v>
      </c>
      <c r="K123" s="7">
        <f t="shared" si="8"/>
        <v>301.91609497070323</v>
      </c>
      <c r="L123" s="8">
        <f t="shared" si="9"/>
        <v>1.5971894967519231</v>
      </c>
      <c r="M123" s="8">
        <f t="shared" si="12"/>
        <v>2.2609001644061339</v>
      </c>
      <c r="P123" s="6">
        <f t="shared" si="10"/>
        <v>-1.6443809659054145</v>
      </c>
    </row>
    <row r="124" spans="1:16" x14ac:dyDescent="0.15">
      <c r="A124" s="6">
        <v>61.5</v>
      </c>
      <c r="B124" s="6">
        <v>122</v>
      </c>
      <c r="D124">
        <v>896.133056640625</v>
      </c>
      <c r="E124">
        <v>650.50378417968795</v>
      </c>
      <c r="F124">
        <v>460.74771118164102</v>
      </c>
      <c r="G124">
        <v>460.06179809570301</v>
      </c>
      <c r="I124" s="7">
        <f t="shared" si="7"/>
        <v>435.38534545898398</v>
      </c>
      <c r="J124" s="7">
        <f t="shared" si="7"/>
        <v>190.44198608398494</v>
      </c>
      <c r="K124" s="7">
        <f t="shared" si="8"/>
        <v>302.07595520019453</v>
      </c>
      <c r="L124" s="8">
        <f t="shared" si="9"/>
        <v>1.5861836006424497</v>
      </c>
      <c r="M124" s="8">
        <f t="shared" si="12"/>
        <v>2.2553345196708752</v>
      </c>
      <c r="P124" s="6">
        <f t="shared" si="10"/>
        <v>-1.8865024190674182</v>
      </c>
    </row>
    <row r="125" spans="1:16" x14ac:dyDescent="0.15">
      <c r="A125" s="6">
        <v>62</v>
      </c>
      <c r="B125" s="6">
        <v>123</v>
      </c>
      <c r="D125">
        <v>900.76446533203102</v>
      </c>
      <c r="E125">
        <v>651.975341796875</v>
      </c>
      <c r="F125">
        <v>460.20513916015602</v>
      </c>
      <c r="G125">
        <v>459.07019042968801</v>
      </c>
      <c r="I125" s="7">
        <f t="shared" si="7"/>
        <v>440.559326171875</v>
      </c>
      <c r="J125" s="7">
        <f t="shared" si="7"/>
        <v>192.90515136718699</v>
      </c>
      <c r="K125" s="7">
        <f t="shared" si="8"/>
        <v>305.52572021484411</v>
      </c>
      <c r="L125" s="8">
        <f t="shared" si="9"/>
        <v>1.5838131747621842</v>
      </c>
      <c r="M125" s="8">
        <f t="shared" si="12"/>
        <v>2.2584043451648244</v>
      </c>
      <c r="P125" s="6">
        <f t="shared" si="10"/>
        <v>-1.7529562362074043</v>
      </c>
    </row>
    <row r="126" spans="1:16" x14ac:dyDescent="0.15">
      <c r="A126" s="6">
        <v>62.5</v>
      </c>
      <c r="B126" s="6">
        <v>124</v>
      </c>
      <c r="D126">
        <v>903.96820068359398</v>
      </c>
      <c r="E126">
        <v>652.925537109375</v>
      </c>
      <c r="F126">
        <v>461.12844848632801</v>
      </c>
      <c r="G126">
        <v>460.39404296875</v>
      </c>
      <c r="I126" s="7">
        <f t="shared" si="7"/>
        <v>442.83975219726597</v>
      </c>
      <c r="J126" s="7">
        <f t="shared" si="7"/>
        <v>192.531494140625</v>
      </c>
      <c r="K126" s="7">
        <f t="shared" si="8"/>
        <v>308.06770629882851</v>
      </c>
      <c r="L126" s="8">
        <f t="shared" si="9"/>
        <v>1.6000899368381563</v>
      </c>
      <c r="M126" s="8">
        <f t="shared" si="12"/>
        <v>2.2801213586150113</v>
      </c>
      <c r="P126" s="6">
        <f t="shared" si="10"/>
        <v>-0.80820408169289837</v>
      </c>
    </row>
    <row r="127" spans="1:16" x14ac:dyDescent="0.15">
      <c r="A127" s="6">
        <v>63</v>
      </c>
      <c r="B127" s="6">
        <v>125</v>
      </c>
      <c r="D127">
        <v>906.75274658203102</v>
      </c>
      <c r="E127">
        <v>656.60125732421898</v>
      </c>
      <c r="F127">
        <v>460.14797973632801</v>
      </c>
      <c r="G127">
        <v>459.15609741210898</v>
      </c>
      <c r="I127" s="7">
        <f t="shared" si="7"/>
        <v>446.60476684570301</v>
      </c>
      <c r="J127" s="7">
        <f t="shared" si="7"/>
        <v>197.44515991211</v>
      </c>
      <c r="K127" s="7">
        <f t="shared" si="8"/>
        <v>308.39315490722606</v>
      </c>
      <c r="L127" s="8">
        <f t="shared" si="9"/>
        <v>1.5619180285022081</v>
      </c>
      <c r="M127" s="8">
        <f t="shared" si="12"/>
        <v>2.2473897016532782</v>
      </c>
      <c r="P127" s="6">
        <f t="shared" si="10"/>
        <v>-2.2321247099301504</v>
      </c>
    </row>
    <row r="128" spans="1:16" x14ac:dyDescent="0.15">
      <c r="A128" s="6">
        <v>63.5</v>
      </c>
      <c r="B128" s="6">
        <v>126</v>
      </c>
      <c r="D128">
        <v>914.91546630859398</v>
      </c>
      <c r="E128">
        <v>659.32177734375</v>
      </c>
      <c r="F128">
        <v>460.20080566406301</v>
      </c>
      <c r="G128">
        <v>459.33386230468801</v>
      </c>
      <c r="I128" s="7">
        <f t="shared" si="7"/>
        <v>454.71466064453097</v>
      </c>
      <c r="J128" s="7">
        <f t="shared" si="7"/>
        <v>199.98791503906199</v>
      </c>
      <c r="K128" s="7">
        <f t="shared" si="8"/>
        <v>314.72312011718759</v>
      </c>
      <c r="L128" s="8">
        <f t="shared" si="9"/>
        <v>1.5737106917471255</v>
      </c>
      <c r="M128" s="8">
        <f t="shared" si="12"/>
        <v>2.2646226162724101</v>
      </c>
      <c r="P128" s="6">
        <f t="shared" si="10"/>
        <v>-1.4824436705766828</v>
      </c>
    </row>
    <row r="129" spans="1:16" x14ac:dyDescent="0.15">
      <c r="A129" s="6">
        <v>64</v>
      </c>
      <c r="B129" s="6">
        <v>127</v>
      </c>
      <c r="D129">
        <v>912.26068115234398</v>
      </c>
      <c r="E129">
        <v>658.434326171875</v>
      </c>
      <c r="F129">
        <v>460.61489868164102</v>
      </c>
      <c r="G129">
        <v>459.56124877929699</v>
      </c>
      <c r="I129" s="7">
        <f t="shared" si="7"/>
        <v>451.64578247070295</v>
      </c>
      <c r="J129" s="7">
        <f t="shared" si="7"/>
        <v>198.87307739257801</v>
      </c>
      <c r="K129" s="7">
        <f t="shared" si="8"/>
        <v>312.43462829589839</v>
      </c>
      <c r="L129" s="8">
        <f t="shared" si="9"/>
        <v>1.5710252608961666</v>
      </c>
      <c r="M129" s="8">
        <f t="shared" si="12"/>
        <v>2.2673774367956661</v>
      </c>
      <c r="P129" s="6">
        <f t="shared" si="10"/>
        <v>-1.362601104258043</v>
      </c>
    </row>
    <row r="130" spans="1:16" x14ac:dyDescent="0.15">
      <c r="A130" s="6">
        <v>64.5</v>
      </c>
      <c r="B130" s="6">
        <v>128</v>
      </c>
      <c r="D130">
        <v>910.94061279296898</v>
      </c>
      <c r="E130">
        <v>659.60797119140602</v>
      </c>
      <c r="F130">
        <v>460.08969116210898</v>
      </c>
      <c r="G130">
        <v>459.14605712890602</v>
      </c>
      <c r="I130" s="7">
        <f t="shared" ref="I130:J152" si="13">D130-F130</f>
        <v>450.85092163086</v>
      </c>
      <c r="J130" s="7">
        <f t="shared" si="13"/>
        <v>200.4619140625</v>
      </c>
      <c r="K130" s="7">
        <f t="shared" ref="K130:K152" si="14">I130-0.7*J130</f>
        <v>310.52758178711002</v>
      </c>
      <c r="L130" s="8">
        <f t="shared" ref="L130:L152" si="15">K130/J130</f>
        <v>1.5490602453805453</v>
      </c>
      <c r="M130" s="8">
        <f t="shared" si="12"/>
        <v>2.2508526726542599</v>
      </c>
      <c r="P130" s="6">
        <f t="shared" si="10"/>
        <v>-2.0814755738644108</v>
      </c>
    </row>
    <row r="131" spans="1:16" x14ac:dyDescent="0.15">
      <c r="A131" s="6">
        <v>65</v>
      </c>
      <c r="B131" s="6">
        <v>129</v>
      </c>
      <c r="D131">
        <v>911.68365478515602</v>
      </c>
      <c r="E131">
        <v>662.08074951171898</v>
      </c>
      <c r="F131">
        <v>459.89215087890602</v>
      </c>
      <c r="G131">
        <v>458.99810791015602</v>
      </c>
      <c r="I131" s="7">
        <f t="shared" si="13"/>
        <v>451.79150390625</v>
      </c>
      <c r="J131" s="7">
        <f t="shared" si="13"/>
        <v>203.08264160156295</v>
      </c>
      <c r="K131" s="7">
        <f t="shared" si="14"/>
        <v>309.63365478515595</v>
      </c>
      <c r="L131" s="8">
        <f t="shared" si="15"/>
        <v>1.5246682451208227</v>
      </c>
      <c r="M131" s="8">
        <f t="shared" si="12"/>
        <v>2.2319009237687522</v>
      </c>
      <c r="P131" s="6">
        <f t="shared" si="10"/>
        <v>-2.905930816408234</v>
      </c>
    </row>
    <row r="132" spans="1:16" x14ac:dyDescent="0.15">
      <c r="A132" s="6">
        <v>65.5</v>
      </c>
      <c r="B132" s="6">
        <v>130</v>
      </c>
      <c r="D132">
        <v>908.30126953125</v>
      </c>
      <c r="E132">
        <v>660.51550292968795</v>
      </c>
      <c r="F132">
        <v>461.13821411132801</v>
      </c>
      <c r="G132">
        <v>460.22467041015602</v>
      </c>
      <c r="I132" s="7">
        <f t="shared" si="13"/>
        <v>447.16305541992199</v>
      </c>
      <c r="J132" s="7">
        <f t="shared" si="13"/>
        <v>200.29083251953193</v>
      </c>
      <c r="K132" s="7">
        <f t="shared" si="14"/>
        <v>306.95947265624966</v>
      </c>
      <c r="L132" s="8">
        <f t="shared" si="15"/>
        <v>1.5325687591134038</v>
      </c>
      <c r="M132" s="8">
        <f t="shared" si="12"/>
        <v>2.2452416891355482</v>
      </c>
      <c r="P132" s="6">
        <f t="shared" si="10"/>
        <v>-2.325569393689467</v>
      </c>
    </row>
    <row r="133" spans="1:16" x14ac:dyDescent="0.15">
      <c r="A133" s="6">
        <v>66</v>
      </c>
      <c r="B133" s="6">
        <v>131</v>
      </c>
      <c r="D133">
        <v>905.90625</v>
      </c>
      <c r="E133">
        <v>660.36779785156295</v>
      </c>
      <c r="F133">
        <v>460.42221069335898</v>
      </c>
      <c r="G133">
        <v>459.38482666015602</v>
      </c>
      <c r="I133" s="7">
        <f t="shared" si="13"/>
        <v>445.48403930664102</v>
      </c>
      <c r="J133" s="7">
        <f t="shared" si="13"/>
        <v>200.98297119140693</v>
      </c>
      <c r="K133" s="7">
        <f t="shared" si="14"/>
        <v>304.79595947265619</v>
      </c>
      <c r="L133" s="8">
        <f t="shared" si="15"/>
        <v>1.5165262890973115</v>
      </c>
      <c r="M133" s="8">
        <f t="shared" si="12"/>
        <v>2.2346394704936703</v>
      </c>
      <c r="P133" s="6">
        <f t="shared" si="10"/>
        <v>-2.7867962068294578</v>
      </c>
    </row>
    <row r="134" spans="1:16" x14ac:dyDescent="0.15">
      <c r="A134" s="6">
        <v>66.5</v>
      </c>
      <c r="B134" s="6">
        <v>132</v>
      </c>
      <c r="D134">
        <v>897.50085449218795</v>
      </c>
      <c r="E134">
        <v>659.05316162109398</v>
      </c>
      <c r="F134">
        <v>459.67913818359398</v>
      </c>
      <c r="G134">
        <v>458.65310668945301</v>
      </c>
      <c r="I134" s="7">
        <f t="shared" si="13"/>
        <v>437.82171630859398</v>
      </c>
      <c r="J134" s="7">
        <f t="shared" si="13"/>
        <v>200.40005493164097</v>
      </c>
      <c r="K134" s="7">
        <f t="shared" si="14"/>
        <v>297.54167785644529</v>
      </c>
      <c r="L134" s="8">
        <f t="shared" si="15"/>
        <v>1.4847385044776589</v>
      </c>
      <c r="M134" s="8">
        <f t="shared" si="12"/>
        <v>2.2082919372482328</v>
      </c>
      <c r="P134" s="6">
        <f t="shared" ref="P134:P152" si="16">(M134-$O$2)/$O$2*100</f>
        <v>-3.9329892069335006</v>
      </c>
    </row>
    <row r="135" spans="1:16" x14ac:dyDescent="0.15">
      <c r="A135" s="6">
        <v>67</v>
      </c>
      <c r="B135" s="6">
        <v>133</v>
      </c>
      <c r="D135">
        <v>897.83386230468795</v>
      </c>
      <c r="E135">
        <v>659.27655029296898</v>
      </c>
      <c r="F135">
        <v>460.81329345703102</v>
      </c>
      <c r="G135">
        <v>459.76693725585898</v>
      </c>
      <c r="I135" s="7">
        <f t="shared" si="13"/>
        <v>437.02056884765693</v>
      </c>
      <c r="J135" s="7">
        <f t="shared" si="13"/>
        <v>199.50961303711</v>
      </c>
      <c r="K135" s="7">
        <f t="shared" si="14"/>
        <v>297.36383972167994</v>
      </c>
      <c r="L135" s="8">
        <f t="shared" si="15"/>
        <v>1.4904737430690542</v>
      </c>
      <c r="M135" s="8">
        <f t="shared" si="12"/>
        <v>2.2194674272138428</v>
      </c>
      <c r="P135" s="6">
        <f t="shared" si="16"/>
        <v>-3.4468234527434647</v>
      </c>
    </row>
    <row r="136" spans="1:16" x14ac:dyDescent="0.15">
      <c r="A136" s="6">
        <v>67.5</v>
      </c>
      <c r="B136" s="6">
        <v>134</v>
      </c>
      <c r="D136">
        <v>901.03601074218795</v>
      </c>
      <c r="E136">
        <v>659.35772705078102</v>
      </c>
      <c r="F136">
        <v>461.18264770507801</v>
      </c>
      <c r="G136">
        <v>459.85662841796898</v>
      </c>
      <c r="I136" s="7">
        <f t="shared" si="13"/>
        <v>439.85336303710994</v>
      </c>
      <c r="J136" s="7">
        <f t="shared" si="13"/>
        <v>199.50109863281205</v>
      </c>
      <c r="K136" s="7">
        <f t="shared" si="14"/>
        <v>300.20259399414152</v>
      </c>
      <c r="L136" s="8">
        <f t="shared" si="15"/>
        <v>1.504766620592269</v>
      </c>
      <c r="M136" s="8">
        <f t="shared" si="12"/>
        <v>2.2392005561112724</v>
      </c>
      <c r="P136" s="6">
        <f t="shared" si="16"/>
        <v>-2.5883759464175609</v>
      </c>
    </row>
    <row r="137" spans="1:16" x14ac:dyDescent="0.15">
      <c r="A137" s="6">
        <v>68</v>
      </c>
      <c r="B137" s="6">
        <v>135</v>
      </c>
      <c r="D137">
        <v>894.56610107421898</v>
      </c>
      <c r="E137">
        <v>656.44683837890602</v>
      </c>
      <c r="F137">
        <v>459.82464599609398</v>
      </c>
      <c r="G137">
        <v>458.87911987304699</v>
      </c>
      <c r="I137" s="7">
        <f t="shared" si="13"/>
        <v>434.741455078125</v>
      </c>
      <c r="J137" s="7">
        <f t="shared" si="13"/>
        <v>197.56771850585903</v>
      </c>
      <c r="K137" s="7">
        <f t="shared" si="14"/>
        <v>296.4440521240237</v>
      </c>
      <c r="L137" s="8">
        <f t="shared" si="15"/>
        <v>1.500468064144965</v>
      </c>
      <c r="M137" s="8">
        <f t="shared" si="12"/>
        <v>2.2403422510381836</v>
      </c>
      <c r="P137" s="6">
        <f t="shared" si="16"/>
        <v>-2.5387089540168017</v>
      </c>
    </row>
    <row r="138" spans="1:16" x14ac:dyDescent="0.15">
      <c r="A138" s="6">
        <v>68.5</v>
      </c>
      <c r="B138" s="6">
        <v>136</v>
      </c>
      <c r="D138">
        <v>895.35772705078102</v>
      </c>
      <c r="E138">
        <v>655.42425537109398</v>
      </c>
      <c r="F138">
        <v>461.10028076171898</v>
      </c>
      <c r="G138">
        <v>459.88888549804699</v>
      </c>
      <c r="I138" s="7">
        <f t="shared" si="13"/>
        <v>434.25744628906205</v>
      </c>
      <c r="J138" s="7">
        <f t="shared" si="13"/>
        <v>195.53536987304699</v>
      </c>
      <c r="K138" s="7">
        <f t="shared" si="14"/>
        <v>297.38268737792919</v>
      </c>
      <c r="L138" s="8">
        <f t="shared" si="15"/>
        <v>1.5208639110714723</v>
      </c>
      <c r="M138" s="8">
        <f t="shared" si="12"/>
        <v>2.2661783493389054</v>
      </c>
      <c r="P138" s="6">
        <f t="shared" si="16"/>
        <v>-1.4147648357409379</v>
      </c>
    </row>
    <row r="139" spans="1:16" x14ac:dyDescent="0.15">
      <c r="A139" s="6">
        <v>69</v>
      </c>
      <c r="B139" s="6">
        <v>137</v>
      </c>
      <c r="D139">
        <v>894.69079589843795</v>
      </c>
      <c r="E139">
        <v>655.53894042968795</v>
      </c>
      <c r="F139">
        <v>461.009765625</v>
      </c>
      <c r="G139">
        <v>460.22955322265602</v>
      </c>
      <c r="I139" s="7">
        <f t="shared" si="13"/>
        <v>433.68103027343795</v>
      </c>
      <c r="J139" s="7">
        <f t="shared" si="13"/>
        <v>195.30938720703193</v>
      </c>
      <c r="K139" s="7">
        <f t="shared" si="14"/>
        <v>296.96445922851558</v>
      </c>
      <c r="L139" s="8">
        <f t="shared" si="15"/>
        <v>1.520482263936076</v>
      </c>
      <c r="M139" s="8">
        <f t="shared" si="12"/>
        <v>2.2712369535777244</v>
      </c>
      <c r="P139" s="6">
        <f t="shared" si="16"/>
        <v>-1.1947010933473303</v>
      </c>
    </row>
    <row r="140" spans="1:16" x14ac:dyDescent="0.15">
      <c r="A140" s="6">
        <v>69.5</v>
      </c>
      <c r="B140" s="6">
        <v>138</v>
      </c>
      <c r="D140">
        <v>893.97570800781295</v>
      </c>
      <c r="E140">
        <v>655.30792236328102</v>
      </c>
      <c r="F140">
        <v>460.26882934570301</v>
      </c>
      <c r="G140">
        <v>459.48971557617199</v>
      </c>
      <c r="I140" s="7">
        <f t="shared" si="13"/>
        <v>433.70687866210994</v>
      </c>
      <c r="J140" s="7">
        <f t="shared" si="13"/>
        <v>195.81820678710903</v>
      </c>
      <c r="K140" s="7">
        <f t="shared" si="14"/>
        <v>296.63413391113363</v>
      </c>
      <c r="L140" s="8">
        <f t="shared" si="15"/>
        <v>1.5148445018375147</v>
      </c>
      <c r="M140" s="8">
        <f t="shared" si="12"/>
        <v>2.2710394428533776</v>
      </c>
      <c r="P140" s="6">
        <f t="shared" si="16"/>
        <v>-1.2032933743621386</v>
      </c>
    </row>
    <row r="141" spans="1:16" x14ac:dyDescent="0.15">
      <c r="A141" s="6">
        <v>70</v>
      </c>
      <c r="B141" s="6">
        <v>139</v>
      </c>
      <c r="D141">
        <v>892.94812011718795</v>
      </c>
      <c r="E141">
        <v>655.36651611328102</v>
      </c>
      <c r="F141">
        <v>460.70352172851602</v>
      </c>
      <c r="G141">
        <v>459.63467407226602</v>
      </c>
      <c r="I141" s="7">
        <f t="shared" si="13"/>
        <v>432.24459838867193</v>
      </c>
      <c r="J141" s="7">
        <f t="shared" si="13"/>
        <v>195.731842041015</v>
      </c>
      <c r="K141" s="7">
        <f t="shared" si="14"/>
        <v>295.23230895996141</v>
      </c>
      <c r="L141" s="8">
        <f t="shared" si="15"/>
        <v>1.508350945259568</v>
      </c>
      <c r="M141" s="8">
        <f t="shared" si="12"/>
        <v>2.2699861376496457</v>
      </c>
      <c r="P141" s="6">
        <f t="shared" si="16"/>
        <v>-1.249115161177784</v>
      </c>
    </row>
    <row r="142" spans="1:16" x14ac:dyDescent="0.15">
      <c r="A142" s="6">
        <v>70.5</v>
      </c>
      <c r="B142" s="6">
        <v>140</v>
      </c>
      <c r="D142">
        <v>886.84014892578102</v>
      </c>
      <c r="E142">
        <v>650.82427978515602</v>
      </c>
      <c r="F142">
        <v>461.21490478515602</v>
      </c>
      <c r="G142">
        <v>459.92465209960898</v>
      </c>
      <c r="I142" s="7">
        <f t="shared" si="13"/>
        <v>425.625244140625</v>
      </c>
      <c r="J142" s="7">
        <f t="shared" si="13"/>
        <v>190.89962768554705</v>
      </c>
      <c r="K142" s="7">
        <f t="shared" si="14"/>
        <v>291.99550476074205</v>
      </c>
      <c r="L142" s="8">
        <f t="shared" si="15"/>
        <v>1.5295760829964622</v>
      </c>
      <c r="M142" s="8">
        <f t="shared" si="12"/>
        <v>2.2966515267607548</v>
      </c>
      <c r="P142" s="6">
        <f t="shared" si="16"/>
        <v>-8.90945224526625E-2</v>
      </c>
    </row>
    <row r="143" spans="1:16" x14ac:dyDescent="0.15">
      <c r="A143" s="6">
        <v>71</v>
      </c>
      <c r="B143" s="6">
        <v>141</v>
      </c>
      <c r="D143">
        <v>887.82385253906295</v>
      </c>
      <c r="E143">
        <v>652.62927246093795</v>
      </c>
      <c r="F143">
        <v>460.11193847656301</v>
      </c>
      <c r="G143">
        <v>459.05554199218801</v>
      </c>
      <c r="I143" s="7">
        <f t="shared" si="13"/>
        <v>427.71191406249994</v>
      </c>
      <c r="J143" s="7">
        <f t="shared" si="13"/>
        <v>193.57373046874994</v>
      </c>
      <c r="K143" s="7">
        <f t="shared" si="14"/>
        <v>292.21030273437498</v>
      </c>
      <c r="L143" s="8">
        <f t="shared" si="15"/>
        <v>1.5095555684481097</v>
      </c>
      <c r="M143" s="8">
        <f t="shared" si="12"/>
        <v>2.2820712635866172</v>
      </c>
      <c r="P143" s="6">
        <f t="shared" si="16"/>
        <v>-0.72337764240148106</v>
      </c>
    </row>
    <row r="144" spans="1:16" x14ac:dyDescent="0.15">
      <c r="A144" s="6">
        <v>71.5</v>
      </c>
      <c r="B144" s="6">
        <v>142</v>
      </c>
      <c r="D144">
        <v>891.64599609375</v>
      </c>
      <c r="E144">
        <v>655.44561767578102</v>
      </c>
      <c r="F144">
        <v>460.302978515625</v>
      </c>
      <c r="G144">
        <v>459.2314453125</v>
      </c>
      <c r="I144" s="7">
        <f t="shared" si="13"/>
        <v>431.343017578125</v>
      </c>
      <c r="J144" s="7">
        <f t="shared" si="13"/>
        <v>196.21417236328102</v>
      </c>
      <c r="K144" s="7">
        <f t="shared" si="14"/>
        <v>293.99309692382826</v>
      </c>
      <c r="L144" s="8">
        <f t="shared" si="15"/>
        <v>1.498327533545917</v>
      </c>
      <c r="M144" s="8">
        <f t="shared" si="12"/>
        <v>2.2762834800586393</v>
      </c>
      <c r="P144" s="6">
        <f t="shared" si="16"/>
        <v>-0.97516276794200707</v>
      </c>
    </row>
    <row r="145" spans="1:16" x14ac:dyDescent="0.15">
      <c r="A145" s="6">
        <v>72</v>
      </c>
      <c r="B145" s="6">
        <v>143</v>
      </c>
      <c r="D145">
        <v>893.9033203125</v>
      </c>
      <c r="E145">
        <v>655.34307861328102</v>
      </c>
      <c r="F145">
        <v>460.906494140625</v>
      </c>
      <c r="G145">
        <v>459.93630981445301</v>
      </c>
      <c r="I145" s="7">
        <f t="shared" si="13"/>
        <v>432.996826171875</v>
      </c>
      <c r="J145" s="7">
        <f t="shared" si="13"/>
        <v>195.40676879882801</v>
      </c>
      <c r="K145" s="7">
        <f t="shared" si="14"/>
        <v>296.2120880126954</v>
      </c>
      <c r="L145" s="8">
        <f t="shared" si="15"/>
        <v>1.515874244446705</v>
      </c>
      <c r="M145" s="8">
        <f t="shared" si="12"/>
        <v>2.2992704423336421</v>
      </c>
      <c r="P145" s="6">
        <f t="shared" si="16"/>
        <v>2.4835790094782276E-2</v>
      </c>
    </row>
    <row r="146" spans="1:16" x14ac:dyDescent="0.15">
      <c r="A146" s="6">
        <v>72.5</v>
      </c>
      <c r="B146" s="6">
        <v>144</v>
      </c>
      <c r="D146">
        <v>893.42889404296898</v>
      </c>
      <c r="E146">
        <v>655.19708251953102</v>
      </c>
      <c r="F146">
        <v>460.52493286132801</v>
      </c>
      <c r="G146">
        <v>459.44985961914102</v>
      </c>
      <c r="I146" s="7">
        <f t="shared" si="13"/>
        <v>432.90396118164097</v>
      </c>
      <c r="J146" s="7">
        <f t="shared" si="13"/>
        <v>195.74722290039</v>
      </c>
      <c r="K146" s="7">
        <f t="shared" si="14"/>
        <v>295.88090515136798</v>
      </c>
      <c r="L146" s="8">
        <f t="shared" si="15"/>
        <v>1.5115458639325527</v>
      </c>
      <c r="M146" s="8">
        <f t="shared" si="12"/>
        <v>2.3003823131937047</v>
      </c>
      <c r="P146" s="6">
        <f t="shared" si="16"/>
        <v>7.3205350347413947E-2</v>
      </c>
    </row>
    <row r="147" spans="1:16" x14ac:dyDescent="0.15">
      <c r="A147" s="6">
        <v>73</v>
      </c>
      <c r="B147" s="6">
        <v>145</v>
      </c>
      <c r="D147">
        <v>898.86901855468795</v>
      </c>
      <c r="E147">
        <v>658.402099609375</v>
      </c>
      <c r="F147">
        <v>459.953125</v>
      </c>
      <c r="G147">
        <v>459.029541015625</v>
      </c>
      <c r="I147" s="7">
        <f t="shared" si="13"/>
        <v>438.91589355468795</v>
      </c>
      <c r="J147" s="7">
        <f t="shared" si="13"/>
        <v>199.37255859375</v>
      </c>
      <c r="K147" s="7">
        <f t="shared" si="14"/>
        <v>299.35510253906295</v>
      </c>
      <c r="L147" s="8">
        <f t="shared" si="15"/>
        <v>1.5014859850850468</v>
      </c>
      <c r="M147" s="8">
        <f t="shared" si="12"/>
        <v>2.2957626857204136</v>
      </c>
      <c r="P147" s="6">
        <f t="shared" si="16"/>
        <v>-0.12776164810552182</v>
      </c>
    </row>
    <row r="148" spans="1:16" x14ac:dyDescent="0.15">
      <c r="A148" s="6">
        <v>73.5</v>
      </c>
      <c r="B148" s="6">
        <v>146</v>
      </c>
      <c r="D148">
        <v>900.551025390625</v>
      </c>
      <c r="E148">
        <v>659.88494873046898</v>
      </c>
      <c r="F148">
        <v>461.14743041992199</v>
      </c>
      <c r="G148">
        <v>460.29159545898398</v>
      </c>
      <c r="I148" s="7">
        <f t="shared" si="13"/>
        <v>439.40359497070301</v>
      </c>
      <c r="J148" s="7">
        <f t="shared" si="13"/>
        <v>199.593353271485</v>
      </c>
      <c r="K148" s="7">
        <f t="shared" si="14"/>
        <v>299.68824768066349</v>
      </c>
      <c r="L148" s="8">
        <f t="shared" si="15"/>
        <v>1.5014941267760071</v>
      </c>
      <c r="M148" s="8">
        <f t="shared" si="12"/>
        <v>2.3012110787855891</v>
      </c>
      <c r="P148" s="6">
        <f t="shared" si="16"/>
        <v>0.10925902229066732</v>
      </c>
    </row>
    <row r="149" spans="1:16" x14ac:dyDescent="0.15">
      <c r="A149" s="6">
        <v>74</v>
      </c>
      <c r="B149" s="6">
        <v>147</v>
      </c>
      <c r="D149">
        <v>897.67486572265602</v>
      </c>
      <c r="E149">
        <v>658.53680419921898</v>
      </c>
      <c r="F149">
        <v>461.27587890625</v>
      </c>
      <c r="G149">
        <v>460.04769897460898</v>
      </c>
      <c r="I149" s="7">
        <f t="shared" si="13"/>
        <v>436.39898681640602</v>
      </c>
      <c r="J149" s="7">
        <f t="shared" si="13"/>
        <v>198.48910522461</v>
      </c>
      <c r="K149" s="7">
        <f t="shared" si="14"/>
        <v>297.45661315917903</v>
      </c>
      <c r="L149" s="8">
        <f t="shared" si="15"/>
        <v>1.4986042323208497</v>
      </c>
      <c r="M149" s="8">
        <f t="shared" si="12"/>
        <v>2.3037614357046463</v>
      </c>
      <c r="P149" s="6">
        <f t="shared" si="16"/>
        <v>0.22020683744890554</v>
      </c>
    </row>
    <row r="150" spans="1:16" x14ac:dyDescent="0.15">
      <c r="A150" s="6">
        <v>74.5</v>
      </c>
      <c r="B150" s="6">
        <v>148</v>
      </c>
      <c r="D150">
        <v>895.38323974609398</v>
      </c>
      <c r="E150">
        <v>659.32470703125</v>
      </c>
      <c r="F150">
        <v>460.45608520507801</v>
      </c>
      <c r="G150">
        <v>459.72412109375</v>
      </c>
      <c r="I150" s="7">
        <f t="shared" si="13"/>
        <v>434.92715454101597</v>
      </c>
      <c r="J150" s="7">
        <f t="shared" si="13"/>
        <v>199.6005859375</v>
      </c>
      <c r="K150" s="7">
        <f t="shared" si="14"/>
        <v>295.20674438476601</v>
      </c>
      <c r="L150" s="8">
        <f t="shared" si="15"/>
        <v>1.4789873636803987</v>
      </c>
      <c r="M150" s="8">
        <f t="shared" si="12"/>
        <v>2.28958481843841</v>
      </c>
      <c r="P150" s="6">
        <f t="shared" si="16"/>
        <v>-0.39651653184518149</v>
      </c>
    </row>
    <row r="151" spans="1:16" x14ac:dyDescent="0.15">
      <c r="A151" s="6">
        <v>75</v>
      </c>
      <c r="B151" s="6">
        <v>149</v>
      </c>
      <c r="D151">
        <v>892.518798828125</v>
      </c>
      <c r="E151">
        <v>659.11126708984398</v>
      </c>
      <c r="F151">
        <v>460.46340942382801</v>
      </c>
      <c r="G151">
        <v>459.49240112304699</v>
      </c>
      <c r="I151" s="7">
        <f t="shared" si="13"/>
        <v>432.05538940429699</v>
      </c>
      <c r="J151" s="7">
        <f t="shared" si="13"/>
        <v>199.61886596679699</v>
      </c>
      <c r="K151" s="7">
        <f t="shared" si="14"/>
        <v>292.32218322753909</v>
      </c>
      <c r="L151" s="8">
        <f t="shared" si="15"/>
        <v>1.4644015825446159</v>
      </c>
      <c r="M151" s="8">
        <f t="shared" si="12"/>
        <v>2.2804392886768423</v>
      </c>
      <c r="P151" s="6">
        <f t="shared" si="16"/>
        <v>-0.79437321532682403</v>
      </c>
    </row>
    <row r="152" spans="1:16" x14ac:dyDescent="0.15">
      <c r="A152" s="6">
        <v>75.5</v>
      </c>
      <c r="B152" s="6">
        <v>150</v>
      </c>
      <c r="D152">
        <v>895.79498291015602</v>
      </c>
      <c r="E152">
        <v>659.308349609375</v>
      </c>
      <c r="F152">
        <v>459.81570434570301</v>
      </c>
      <c r="G152">
        <v>458.97912597656301</v>
      </c>
      <c r="I152" s="7">
        <f t="shared" si="13"/>
        <v>435.97927856445301</v>
      </c>
      <c r="J152" s="7">
        <f t="shared" si="13"/>
        <v>200.32922363281199</v>
      </c>
      <c r="K152" s="7">
        <f t="shared" si="14"/>
        <v>295.74882202148467</v>
      </c>
      <c r="L152" s="8">
        <f t="shared" si="15"/>
        <v>1.4763139229430122</v>
      </c>
      <c r="M152" s="8">
        <f t="shared" ref="M152:M158" si="17">L152+ABS($N$2)*A152</f>
        <v>2.297791880449453</v>
      </c>
      <c r="P152" s="6">
        <f t="shared" si="16"/>
        <v>-3.9485877747561043E-2</v>
      </c>
    </row>
    <row r="153" spans="1:16" x14ac:dyDescent="0.15">
      <c r="A153" s="18">
        <v>76</v>
      </c>
      <c r="B153" s="18">
        <v>151</v>
      </c>
      <c r="D153">
        <v>894.88073730468795</v>
      </c>
      <c r="E153">
        <v>658.899169921875</v>
      </c>
      <c r="F153">
        <v>460.66342163085898</v>
      </c>
      <c r="G153">
        <v>459.63766479492199</v>
      </c>
      <c r="I153" s="19">
        <f t="shared" ref="I153:I191" si="18">D153-F153</f>
        <v>434.21731567382898</v>
      </c>
      <c r="J153" s="19">
        <f t="shared" ref="J153:J191" si="19">E153-G153</f>
        <v>199.26150512695301</v>
      </c>
      <c r="K153" s="19">
        <f t="shared" ref="K153:K191" si="20">I153-0.7*J153</f>
        <v>294.73426208496187</v>
      </c>
      <c r="L153" s="20">
        <f t="shared" ref="L153:L191" si="21">K153/J153</f>
        <v>1.4791329710030117</v>
      </c>
      <c r="M153" s="20">
        <f t="shared" si="17"/>
        <v>2.3060511798836676</v>
      </c>
      <c r="N153" s="18"/>
      <c r="O153" s="18"/>
      <c r="P153" s="18">
        <f t="shared" ref="P153:P191" si="22">(M153-$O$2)/$O$2*100</f>
        <v>0.31981725355788393</v>
      </c>
    </row>
    <row r="154" spans="1:16" x14ac:dyDescent="0.15">
      <c r="A154" s="18">
        <v>76.5</v>
      </c>
      <c r="B154" s="18">
        <v>152</v>
      </c>
      <c r="D154">
        <v>891.64562988281295</v>
      </c>
      <c r="E154">
        <v>658.30291748046898</v>
      </c>
      <c r="F154">
        <v>460.83956909179699</v>
      </c>
      <c r="G154">
        <v>459.97506713867199</v>
      </c>
      <c r="I154" s="19">
        <f t="shared" si="18"/>
        <v>430.80606079101597</v>
      </c>
      <c r="J154" s="19">
        <f t="shared" si="19"/>
        <v>198.32785034179699</v>
      </c>
      <c r="K154" s="19">
        <f t="shared" si="20"/>
        <v>291.97656555175809</v>
      </c>
      <c r="L154" s="20">
        <f t="shared" si="21"/>
        <v>1.4721914499076527</v>
      </c>
      <c r="M154" s="20">
        <f t="shared" si="17"/>
        <v>2.3045499101625233</v>
      </c>
      <c r="N154" s="18"/>
      <c r="O154" s="18"/>
      <c r="P154" s="18">
        <f t="shared" si="22"/>
        <v>0.25450772990668213</v>
      </c>
    </row>
    <row r="155" spans="1:16" x14ac:dyDescent="0.15">
      <c r="A155" s="18">
        <v>77</v>
      </c>
      <c r="B155" s="18">
        <v>153</v>
      </c>
      <c r="D155">
        <v>892.662353515625</v>
      </c>
      <c r="E155">
        <v>657.67028808593795</v>
      </c>
      <c r="F155">
        <v>460.50378417968801</v>
      </c>
      <c r="G155">
        <v>459.63632202148398</v>
      </c>
      <c r="I155" s="19">
        <f t="shared" si="18"/>
        <v>432.15856933593699</v>
      </c>
      <c r="J155" s="19">
        <f t="shared" si="19"/>
        <v>198.03396606445398</v>
      </c>
      <c r="K155" s="19">
        <f t="shared" si="20"/>
        <v>293.53479309081922</v>
      </c>
      <c r="L155" s="20">
        <f t="shared" si="21"/>
        <v>1.4822446821838768</v>
      </c>
      <c r="M155" s="20">
        <f t="shared" si="17"/>
        <v>2.3200433938129623</v>
      </c>
      <c r="N155" s="18"/>
      <c r="O155" s="18"/>
      <c r="P155" s="18">
        <f t="shared" si="22"/>
        <v>0.92851855065153555</v>
      </c>
    </row>
    <row r="156" spans="1:16" x14ac:dyDescent="0.15">
      <c r="A156" s="18">
        <v>77.5</v>
      </c>
      <c r="B156" s="18">
        <v>154</v>
      </c>
      <c r="D156">
        <v>897.04016113281295</v>
      </c>
      <c r="E156">
        <v>658.02722167968795</v>
      </c>
      <c r="F156">
        <v>460.63687133789102</v>
      </c>
      <c r="G156">
        <v>459.80731201171898</v>
      </c>
      <c r="I156" s="19">
        <f t="shared" si="18"/>
        <v>436.40328979492193</v>
      </c>
      <c r="J156" s="19">
        <f t="shared" si="19"/>
        <v>198.21990966796898</v>
      </c>
      <c r="K156" s="19">
        <f t="shared" si="20"/>
        <v>297.64935302734364</v>
      </c>
      <c r="L156" s="20">
        <f t="shared" si="21"/>
        <v>1.5016117882705391</v>
      </c>
      <c r="M156" s="20">
        <f t="shared" si="17"/>
        <v>2.3448507512738397</v>
      </c>
      <c r="N156" s="18"/>
      <c r="O156" s="18"/>
      <c r="P156" s="18">
        <f t="shared" si="22"/>
        <v>2.0077095021483049</v>
      </c>
    </row>
    <row r="157" spans="1:16" x14ac:dyDescent="0.15">
      <c r="A157" s="18">
        <v>78</v>
      </c>
      <c r="B157" s="18">
        <v>155</v>
      </c>
      <c r="D157">
        <v>896.22717285156295</v>
      </c>
      <c r="E157">
        <v>659.29998779296898</v>
      </c>
      <c r="F157">
        <v>459.97073364257801</v>
      </c>
      <c r="G157">
        <v>459.1796875</v>
      </c>
      <c r="I157" s="19">
        <f t="shared" si="18"/>
        <v>436.25643920898494</v>
      </c>
      <c r="J157" s="19">
        <f t="shared" si="19"/>
        <v>200.12030029296898</v>
      </c>
      <c r="K157" s="19">
        <f t="shared" si="20"/>
        <v>296.17222900390664</v>
      </c>
      <c r="L157" s="20">
        <f t="shared" si="21"/>
        <v>1.4799709403309962</v>
      </c>
      <c r="M157" s="20">
        <f t="shared" si="17"/>
        <v>2.3286501547085114</v>
      </c>
      <c r="N157" s="18"/>
      <c r="O157" s="18"/>
      <c r="P157" s="18">
        <f t="shared" si="22"/>
        <v>1.3029372486052009</v>
      </c>
    </row>
    <row r="158" spans="1:16" x14ac:dyDescent="0.15">
      <c r="A158" s="18">
        <v>78.5</v>
      </c>
      <c r="B158" s="18">
        <v>156</v>
      </c>
      <c r="D158">
        <v>895.53015136718795</v>
      </c>
      <c r="E158">
        <v>657.05023193359398</v>
      </c>
      <c r="F158">
        <v>460.79296875</v>
      </c>
      <c r="G158">
        <v>459.88833618164102</v>
      </c>
      <c r="I158" s="19">
        <f t="shared" si="18"/>
        <v>434.73718261718795</v>
      </c>
      <c r="J158" s="19">
        <f t="shared" si="19"/>
        <v>197.16189575195295</v>
      </c>
      <c r="K158" s="19">
        <f t="shared" si="20"/>
        <v>296.7238555908209</v>
      </c>
      <c r="L158" s="20">
        <f t="shared" si="21"/>
        <v>1.5049756671244716</v>
      </c>
      <c r="M158" s="20">
        <f t="shared" si="17"/>
        <v>2.3590951328762015</v>
      </c>
      <c r="N158" s="18"/>
      <c r="O158" s="18"/>
      <c r="P158" s="18">
        <f t="shared" si="22"/>
        <v>2.6273808137412122</v>
      </c>
    </row>
    <row r="159" spans="1:16" x14ac:dyDescent="0.15">
      <c r="A159" s="18">
        <v>79</v>
      </c>
      <c r="B159" s="18">
        <v>157</v>
      </c>
      <c r="D159">
        <v>896.05523681640602</v>
      </c>
      <c r="E159">
        <v>658.530517578125</v>
      </c>
      <c r="F159">
        <v>459.94064331054699</v>
      </c>
      <c r="G159">
        <v>459.07778930664102</v>
      </c>
      <c r="I159" s="19">
        <f t="shared" si="18"/>
        <v>436.11459350585903</v>
      </c>
      <c r="J159" s="19">
        <f t="shared" si="19"/>
        <v>199.45272827148398</v>
      </c>
      <c r="K159" s="19">
        <f t="shared" si="20"/>
        <v>296.49768371582024</v>
      </c>
      <c r="L159" s="20">
        <f t="shared" si="21"/>
        <v>1.4865561694009222</v>
      </c>
      <c r="M159" s="20">
        <f t="shared" ref="M159:M191" si="23">L159+ABS($N$2)*A159</f>
        <v>2.3461158865268672</v>
      </c>
      <c r="N159" s="18"/>
      <c r="O159" s="18"/>
      <c r="P159" s="18">
        <f t="shared" si="22"/>
        <v>2.0627465015401212</v>
      </c>
    </row>
    <row r="160" spans="1:16" x14ac:dyDescent="0.15">
      <c r="A160" s="18">
        <v>79.5</v>
      </c>
      <c r="B160" s="18">
        <v>158</v>
      </c>
      <c r="D160">
        <v>896.38873291015602</v>
      </c>
      <c r="E160">
        <v>658.86779785156295</v>
      </c>
      <c r="F160">
        <v>460.82168579101602</v>
      </c>
      <c r="G160">
        <v>460.25689697265602</v>
      </c>
      <c r="I160" s="19">
        <f t="shared" si="18"/>
        <v>435.56704711914</v>
      </c>
      <c r="J160" s="19">
        <f t="shared" si="19"/>
        <v>198.61090087890693</v>
      </c>
      <c r="K160" s="19">
        <f t="shared" si="20"/>
        <v>296.53941650390516</v>
      </c>
      <c r="L160" s="20">
        <f t="shared" si="21"/>
        <v>1.4930671740153136</v>
      </c>
      <c r="M160" s="20">
        <f t="shared" si="23"/>
        <v>2.3580671425154733</v>
      </c>
      <c r="N160" s="18"/>
      <c r="O160" s="18"/>
      <c r="P160" s="18">
        <f t="shared" si="22"/>
        <v>2.5826602949486173</v>
      </c>
    </row>
    <row r="161" spans="1:16" x14ac:dyDescent="0.15">
      <c r="A161" s="18">
        <v>80</v>
      </c>
      <c r="B161" s="18">
        <v>159</v>
      </c>
      <c r="D161">
        <v>897.1025390625</v>
      </c>
      <c r="E161">
        <v>659.594970703125</v>
      </c>
      <c r="F161">
        <v>460.09078979492199</v>
      </c>
      <c r="G161">
        <v>459.152587890625</v>
      </c>
      <c r="I161" s="19">
        <f t="shared" si="18"/>
        <v>437.01174926757801</v>
      </c>
      <c r="J161" s="19">
        <f t="shared" si="19"/>
        <v>200.4423828125</v>
      </c>
      <c r="K161" s="19">
        <f t="shared" si="20"/>
        <v>296.70208129882803</v>
      </c>
      <c r="L161" s="20">
        <f t="shared" si="21"/>
        <v>1.4802362511144778</v>
      </c>
      <c r="M161" s="20">
        <f t="shared" si="23"/>
        <v>2.3506764709888524</v>
      </c>
      <c r="N161" s="18"/>
      <c r="O161" s="18"/>
      <c r="P161" s="18">
        <f t="shared" si="22"/>
        <v>2.2611449602503249</v>
      </c>
    </row>
    <row r="162" spans="1:16" x14ac:dyDescent="0.15">
      <c r="A162" s="18">
        <v>80.5</v>
      </c>
      <c r="B162" s="18">
        <v>160</v>
      </c>
      <c r="D162">
        <v>892.25982666015602</v>
      </c>
      <c r="E162">
        <v>658.66650390625</v>
      </c>
      <c r="F162">
        <v>460.70513916015602</v>
      </c>
      <c r="G162">
        <v>459.51599121093801</v>
      </c>
      <c r="I162" s="19">
        <f t="shared" si="18"/>
        <v>431.5546875</v>
      </c>
      <c r="J162" s="19">
        <f t="shared" si="19"/>
        <v>199.15051269531199</v>
      </c>
      <c r="K162" s="19">
        <f t="shared" si="20"/>
        <v>292.14932861328163</v>
      </c>
      <c r="L162" s="20">
        <f t="shared" si="21"/>
        <v>1.4669775370362821</v>
      </c>
      <c r="M162" s="20">
        <f t="shared" si="23"/>
        <v>2.3428580082848716</v>
      </c>
      <c r="N162" s="18"/>
      <c r="O162" s="18"/>
      <c r="P162" s="18">
        <f t="shared" si="22"/>
        <v>1.921019486666222</v>
      </c>
    </row>
    <row r="163" spans="1:16" x14ac:dyDescent="0.15">
      <c r="A163" s="18">
        <v>81</v>
      </c>
      <c r="B163" s="18">
        <v>161</v>
      </c>
      <c r="D163">
        <v>890.34814453125</v>
      </c>
      <c r="E163">
        <v>657.54144287109398</v>
      </c>
      <c r="F163">
        <v>460.78399658203102</v>
      </c>
      <c r="G163">
        <v>459.61572265625</v>
      </c>
      <c r="I163" s="19">
        <f t="shared" si="18"/>
        <v>429.56414794921898</v>
      </c>
      <c r="J163" s="19">
        <f t="shared" si="19"/>
        <v>197.92572021484398</v>
      </c>
      <c r="K163" s="19">
        <f t="shared" si="20"/>
        <v>291.01614379882824</v>
      </c>
      <c r="L163" s="20">
        <f t="shared" si="21"/>
        <v>1.4703300990034882</v>
      </c>
      <c r="M163" s="20">
        <f t="shared" si="23"/>
        <v>2.3516508216262926</v>
      </c>
      <c r="N163" s="18"/>
      <c r="O163" s="18"/>
      <c r="P163" s="18">
        <f t="shared" si="22"/>
        <v>2.3035319977721116</v>
      </c>
    </row>
    <row r="164" spans="1:16" x14ac:dyDescent="0.15">
      <c r="A164" s="18">
        <v>81.5</v>
      </c>
      <c r="B164" s="18">
        <v>162</v>
      </c>
      <c r="D164">
        <v>892.23345947265602</v>
      </c>
      <c r="E164">
        <v>659.481201171875</v>
      </c>
      <c r="F164">
        <v>459.90109252929699</v>
      </c>
      <c r="G164">
        <v>458.93875122070301</v>
      </c>
      <c r="I164" s="19">
        <f t="shared" si="18"/>
        <v>432.33236694335903</v>
      </c>
      <c r="J164" s="19">
        <f t="shared" si="19"/>
        <v>200.54244995117199</v>
      </c>
      <c r="K164" s="19">
        <f t="shared" si="20"/>
        <v>291.95265197753866</v>
      </c>
      <c r="L164" s="20">
        <f t="shared" si="21"/>
        <v>1.4558147267504871</v>
      </c>
      <c r="M164" s="20">
        <f t="shared" si="23"/>
        <v>2.3425757007475063</v>
      </c>
      <c r="N164" s="18"/>
      <c r="O164" s="18"/>
      <c r="P164" s="18">
        <f t="shared" si="22"/>
        <v>1.9087383019272035</v>
      </c>
    </row>
    <row r="165" spans="1:16" x14ac:dyDescent="0.15">
      <c r="A165" s="18">
        <v>82</v>
      </c>
      <c r="B165" s="18">
        <v>163</v>
      </c>
      <c r="D165">
        <v>887.49285888671898</v>
      </c>
      <c r="E165">
        <v>657.41046142578102</v>
      </c>
      <c r="F165">
        <v>460.66531372070301</v>
      </c>
      <c r="G165">
        <v>459.56286621093801</v>
      </c>
      <c r="I165" s="19">
        <f t="shared" si="18"/>
        <v>426.82754516601597</v>
      </c>
      <c r="J165" s="19">
        <f t="shared" si="19"/>
        <v>197.84759521484301</v>
      </c>
      <c r="K165" s="19">
        <f t="shared" si="20"/>
        <v>288.33422851562591</v>
      </c>
      <c r="L165" s="20">
        <f t="shared" si="21"/>
        <v>1.457355234479971</v>
      </c>
      <c r="M165" s="20">
        <f t="shared" si="23"/>
        <v>2.3495564598512049</v>
      </c>
      <c r="N165" s="18"/>
      <c r="O165" s="18"/>
      <c r="P165" s="18">
        <f t="shared" si="22"/>
        <v>2.21242127465701</v>
      </c>
    </row>
    <row r="166" spans="1:16" x14ac:dyDescent="0.15">
      <c r="A166" s="18">
        <v>82.5</v>
      </c>
      <c r="B166" s="18">
        <v>164</v>
      </c>
      <c r="D166">
        <v>884.54479980468795</v>
      </c>
      <c r="E166">
        <v>656.52258300781295</v>
      </c>
      <c r="F166">
        <v>460.33197021484398</v>
      </c>
      <c r="G166">
        <v>459.71435546875</v>
      </c>
      <c r="I166" s="19">
        <f t="shared" si="18"/>
        <v>424.21282958984398</v>
      </c>
      <c r="J166" s="19">
        <f t="shared" si="19"/>
        <v>196.80822753906295</v>
      </c>
      <c r="K166" s="19">
        <f t="shared" si="20"/>
        <v>286.44707031249993</v>
      </c>
      <c r="L166" s="20">
        <f t="shared" si="21"/>
        <v>1.4554628833067726</v>
      </c>
      <c r="M166" s="20">
        <f t="shared" si="23"/>
        <v>2.3531043600522215</v>
      </c>
      <c r="N166" s="18"/>
      <c r="O166" s="18"/>
      <c r="P166" s="18">
        <f t="shared" si="22"/>
        <v>2.3667650736605514</v>
      </c>
    </row>
    <row r="167" spans="1:16" x14ac:dyDescent="0.15">
      <c r="A167" s="18">
        <v>83</v>
      </c>
      <c r="B167" s="18">
        <v>165</v>
      </c>
      <c r="D167">
        <v>881.963623046875</v>
      </c>
      <c r="E167">
        <v>656.5234375</v>
      </c>
      <c r="F167">
        <v>459.86123657226602</v>
      </c>
      <c r="G167">
        <v>459.00595092773398</v>
      </c>
      <c r="I167" s="19">
        <f t="shared" si="18"/>
        <v>422.10238647460898</v>
      </c>
      <c r="J167" s="19">
        <f t="shared" si="19"/>
        <v>197.51748657226602</v>
      </c>
      <c r="K167" s="19">
        <f t="shared" si="20"/>
        <v>283.84014587402277</v>
      </c>
      <c r="L167" s="20">
        <f t="shared" si="21"/>
        <v>1.4370380607803741</v>
      </c>
      <c r="M167" s="20">
        <f t="shared" si="23"/>
        <v>2.3401197889000378</v>
      </c>
      <c r="N167" s="18"/>
      <c r="O167" s="18"/>
      <c r="P167" s="18">
        <f t="shared" si="22"/>
        <v>1.8018991173166874</v>
      </c>
    </row>
    <row r="168" spans="1:16" x14ac:dyDescent="0.15">
      <c r="A168" s="18">
        <v>83.5</v>
      </c>
      <c r="B168" s="18">
        <v>166</v>
      </c>
      <c r="D168">
        <v>879.89666748046898</v>
      </c>
      <c r="E168">
        <v>654.83935546875</v>
      </c>
      <c r="F168">
        <v>461.04525756835898</v>
      </c>
      <c r="G168">
        <v>460.17507934570301</v>
      </c>
      <c r="I168" s="19">
        <f t="shared" si="18"/>
        <v>418.85140991211</v>
      </c>
      <c r="J168" s="19">
        <f t="shared" si="19"/>
        <v>194.66427612304699</v>
      </c>
      <c r="K168" s="19">
        <f t="shared" si="20"/>
        <v>282.58641662597711</v>
      </c>
      <c r="L168" s="20">
        <f t="shared" si="21"/>
        <v>1.4516603778258454</v>
      </c>
      <c r="M168" s="20">
        <f t="shared" si="23"/>
        <v>2.360182357319724</v>
      </c>
      <c r="N168" s="18"/>
      <c r="O168" s="18"/>
      <c r="P168" s="18">
        <f t="shared" si="22"/>
        <v>2.6746781844323864</v>
      </c>
    </row>
    <row r="169" spans="1:16" x14ac:dyDescent="0.15">
      <c r="A169" s="18">
        <v>84</v>
      </c>
      <c r="B169" s="18">
        <v>167</v>
      </c>
      <c r="D169">
        <v>880.16693115234398</v>
      </c>
      <c r="E169">
        <v>654.32678222656295</v>
      </c>
      <c r="F169">
        <v>460.04769897460898</v>
      </c>
      <c r="G169">
        <v>459.09078979492199</v>
      </c>
      <c r="I169" s="19">
        <f t="shared" si="18"/>
        <v>420.119232177735</v>
      </c>
      <c r="J169" s="19">
        <f t="shared" si="19"/>
        <v>195.23599243164097</v>
      </c>
      <c r="K169" s="19">
        <f t="shared" si="20"/>
        <v>283.45403747558635</v>
      </c>
      <c r="L169" s="20">
        <f t="shared" si="21"/>
        <v>1.4518533900701411</v>
      </c>
      <c r="M169" s="20">
        <f t="shared" si="23"/>
        <v>2.3658156209382346</v>
      </c>
      <c r="N169" s="18"/>
      <c r="O169" s="18"/>
      <c r="P169" s="18">
        <f t="shared" si="22"/>
        <v>2.9197412522774835</v>
      </c>
    </row>
    <row r="170" spans="1:16" x14ac:dyDescent="0.15">
      <c r="A170" s="18">
        <v>84.5</v>
      </c>
      <c r="B170" s="18">
        <v>168</v>
      </c>
      <c r="D170">
        <v>880.16320800781295</v>
      </c>
      <c r="E170">
        <v>654.26275634765602</v>
      </c>
      <c r="F170">
        <v>460.63903808593801</v>
      </c>
      <c r="G170">
        <v>459.93225097656301</v>
      </c>
      <c r="I170" s="19">
        <f t="shared" si="18"/>
        <v>419.52416992187494</v>
      </c>
      <c r="J170" s="19">
        <f t="shared" si="19"/>
        <v>194.33050537109301</v>
      </c>
      <c r="K170" s="19">
        <f t="shared" si="20"/>
        <v>283.49281616210988</v>
      </c>
      <c r="L170" s="20">
        <f t="shared" si="21"/>
        <v>1.4588178815299881</v>
      </c>
      <c r="M170" s="20">
        <f t="shared" si="23"/>
        <v>2.3782203637722965</v>
      </c>
      <c r="N170" s="18"/>
      <c r="O170" s="18"/>
      <c r="P170" s="18">
        <f t="shared" si="22"/>
        <v>3.4593830195747945</v>
      </c>
    </row>
    <row r="171" spans="1:16" x14ac:dyDescent="0.15">
      <c r="A171" s="18">
        <v>85</v>
      </c>
      <c r="B171" s="18">
        <v>169</v>
      </c>
      <c r="D171">
        <v>885.29205322265602</v>
      </c>
      <c r="E171">
        <v>656.57366943359398</v>
      </c>
      <c r="F171">
        <v>460.15310668945301</v>
      </c>
      <c r="G171">
        <v>459.248779296875</v>
      </c>
      <c r="I171" s="19">
        <f t="shared" si="18"/>
        <v>425.13894653320301</v>
      </c>
      <c r="J171" s="19">
        <f t="shared" si="19"/>
        <v>197.32489013671898</v>
      </c>
      <c r="K171" s="19">
        <f t="shared" si="20"/>
        <v>287.0115234374997</v>
      </c>
      <c r="L171" s="20">
        <f t="shared" si="21"/>
        <v>1.4545125211454077</v>
      </c>
      <c r="M171" s="20">
        <f t="shared" si="23"/>
        <v>2.379355254761931</v>
      </c>
      <c r="N171" s="18"/>
      <c r="O171" s="18"/>
      <c r="P171" s="18">
        <f t="shared" si="22"/>
        <v>3.5087540212576735</v>
      </c>
    </row>
    <row r="172" spans="1:16" x14ac:dyDescent="0.15">
      <c r="A172" s="18">
        <v>85.5</v>
      </c>
      <c r="B172" s="18">
        <v>170</v>
      </c>
      <c r="D172">
        <v>886.02258300781295</v>
      </c>
      <c r="E172">
        <v>656.39495849609398</v>
      </c>
      <c r="F172">
        <v>460.51300048828102</v>
      </c>
      <c r="G172">
        <v>459.42276000976602</v>
      </c>
      <c r="I172" s="19">
        <f t="shared" si="18"/>
        <v>425.50958251953193</v>
      </c>
      <c r="J172" s="19">
        <f t="shared" si="19"/>
        <v>196.97219848632795</v>
      </c>
      <c r="K172" s="19">
        <f t="shared" si="20"/>
        <v>287.62904357910236</v>
      </c>
      <c r="L172" s="20">
        <f t="shared" si="21"/>
        <v>1.4602519837288965</v>
      </c>
      <c r="M172" s="20">
        <f t="shared" si="23"/>
        <v>2.3905349687196344</v>
      </c>
      <c r="N172" s="18"/>
      <c r="O172" s="18"/>
      <c r="P172" s="18">
        <f t="shared" si="22"/>
        <v>3.995103531176373</v>
      </c>
    </row>
    <row r="173" spans="1:16" x14ac:dyDescent="0.15">
      <c r="A173" s="18">
        <v>86</v>
      </c>
      <c r="B173" s="18">
        <v>171</v>
      </c>
      <c r="D173">
        <v>887.83056640625</v>
      </c>
      <c r="E173">
        <v>659.05938720703102</v>
      </c>
      <c r="F173">
        <v>460.67315673828102</v>
      </c>
      <c r="G173">
        <v>460.083740234375</v>
      </c>
      <c r="I173" s="19">
        <f t="shared" si="18"/>
        <v>427.15740966796898</v>
      </c>
      <c r="J173" s="19">
        <f t="shared" si="19"/>
        <v>198.97564697265602</v>
      </c>
      <c r="K173" s="19">
        <f t="shared" si="20"/>
        <v>287.87445678710981</v>
      </c>
      <c r="L173" s="20">
        <f t="shared" si="21"/>
        <v>1.4467823634048573</v>
      </c>
      <c r="M173" s="20">
        <f t="shared" si="23"/>
        <v>2.3825055997698099</v>
      </c>
      <c r="N173" s="18"/>
      <c r="O173" s="18"/>
      <c r="P173" s="18">
        <f t="shared" si="22"/>
        <v>3.6458030331065836</v>
      </c>
    </row>
    <row r="174" spans="1:16" x14ac:dyDescent="0.15">
      <c r="A174" s="18">
        <v>86.5</v>
      </c>
      <c r="B174" s="18">
        <v>172</v>
      </c>
      <c r="D174">
        <v>883.72424316406295</v>
      </c>
      <c r="E174">
        <v>656.16149902343795</v>
      </c>
      <c r="F174">
        <v>460.34957885742199</v>
      </c>
      <c r="G174">
        <v>459.59268188476602</v>
      </c>
      <c r="I174" s="19">
        <f t="shared" si="18"/>
        <v>423.37466430664097</v>
      </c>
      <c r="J174" s="19">
        <f t="shared" si="19"/>
        <v>196.56881713867193</v>
      </c>
      <c r="K174" s="19">
        <f t="shared" si="20"/>
        <v>285.77649230957059</v>
      </c>
      <c r="L174" s="20">
        <f t="shared" si="21"/>
        <v>1.4538241439788793</v>
      </c>
      <c r="M174" s="20">
        <f t="shared" si="23"/>
        <v>2.3949876317180467</v>
      </c>
      <c r="N174" s="18"/>
      <c r="O174" s="18"/>
      <c r="P174" s="18">
        <f t="shared" si="22"/>
        <v>4.1888070977706473</v>
      </c>
    </row>
    <row r="175" spans="1:16" x14ac:dyDescent="0.15">
      <c r="A175" s="18">
        <v>87</v>
      </c>
      <c r="B175" s="18">
        <v>173</v>
      </c>
      <c r="D175">
        <v>888.28576660156295</v>
      </c>
      <c r="E175">
        <v>659.08410644531295</v>
      </c>
      <c r="F175">
        <v>460.09185791015602</v>
      </c>
      <c r="G175">
        <v>459.12655639648398</v>
      </c>
      <c r="I175" s="19">
        <f t="shared" si="18"/>
        <v>428.19390869140693</v>
      </c>
      <c r="J175" s="19">
        <f t="shared" si="19"/>
        <v>199.95755004882898</v>
      </c>
      <c r="K175" s="19">
        <f t="shared" si="20"/>
        <v>288.22362365722665</v>
      </c>
      <c r="L175" s="20">
        <f t="shared" si="21"/>
        <v>1.4414240601909925</v>
      </c>
      <c r="M175" s="20">
        <f t="shared" si="23"/>
        <v>2.3880277993043748</v>
      </c>
      <c r="N175" s="18"/>
      <c r="O175" s="18"/>
      <c r="P175" s="18">
        <f t="shared" si="22"/>
        <v>3.8860344958676052</v>
      </c>
    </row>
    <row r="176" spans="1:16" x14ac:dyDescent="0.15">
      <c r="A176" s="18">
        <v>87.5</v>
      </c>
      <c r="B176" s="18">
        <v>174</v>
      </c>
      <c r="D176">
        <v>885.834716796875</v>
      </c>
      <c r="E176">
        <v>657.453125</v>
      </c>
      <c r="F176">
        <v>460.94607543945301</v>
      </c>
      <c r="G176">
        <v>460.01220703125</v>
      </c>
      <c r="I176" s="19">
        <f t="shared" si="18"/>
        <v>424.88864135742199</v>
      </c>
      <c r="J176" s="19">
        <f t="shared" si="19"/>
        <v>197.44091796875</v>
      </c>
      <c r="K176" s="19">
        <f t="shared" si="20"/>
        <v>286.67999877929697</v>
      </c>
      <c r="L176" s="20">
        <f t="shared" si="21"/>
        <v>1.4519786563425079</v>
      </c>
      <c r="M176" s="20">
        <f t="shared" si="23"/>
        <v>2.4040226468301054</v>
      </c>
      <c r="N176" s="18"/>
      <c r="O176" s="18"/>
      <c r="P176" s="18">
        <f t="shared" si="22"/>
        <v>4.5818560781365463</v>
      </c>
    </row>
    <row r="177" spans="1:16" x14ac:dyDescent="0.15">
      <c r="A177" s="18">
        <v>88</v>
      </c>
      <c r="B177" s="18">
        <v>175</v>
      </c>
      <c r="D177">
        <v>884.13433837890602</v>
      </c>
      <c r="E177">
        <v>657.71423339843795</v>
      </c>
      <c r="F177">
        <v>460.69403076171898</v>
      </c>
      <c r="G177">
        <v>459.76504516601602</v>
      </c>
      <c r="I177" s="19">
        <f t="shared" si="18"/>
        <v>423.44030761718705</v>
      </c>
      <c r="J177" s="19">
        <f t="shared" si="19"/>
        <v>197.94918823242193</v>
      </c>
      <c r="K177" s="19">
        <f t="shared" si="20"/>
        <v>284.87587585449171</v>
      </c>
      <c r="L177" s="20">
        <f t="shared" si="21"/>
        <v>1.4391363682684308</v>
      </c>
      <c r="M177" s="20">
        <f t="shared" si="23"/>
        <v>2.3966206101302427</v>
      </c>
      <c r="N177" s="18"/>
      <c r="O177" s="18"/>
      <c r="P177" s="18">
        <f t="shared" si="22"/>
        <v>4.2598463259194226</v>
      </c>
    </row>
    <row r="178" spans="1:16" x14ac:dyDescent="0.15">
      <c r="A178" s="18">
        <v>88.5</v>
      </c>
      <c r="B178" s="18">
        <v>176</v>
      </c>
      <c r="D178">
        <v>896.96569824218795</v>
      </c>
      <c r="E178">
        <v>661.45648193359398</v>
      </c>
      <c r="F178">
        <v>460.33090209960898</v>
      </c>
      <c r="G178">
        <v>459.62466430664102</v>
      </c>
      <c r="I178" s="19">
        <f t="shared" si="18"/>
        <v>436.63479614257898</v>
      </c>
      <c r="J178" s="19">
        <f t="shared" si="19"/>
        <v>201.83181762695295</v>
      </c>
      <c r="K178" s="19">
        <f t="shared" si="20"/>
        <v>295.35252380371196</v>
      </c>
      <c r="L178" s="20">
        <f t="shared" si="21"/>
        <v>1.4633595796556416</v>
      </c>
      <c r="M178" s="20">
        <f t="shared" si="23"/>
        <v>2.4262840728916686</v>
      </c>
      <c r="N178" s="18"/>
      <c r="O178" s="18"/>
      <c r="P178" s="18">
        <f t="shared" si="22"/>
        <v>5.550291737232488</v>
      </c>
    </row>
    <row r="179" spans="1:16" x14ac:dyDescent="0.15">
      <c r="A179" s="18">
        <v>89</v>
      </c>
      <c r="B179" s="18">
        <v>177</v>
      </c>
      <c r="D179">
        <v>895.16400146484398</v>
      </c>
      <c r="E179">
        <v>659.67614746093795</v>
      </c>
      <c r="F179">
        <v>461.20108032226602</v>
      </c>
      <c r="G179">
        <v>460.169921875</v>
      </c>
      <c r="I179" s="19">
        <f t="shared" si="18"/>
        <v>433.96292114257795</v>
      </c>
      <c r="J179" s="19">
        <f t="shared" si="19"/>
        <v>199.50622558593795</v>
      </c>
      <c r="K179" s="19">
        <f t="shared" si="20"/>
        <v>294.30856323242142</v>
      </c>
      <c r="L179" s="20">
        <f t="shared" si="21"/>
        <v>1.4751848588586878</v>
      </c>
      <c r="M179" s="20">
        <f t="shared" si="23"/>
        <v>2.4435496034689295</v>
      </c>
      <c r="N179" s="18"/>
      <c r="O179" s="18"/>
      <c r="P179" s="18">
        <f t="shared" si="22"/>
        <v>6.3013916639842886</v>
      </c>
    </row>
    <row r="180" spans="1:16" x14ac:dyDescent="0.15">
      <c r="A180" s="18">
        <v>89.5</v>
      </c>
      <c r="B180" s="18">
        <v>178</v>
      </c>
      <c r="D180">
        <v>898.518798828125</v>
      </c>
      <c r="E180">
        <v>661.88116455078102</v>
      </c>
      <c r="F180">
        <v>460.34524536132801</v>
      </c>
      <c r="G180">
        <v>459.46423339843801</v>
      </c>
      <c r="I180" s="19">
        <f t="shared" si="18"/>
        <v>438.17355346679699</v>
      </c>
      <c r="J180" s="19">
        <f t="shared" si="19"/>
        <v>202.41693115234301</v>
      </c>
      <c r="K180" s="19">
        <f t="shared" si="20"/>
        <v>296.48170166015689</v>
      </c>
      <c r="L180" s="20">
        <f t="shared" si="21"/>
        <v>1.464708016134376</v>
      </c>
      <c r="M180" s="20">
        <f t="shared" si="23"/>
        <v>2.4385130121188325</v>
      </c>
      <c r="N180" s="18"/>
      <c r="O180" s="18"/>
      <c r="P180" s="18">
        <f t="shared" si="22"/>
        <v>6.0822855451651643</v>
      </c>
    </row>
    <row r="181" spans="1:16" x14ac:dyDescent="0.15">
      <c r="A181" s="18">
        <v>90</v>
      </c>
      <c r="B181" s="18">
        <v>179</v>
      </c>
      <c r="D181">
        <v>892.793701171875</v>
      </c>
      <c r="E181">
        <v>660.48284912109398</v>
      </c>
      <c r="F181">
        <v>460.86721801757801</v>
      </c>
      <c r="G181">
        <v>459.99972534179699</v>
      </c>
      <c r="I181" s="19">
        <f t="shared" si="18"/>
        <v>431.92648315429699</v>
      </c>
      <c r="J181" s="19">
        <f t="shared" si="19"/>
        <v>200.48312377929699</v>
      </c>
      <c r="K181" s="19">
        <f t="shared" si="20"/>
        <v>291.58829650878909</v>
      </c>
      <c r="L181" s="20">
        <f t="shared" si="21"/>
        <v>1.4544281384491282</v>
      </c>
      <c r="M181" s="20">
        <f t="shared" si="23"/>
        <v>2.4336733858077997</v>
      </c>
      <c r="N181" s="18"/>
      <c r="O181" s="18"/>
      <c r="P181" s="18">
        <f t="shared" si="22"/>
        <v>5.871747968491424</v>
      </c>
    </row>
    <row r="182" spans="1:16" x14ac:dyDescent="0.15">
      <c r="A182" s="18">
        <v>90.5</v>
      </c>
      <c r="B182" s="18">
        <v>180</v>
      </c>
      <c r="D182">
        <v>887.553955078125</v>
      </c>
      <c r="E182">
        <v>657.83135986328102</v>
      </c>
      <c r="F182">
        <v>461.43115234375</v>
      </c>
      <c r="G182">
        <v>460.76504516601602</v>
      </c>
      <c r="I182" s="19">
        <f t="shared" si="18"/>
        <v>426.122802734375</v>
      </c>
      <c r="J182" s="19">
        <f t="shared" si="19"/>
        <v>197.066314697265</v>
      </c>
      <c r="K182" s="19">
        <f t="shared" si="20"/>
        <v>288.17638244628949</v>
      </c>
      <c r="L182" s="20">
        <f t="shared" si="21"/>
        <v>1.4623320220352656</v>
      </c>
      <c r="M182" s="20">
        <f t="shared" si="23"/>
        <v>2.4470175207681519</v>
      </c>
      <c r="N182" s="18"/>
      <c r="O182" s="18"/>
      <c r="P182" s="18">
        <f t="shared" si="22"/>
        <v>6.4522559781605242</v>
      </c>
    </row>
    <row r="183" spans="1:16" x14ac:dyDescent="0.15">
      <c r="A183" s="18">
        <v>91</v>
      </c>
      <c r="B183" s="18">
        <v>181</v>
      </c>
      <c r="D183">
        <v>892.37072753906295</v>
      </c>
      <c r="E183">
        <v>660.45733642578102</v>
      </c>
      <c r="F183">
        <v>460.94470214843801</v>
      </c>
      <c r="G183">
        <v>459.97723388671898</v>
      </c>
      <c r="I183" s="19">
        <f t="shared" si="18"/>
        <v>431.42602539062494</v>
      </c>
      <c r="J183" s="19">
        <f t="shared" si="19"/>
        <v>200.48010253906205</v>
      </c>
      <c r="K183" s="19">
        <f t="shared" si="20"/>
        <v>291.08995361328152</v>
      </c>
      <c r="L183" s="20">
        <f t="shared" si="21"/>
        <v>1.4519643093087746</v>
      </c>
      <c r="M183" s="20">
        <f t="shared" si="23"/>
        <v>2.4420900594158756</v>
      </c>
      <c r="N183" s="18"/>
      <c r="O183" s="18"/>
      <c r="P183" s="18">
        <f t="shared" si="22"/>
        <v>6.2378973261512218</v>
      </c>
    </row>
    <row r="184" spans="1:16" x14ac:dyDescent="0.15">
      <c r="A184" s="18">
        <v>91.5</v>
      </c>
      <c r="B184" s="18">
        <v>182</v>
      </c>
      <c r="D184">
        <v>891.83306884765602</v>
      </c>
      <c r="E184">
        <v>660.01422119140602</v>
      </c>
      <c r="F184">
        <v>460.71789550781301</v>
      </c>
      <c r="G184">
        <v>459.58996582031301</v>
      </c>
      <c r="I184" s="19">
        <f t="shared" si="18"/>
        <v>431.11517333984301</v>
      </c>
      <c r="J184" s="19">
        <f t="shared" si="19"/>
        <v>200.42425537109301</v>
      </c>
      <c r="K184" s="19">
        <f t="shared" si="20"/>
        <v>290.81819458007794</v>
      </c>
      <c r="L184" s="20">
        <f t="shared" si="21"/>
        <v>1.4510129726644969</v>
      </c>
      <c r="M184" s="20">
        <f t="shared" si="23"/>
        <v>2.446578974145813</v>
      </c>
      <c r="N184" s="18"/>
      <c r="O184" s="18"/>
      <c r="P184" s="18">
        <f t="shared" si="22"/>
        <v>6.4331779466779704</v>
      </c>
    </row>
    <row r="185" spans="1:16" x14ac:dyDescent="0.15">
      <c r="A185" s="18">
        <v>92</v>
      </c>
      <c r="B185" s="18">
        <v>183</v>
      </c>
      <c r="D185">
        <v>887.04559326171898</v>
      </c>
      <c r="E185">
        <v>657.67742919921898</v>
      </c>
      <c r="F185">
        <v>461.61627197265602</v>
      </c>
      <c r="G185">
        <v>460.62277221679699</v>
      </c>
      <c r="I185" s="19">
        <f t="shared" si="18"/>
        <v>425.42932128906295</v>
      </c>
      <c r="J185" s="19">
        <f t="shared" si="19"/>
        <v>197.05465698242199</v>
      </c>
      <c r="K185" s="19">
        <f t="shared" si="20"/>
        <v>287.49106140136757</v>
      </c>
      <c r="L185" s="20">
        <f t="shared" si="21"/>
        <v>1.4589407111906665</v>
      </c>
      <c r="M185" s="20">
        <f t="shared" si="23"/>
        <v>2.4599469640461971</v>
      </c>
      <c r="N185" s="18"/>
      <c r="O185" s="18"/>
      <c r="P185" s="18">
        <f t="shared" si="22"/>
        <v>7.014723714418297</v>
      </c>
    </row>
    <row r="186" spans="1:16" x14ac:dyDescent="0.15">
      <c r="A186" s="18">
        <v>92.5</v>
      </c>
      <c r="B186" s="18">
        <v>184</v>
      </c>
      <c r="D186">
        <v>891.11590576171898</v>
      </c>
      <c r="E186">
        <v>659.85693359375</v>
      </c>
      <c r="F186">
        <v>460.13116455078102</v>
      </c>
      <c r="G186">
        <v>459.06829833984398</v>
      </c>
      <c r="I186" s="19">
        <f t="shared" si="18"/>
        <v>430.98474121093795</v>
      </c>
      <c r="J186" s="19">
        <f t="shared" si="19"/>
        <v>200.78863525390602</v>
      </c>
      <c r="K186" s="19">
        <f t="shared" si="20"/>
        <v>290.43269653320374</v>
      </c>
      <c r="L186" s="20">
        <f t="shared" si="21"/>
        <v>1.4464598365636525</v>
      </c>
      <c r="M186" s="20">
        <f t="shared" si="23"/>
        <v>2.4529063407933984</v>
      </c>
      <c r="N186" s="18"/>
      <c r="O186" s="18"/>
      <c r="P186" s="18">
        <f t="shared" si="22"/>
        <v>6.7084364801048153</v>
      </c>
    </row>
    <row r="187" spans="1:16" x14ac:dyDescent="0.15">
      <c r="A187" s="18">
        <v>93</v>
      </c>
      <c r="B187" s="18">
        <v>185</v>
      </c>
      <c r="D187">
        <v>889.35943603515602</v>
      </c>
      <c r="E187">
        <v>657.435546875</v>
      </c>
      <c r="F187">
        <v>461.428466796875</v>
      </c>
      <c r="G187">
        <v>460.396484375</v>
      </c>
      <c r="I187" s="19">
        <f t="shared" si="18"/>
        <v>427.93096923828102</v>
      </c>
      <c r="J187" s="19">
        <f t="shared" si="19"/>
        <v>197.0390625</v>
      </c>
      <c r="K187" s="19">
        <f t="shared" si="20"/>
        <v>290.00362548828105</v>
      </c>
      <c r="L187" s="20">
        <f t="shared" si="21"/>
        <v>1.4718077817096853</v>
      </c>
      <c r="M187" s="20">
        <f t="shared" si="23"/>
        <v>2.4836945373136459</v>
      </c>
      <c r="N187" s="18"/>
      <c r="O187" s="18"/>
      <c r="P187" s="18">
        <f t="shared" si="22"/>
        <v>8.0478110245300005</v>
      </c>
    </row>
    <row r="188" spans="1:16" x14ac:dyDescent="0.15">
      <c r="A188" s="18">
        <v>93.5</v>
      </c>
      <c r="B188" s="18">
        <v>186</v>
      </c>
      <c r="D188">
        <v>889.32257080078102</v>
      </c>
      <c r="E188">
        <v>660.05816650390602</v>
      </c>
      <c r="F188">
        <v>460.69512939453102</v>
      </c>
      <c r="G188">
        <v>459.62628173828102</v>
      </c>
      <c r="I188" s="19">
        <f t="shared" si="18"/>
        <v>428.62744140625</v>
      </c>
      <c r="J188" s="19">
        <f t="shared" si="19"/>
        <v>200.431884765625</v>
      </c>
      <c r="K188" s="19">
        <f t="shared" si="20"/>
        <v>288.32512207031255</v>
      </c>
      <c r="L188" s="20">
        <f t="shared" si="21"/>
        <v>1.4385192376326026</v>
      </c>
      <c r="M188" s="20">
        <f t="shared" si="23"/>
        <v>2.4558462446107781</v>
      </c>
      <c r="N188" s="18"/>
      <c r="O188" s="18"/>
      <c r="P188" s="18">
        <f t="shared" si="22"/>
        <v>6.8363306987046988</v>
      </c>
    </row>
    <row r="189" spans="1:16" x14ac:dyDescent="0.15">
      <c r="A189" s="18">
        <v>94</v>
      </c>
      <c r="B189" s="18">
        <v>187</v>
      </c>
      <c r="D189">
        <v>886.86779785156295</v>
      </c>
      <c r="E189">
        <v>658.52801513671898</v>
      </c>
      <c r="F189">
        <v>461.37210083007801</v>
      </c>
      <c r="G189">
        <v>460.62466430664102</v>
      </c>
      <c r="I189" s="19">
        <f t="shared" si="18"/>
        <v>425.49569702148494</v>
      </c>
      <c r="J189" s="19">
        <f t="shared" si="19"/>
        <v>197.90335083007795</v>
      </c>
      <c r="K189" s="19">
        <f t="shared" si="20"/>
        <v>286.96335144043042</v>
      </c>
      <c r="L189" s="20">
        <f t="shared" si="21"/>
        <v>1.4500176486997454</v>
      </c>
      <c r="M189" s="20">
        <f t="shared" si="23"/>
        <v>2.4727849070521355</v>
      </c>
      <c r="N189" s="18"/>
      <c r="O189" s="18"/>
      <c r="P189" s="18">
        <f t="shared" si="22"/>
        <v>7.5732109273223509</v>
      </c>
    </row>
    <row r="190" spans="1:16" x14ac:dyDescent="0.15">
      <c r="A190" s="18">
        <v>94.5</v>
      </c>
      <c r="B190" s="18">
        <v>188</v>
      </c>
      <c r="D190">
        <v>885.54602050781295</v>
      </c>
      <c r="E190">
        <v>658.653564453125</v>
      </c>
      <c r="F190">
        <v>461.041748046875</v>
      </c>
      <c r="G190">
        <v>460.14416503906301</v>
      </c>
      <c r="I190" s="19">
        <f t="shared" si="18"/>
        <v>424.50427246093795</v>
      </c>
      <c r="J190" s="19">
        <f t="shared" si="19"/>
        <v>198.50939941406199</v>
      </c>
      <c r="K190" s="19">
        <f t="shared" si="20"/>
        <v>285.54769287109457</v>
      </c>
      <c r="L190" s="20">
        <f t="shared" si="21"/>
        <v>1.4384593057756587</v>
      </c>
      <c r="M190" s="20">
        <f t="shared" si="23"/>
        <v>2.466666815502264</v>
      </c>
      <c r="N190" s="18"/>
      <c r="O190" s="18"/>
      <c r="P190" s="18">
        <f t="shared" si="22"/>
        <v>7.3070564587755555</v>
      </c>
    </row>
    <row r="191" spans="1:16" x14ac:dyDescent="0.15">
      <c r="A191" s="18">
        <v>95</v>
      </c>
      <c r="B191" s="18">
        <v>189</v>
      </c>
      <c r="D191">
        <v>889.524658203125</v>
      </c>
      <c r="E191">
        <v>658.84814453125</v>
      </c>
      <c r="F191">
        <v>460.23712158203102</v>
      </c>
      <c r="G191">
        <v>459.307861328125</v>
      </c>
      <c r="I191" s="19">
        <f t="shared" si="18"/>
        <v>429.28753662109398</v>
      </c>
      <c r="J191" s="19">
        <f t="shared" si="19"/>
        <v>199.540283203125</v>
      </c>
      <c r="K191" s="19">
        <f t="shared" si="20"/>
        <v>289.6093383789065</v>
      </c>
      <c r="L191" s="20">
        <f t="shared" si="21"/>
        <v>1.4513828171933301</v>
      </c>
      <c r="M191" s="20">
        <f t="shared" si="23"/>
        <v>2.48503057829415</v>
      </c>
      <c r="N191" s="18"/>
      <c r="O191" s="18"/>
      <c r="P191" s="18">
        <f t="shared" si="22"/>
        <v>8.1059326257228239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zoomScale="75" zoomScaleNormal="75" zoomScalePageLayoutView="75" workbookViewId="0">
      <selection activeCell="A36" sqref="A36:XFD45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41</v>
      </c>
      <c r="F1" t="s">
        <v>42</v>
      </c>
      <c r="G1" t="s">
        <v>43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925.96356201171898</v>
      </c>
      <c r="E2">
        <v>658.22668457031295</v>
      </c>
      <c r="F2">
        <v>468.46658325195301</v>
      </c>
      <c r="G2">
        <v>465.28256225585898</v>
      </c>
      <c r="I2" s="19">
        <f t="shared" ref="I2:J65" si="0">D2-F2</f>
        <v>457.49697875976597</v>
      </c>
      <c r="J2" s="19">
        <f t="shared" si="0"/>
        <v>192.94412231445398</v>
      </c>
      <c r="K2" s="19">
        <f t="shared" ref="K2:K65" si="1">I2-0.7*J2</f>
        <v>322.43609313964816</v>
      </c>
      <c r="L2" s="20">
        <f t="shared" ref="L2:L65" si="2">K2/J2</f>
        <v>1.6711371627799703</v>
      </c>
      <c r="M2" s="20"/>
      <c r="N2" s="18">
        <f>LINEST(V64:V104,U64:U104)</f>
        <v>-7.2210638094938528E-3</v>
      </c>
      <c r="O2" s="21">
        <f>AVERAGE(M38:M45)</f>
        <v>1.4029237729349091</v>
      </c>
    </row>
    <row r="3" spans="1:16" x14ac:dyDescent="0.15">
      <c r="A3" s="18">
        <v>1</v>
      </c>
      <c r="B3" s="18">
        <v>1</v>
      </c>
      <c r="C3" s="18" t="s">
        <v>7</v>
      </c>
      <c r="D3">
        <v>918.97845458984398</v>
      </c>
      <c r="E3">
        <v>651.26599121093795</v>
      </c>
      <c r="F3">
        <v>467.70864868164102</v>
      </c>
      <c r="G3">
        <v>464.84335327148398</v>
      </c>
      <c r="I3" s="19">
        <f t="shared" si="0"/>
        <v>451.26980590820295</v>
      </c>
      <c r="J3" s="19">
        <f t="shared" si="0"/>
        <v>186.42263793945398</v>
      </c>
      <c r="K3" s="19">
        <f t="shared" si="1"/>
        <v>320.77395935058519</v>
      </c>
      <c r="L3" s="20">
        <f t="shared" si="2"/>
        <v>1.7206813662553451</v>
      </c>
      <c r="M3" s="20"/>
    </row>
    <row r="4" spans="1:16" ht="15" x14ac:dyDescent="0.15">
      <c r="A4" s="18">
        <v>1.5</v>
      </c>
      <c r="B4" s="18">
        <v>2</v>
      </c>
      <c r="D4">
        <v>913.23760986328102</v>
      </c>
      <c r="E4">
        <v>648.86370849609398</v>
      </c>
      <c r="F4">
        <v>468.15228271484398</v>
      </c>
      <c r="G4">
        <v>465.30062866210898</v>
      </c>
      <c r="I4" s="19">
        <f t="shared" si="0"/>
        <v>445.08532714843705</v>
      </c>
      <c r="J4" s="19">
        <f t="shared" si="0"/>
        <v>183.563079833985</v>
      </c>
      <c r="K4" s="19">
        <f t="shared" si="1"/>
        <v>316.59117126464753</v>
      </c>
      <c r="L4" s="20">
        <f t="shared" si="2"/>
        <v>1.7246996049040664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921.45880126953102</v>
      </c>
      <c r="E5">
        <v>648.29180908203102</v>
      </c>
      <c r="F5">
        <v>467.494384765625</v>
      </c>
      <c r="G5">
        <v>464.29965209960898</v>
      </c>
      <c r="I5" s="19">
        <f t="shared" si="0"/>
        <v>453.96441650390602</v>
      </c>
      <c r="J5" s="19">
        <f t="shared" si="0"/>
        <v>183.99215698242205</v>
      </c>
      <c r="K5" s="19">
        <f t="shared" si="1"/>
        <v>325.1699066162106</v>
      </c>
      <c r="L5" s="20">
        <f t="shared" si="2"/>
        <v>1.7673030848117954</v>
      </c>
      <c r="M5" s="20"/>
      <c r="N5" s="18">
        <f>RSQ(V64:V104,U64:U104)</f>
        <v>0.99387855222902222</v>
      </c>
    </row>
    <row r="6" spans="1:16" x14ac:dyDescent="0.15">
      <c r="A6" s="18">
        <v>2.5</v>
      </c>
      <c r="B6" s="18">
        <v>4</v>
      </c>
      <c r="C6" s="18" t="s">
        <v>5</v>
      </c>
      <c r="D6">
        <v>919.52624511718795</v>
      </c>
      <c r="E6">
        <v>646.89068603515602</v>
      </c>
      <c r="F6">
        <v>469.28842163085898</v>
      </c>
      <c r="G6">
        <v>465.497802734375</v>
      </c>
      <c r="I6" s="19">
        <f t="shared" si="0"/>
        <v>450.23782348632898</v>
      </c>
      <c r="J6" s="19">
        <f t="shared" si="0"/>
        <v>181.39288330078102</v>
      </c>
      <c r="K6" s="19">
        <f t="shared" si="1"/>
        <v>323.26280517578226</v>
      </c>
      <c r="L6" s="20">
        <f t="shared" si="2"/>
        <v>1.7821140460056317</v>
      </c>
      <c r="M6" s="20">
        <f t="shared" ref="M6:M22" si="3">L6+ABS($N$2)*A6</f>
        <v>1.8001667055293664</v>
      </c>
      <c r="P6" s="18">
        <f t="shared" ref="P6:P69" si="4">(M6-$O$2)/$O$2*100</f>
        <v>28.315361123536114</v>
      </c>
    </row>
    <row r="7" spans="1:16" x14ac:dyDescent="0.15">
      <c r="A7" s="18">
        <v>3</v>
      </c>
      <c r="B7" s="18">
        <v>5</v>
      </c>
      <c r="C7" s="18" t="s">
        <v>8</v>
      </c>
      <c r="D7">
        <v>906.97619628906295</v>
      </c>
      <c r="E7">
        <v>638.88635253906295</v>
      </c>
      <c r="F7">
        <v>468.520751953125</v>
      </c>
      <c r="G7">
        <v>464.93704223632801</v>
      </c>
      <c r="I7" s="19">
        <f t="shared" si="0"/>
        <v>438.45544433593795</v>
      </c>
      <c r="J7" s="19">
        <f t="shared" si="0"/>
        <v>173.94931030273494</v>
      </c>
      <c r="K7" s="19">
        <f t="shared" si="1"/>
        <v>316.69092712402352</v>
      </c>
      <c r="L7" s="20">
        <f t="shared" si="2"/>
        <v>1.8205931749477267</v>
      </c>
      <c r="M7" s="20">
        <f t="shared" si="3"/>
        <v>1.8422563663762082</v>
      </c>
      <c r="P7" s="18">
        <f t="shared" si="4"/>
        <v>31.315499952090597</v>
      </c>
    </row>
    <row r="8" spans="1:16" x14ac:dyDescent="0.15">
      <c r="A8" s="18">
        <v>3.5</v>
      </c>
      <c r="B8" s="18">
        <v>6</v>
      </c>
      <c r="D8">
        <v>898.90789794921898</v>
      </c>
      <c r="E8">
        <v>637.00030517578102</v>
      </c>
      <c r="F8">
        <v>468.17227172851602</v>
      </c>
      <c r="G8">
        <v>464.82040405273398</v>
      </c>
      <c r="I8" s="19">
        <f t="shared" si="0"/>
        <v>430.73562622070295</v>
      </c>
      <c r="J8" s="19">
        <f t="shared" si="0"/>
        <v>172.17990112304705</v>
      </c>
      <c r="K8" s="19">
        <f t="shared" si="1"/>
        <v>310.20969543457005</v>
      </c>
      <c r="L8" s="20">
        <f t="shared" si="2"/>
        <v>1.8016603181394619</v>
      </c>
      <c r="M8" s="20">
        <f t="shared" si="3"/>
        <v>1.8269340414726905</v>
      </c>
      <c r="P8" s="18">
        <f t="shared" si="4"/>
        <v>30.223329073022558</v>
      </c>
    </row>
    <row r="9" spans="1:16" x14ac:dyDescent="0.15">
      <c r="A9" s="18">
        <v>4</v>
      </c>
      <c r="B9" s="18">
        <v>7</v>
      </c>
      <c r="D9">
        <v>899.83386230468795</v>
      </c>
      <c r="E9">
        <v>637.533447265625</v>
      </c>
      <c r="F9">
        <v>469.24645996093801</v>
      </c>
      <c r="G9">
        <v>465.79550170898398</v>
      </c>
      <c r="I9" s="19">
        <f t="shared" si="0"/>
        <v>430.58740234374994</v>
      </c>
      <c r="J9" s="19">
        <f t="shared" si="0"/>
        <v>171.73794555664102</v>
      </c>
      <c r="K9" s="19">
        <f t="shared" si="1"/>
        <v>310.37084045410126</v>
      </c>
      <c r="L9" s="20">
        <f t="shared" si="2"/>
        <v>1.8072350839421076</v>
      </c>
      <c r="M9" s="20">
        <f t="shared" si="3"/>
        <v>1.836119339180083</v>
      </c>
      <c r="P9" s="18">
        <f t="shared" si="4"/>
        <v>30.878054431919068</v>
      </c>
    </row>
    <row r="10" spans="1:16" x14ac:dyDescent="0.15">
      <c r="A10" s="18">
        <v>4.5</v>
      </c>
      <c r="B10" s="18">
        <v>8</v>
      </c>
      <c r="D10">
        <v>898.97760009765602</v>
      </c>
      <c r="E10">
        <v>639.73974609375</v>
      </c>
      <c r="F10">
        <v>467.03707885742199</v>
      </c>
      <c r="G10">
        <v>463.58419799804699</v>
      </c>
      <c r="I10" s="19">
        <f t="shared" si="0"/>
        <v>431.94052124023403</v>
      </c>
      <c r="J10" s="19">
        <f t="shared" si="0"/>
        <v>176.15554809570301</v>
      </c>
      <c r="K10" s="19">
        <f t="shared" si="1"/>
        <v>308.63163757324196</v>
      </c>
      <c r="L10" s="20">
        <f t="shared" si="2"/>
        <v>1.7520404035504258</v>
      </c>
      <c r="M10" s="20">
        <f t="shared" si="3"/>
        <v>1.7845351906931481</v>
      </c>
      <c r="P10" s="18">
        <f t="shared" si="4"/>
        <v>27.201151275661257</v>
      </c>
    </row>
    <row r="11" spans="1:16" x14ac:dyDescent="0.15">
      <c r="A11" s="18">
        <v>5</v>
      </c>
      <c r="B11" s="18">
        <v>9</v>
      </c>
      <c r="D11">
        <v>872.58074951171898</v>
      </c>
      <c r="E11">
        <v>635.87548828125</v>
      </c>
      <c r="F11">
        <v>467.494384765625</v>
      </c>
      <c r="G11">
        <v>464.98291015625</v>
      </c>
      <c r="I11" s="19">
        <f t="shared" si="0"/>
        <v>405.08636474609398</v>
      </c>
      <c r="J11" s="19">
        <f t="shared" si="0"/>
        <v>170.892578125</v>
      </c>
      <c r="K11" s="19">
        <f t="shared" si="1"/>
        <v>285.46156005859399</v>
      </c>
      <c r="L11" s="20">
        <f t="shared" si="2"/>
        <v>1.6704151999497139</v>
      </c>
      <c r="M11" s="20">
        <f t="shared" si="3"/>
        <v>1.706520518997183</v>
      </c>
      <c r="P11" s="18">
        <f t="shared" si="4"/>
        <v>21.640288084016934</v>
      </c>
    </row>
    <row r="12" spans="1:16" x14ac:dyDescent="0.15">
      <c r="A12" s="18">
        <v>5.5</v>
      </c>
      <c r="B12" s="18">
        <v>10</v>
      </c>
      <c r="D12">
        <v>914.74920654296898</v>
      </c>
      <c r="E12">
        <v>653.831298828125</v>
      </c>
      <c r="F12">
        <v>465.28939819335898</v>
      </c>
      <c r="G12">
        <v>463.29916381835898</v>
      </c>
      <c r="I12" s="19">
        <f t="shared" si="0"/>
        <v>449.45980834961</v>
      </c>
      <c r="J12" s="19">
        <f t="shared" si="0"/>
        <v>190.53213500976602</v>
      </c>
      <c r="K12" s="19">
        <f t="shared" si="1"/>
        <v>316.08731384277382</v>
      </c>
      <c r="L12" s="20">
        <f t="shared" si="2"/>
        <v>1.6589711432487348</v>
      </c>
      <c r="M12" s="20">
        <f t="shared" si="3"/>
        <v>1.698686994200951</v>
      </c>
      <c r="P12" s="18">
        <f t="shared" si="4"/>
        <v>21.081916706515482</v>
      </c>
    </row>
    <row r="13" spans="1:16" x14ac:dyDescent="0.15">
      <c r="A13" s="18">
        <v>6</v>
      </c>
      <c r="B13" s="18">
        <v>11</v>
      </c>
      <c r="D13">
        <v>906.41351318359398</v>
      </c>
      <c r="E13">
        <v>652.15924072265602</v>
      </c>
      <c r="F13">
        <v>465.99365234375</v>
      </c>
      <c r="G13">
        <v>463.72814941406301</v>
      </c>
      <c r="I13" s="19">
        <f t="shared" si="0"/>
        <v>440.41986083984398</v>
      </c>
      <c r="J13" s="19">
        <f t="shared" si="0"/>
        <v>188.43109130859301</v>
      </c>
      <c r="K13" s="19">
        <f t="shared" si="1"/>
        <v>308.51809692382886</v>
      </c>
      <c r="L13" s="20">
        <f t="shared" si="2"/>
        <v>1.6372993160590985</v>
      </c>
      <c r="M13" s="20">
        <f t="shared" si="3"/>
        <v>1.6806256989160617</v>
      </c>
      <c r="P13" s="18">
        <f t="shared" si="4"/>
        <v>19.794512812353425</v>
      </c>
    </row>
    <row r="14" spans="1:16" x14ac:dyDescent="0.15">
      <c r="A14" s="18">
        <v>6.5</v>
      </c>
      <c r="B14" s="18">
        <v>12</v>
      </c>
      <c r="D14">
        <v>905.996826171875</v>
      </c>
      <c r="E14">
        <v>655.02008056640602</v>
      </c>
      <c r="F14">
        <v>465.44558715820301</v>
      </c>
      <c r="G14">
        <v>463.22839355468801</v>
      </c>
      <c r="I14" s="19">
        <f t="shared" si="0"/>
        <v>440.55123901367199</v>
      </c>
      <c r="J14" s="19">
        <f t="shared" si="0"/>
        <v>191.79168701171801</v>
      </c>
      <c r="K14" s="19">
        <f t="shared" si="1"/>
        <v>306.29705810546938</v>
      </c>
      <c r="L14" s="20">
        <f t="shared" si="2"/>
        <v>1.5970298967481076</v>
      </c>
      <c r="M14" s="20">
        <f t="shared" si="3"/>
        <v>1.6439668115098176</v>
      </c>
      <c r="P14" s="18">
        <f t="shared" si="4"/>
        <v>17.181477940932439</v>
      </c>
    </row>
    <row r="15" spans="1:16" x14ac:dyDescent="0.15">
      <c r="A15" s="18">
        <v>7</v>
      </c>
      <c r="B15" s="18">
        <v>13</v>
      </c>
      <c r="D15">
        <v>909.30560302734398</v>
      </c>
      <c r="E15">
        <v>658.21374511718795</v>
      </c>
      <c r="F15">
        <v>465.65155029296898</v>
      </c>
      <c r="G15">
        <v>464.21572875976602</v>
      </c>
      <c r="I15" s="19">
        <f t="shared" si="0"/>
        <v>443.654052734375</v>
      </c>
      <c r="J15" s="19">
        <f t="shared" si="0"/>
        <v>193.99801635742193</v>
      </c>
      <c r="K15" s="19">
        <f t="shared" si="1"/>
        <v>307.85544128417962</v>
      </c>
      <c r="L15" s="20">
        <f t="shared" si="2"/>
        <v>1.5868999439509051</v>
      </c>
      <c r="M15" s="20">
        <f t="shared" si="3"/>
        <v>1.6374473906173621</v>
      </c>
      <c r="P15" s="18">
        <f t="shared" si="4"/>
        <v>16.716775508895314</v>
      </c>
    </row>
    <row r="16" spans="1:16" x14ac:dyDescent="0.15">
      <c r="A16" s="18">
        <v>7.5</v>
      </c>
      <c r="B16" s="18">
        <v>14</v>
      </c>
      <c r="D16">
        <v>905.42352294921898</v>
      </c>
      <c r="E16">
        <v>659.13946533203102</v>
      </c>
      <c r="F16">
        <v>465.21133422851602</v>
      </c>
      <c r="G16">
        <v>463.29183959960898</v>
      </c>
      <c r="I16" s="19">
        <f t="shared" si="0"/>
        <v>440.21218872070295</v>
      </c>
      <c r="J16" s="19">
        <f t="shared" si="0"/>
        <v>195.84762573242205</v>
      </c>
      <c r="K16" s="19">
        <f t="shared" si="1"/>
        <v>303.11885070800753</v>
      </c>
      <c r="L16" s="20">
        <f t="shared" si="2"/>
        <v>1.5477279827846646</v>
      </c>
      <c r="M16" s="20">
        <f t="shared" si="3"/>
        <v>1.6018859613558685</v>
      </c>
      <c r="P16" s="18">
        <f t="shared" si="4"/>
        <v>14.181967136014206</v>
      </c>
    </row>
    <row r="17" spans="1:16" x14ac:dyDescent="0.15">
      <c r="A17" s="18">
        <v>8</v>
      </c>
      <c r="B17" s="18">
        <v>15</v>
      </c>
      <c r="D17">
        <v>904.35296630859398</v>
      </c>
      <c r="E17">
        <v>659.54779052734398</v>
      </c>
      <c r="F17">
        <v>465.90823364257801</v>
      </c>
      <c r="G17">
        <v>463.82821655273398</v>
      </c>
      <c r="I17" s="19">
        <f t="shared" si="0"/>
        <v>438.44473266601597</v>
      </c>
      <c r="J17" s="19">
        <f t="shared" si="0"/>
        <v>195.71957397461</v>
      </c>
      <c r="K17" s="19">
        <f t="shared" si="1"/>
        <v>301.44103088378898</v>
      </c>
      <c r="L17" s="20">
        <f t="shared" si="2"/>
        <v>1.5401680310365577</v>
      </c>
      <c r="M17" s="20">
        <f t="shared" si="3"/>
        <v>1.5979365415125086</v>
      </c>
      <c r="P17" s="18">
        <f t="shared" si="4"/>
        <v>13.900453634029869</v>
      </c>
    </row>
    <row r="18" spans="1:16" x14ac:dyDescent="0.15">
      <c r="A18" s="18">
        <v>8.5</v>
      </c>
      <c r="B18" s="18">
        <v>16</v>
      </c>
      <c r="D18">
        <v>905.31823730468795</v>
      </c>
      <c r="E18">
        <v>664.57879638671898</v>
      </c>
      <c r="F18">
        <v>464.30062866210898</v>
      </c>
      <c r="G18">
        <v>462.482177734375</v>
      </c>
      <c r="I18" s="19">
        <f t="shared" si="0"/>
        <v>441.01760864257898</v>
      </c>
      <c r="J18" s="19">
        <f t="shared" si="0"/>
        <v>202.09661865234398</v>
      </c>
      <c r="K18" s="19">
        <f t="shared" si="1"/>
        <v>299.54997558593823</v>
      </c>
      <c r="L18" s="20">
        <f t="shared" si="2"/>
        <v>1.4822117142951217</v>
      </c>
      <c r="M18" s="20">
        <f t="shared" si="3"/>
        <v>1.5435907566758194</v>
      </c>
      <c r="P18" s="18">
        <f t="shared" si="4"/>
        <v>10.026701839019783</v>
      </c>
    </row>
    <row r="19" spans="1:16" x14ac:dyDescent="0.15">
      <c r="A19" s="18">
        <v>9</v>
      </c>
      <c r="B19" s="18">
        <v>17</v>
      </c>
      <c r="D19">
        <v>897.63385009765602</v>
      </c>
      <c r="E19">
        <v>665.03411865234398</v>
      </c>
      <c r="F19">
        <v>465.90045166015602</v>
      </c>
      <c r="G19">
        <v>464.04830932617199</v>
      </c>
      <c r="I19" s="19">
        <f t="shared" si="0"/>
        <v>431.7333984375</v>
      </c>
      <c r="J19" s="19">
        <f t="shared" si="0"/>
        <v>200.98580932617199</v>
      </c>
      <c r="K19" s="19">
        <f t="shared" si="1"/>
        <v>291.04333190917964</v>
      </c>
      <c r="L19" s="20">
        <f t="shared" si="2"/>
        <v>1.4480790105775918</v>
      </c>
      <c r="M19" s="20">
        <f t="shared" si="3"/>
        <v>1.5130685848630365</v>
      </c>
      <c r="P19" s="18">
        <f t="shared" si="4"/>
        <v>7.8510902768227417</v>
      </c>
    </row>
    <row r="20" spans="1:16" x14ac:dyDescent="0.15">
      <c r="A20" s="18">
        <v>9.5</v>
      </c>
      <c r="B20" s="18">
        <v>18</v>
      </c>
      <c r="D20">
        <v>899.34576416015602</v>
      </c>
      <c r="E20">
        <v>668.53112792968795</v>
      </c>
      <c r="F20">
        <v>465.34017944335898</v>
      </c>
      <c r="G20">
        <v>463.54757690429699</v>
      </c>
      <c r="I20" s="19">
        <f t="shared" si="0"/>
        <v>434.00558471679705</v>
      </c>
      <c r="J20" s="19">
        <f t="shared" si="0"/>
        <v>204.98355102539097</v>
      </c>
      <c r="K20" s="19">
        <f t="shared" si="1"/>
        <v>290.51709899902335</v>
      </c>
      <c r="L20" s="20">
        <f t="shared" si="2"/>
        <v>1.4172703006937248</v>
      </c>
      <c r="M20" s="20">
        <f t="shared" si="3"/>
        <v>1.4858704068839164</v>
      </c>
      <c r="P20" s="18">
        <f t="shared" si="4"/>
        <v>5.9124120318727895</v>
      </c>
    </row>
    <row r="21" spans="1:16" x14ac:dyDescent="0.15">
      <c r="A21" s="18">
        <v>10</v>
      </c>
      <c r="B21" s="18">
        <v>19</v>
      </c>
      <c r="D21">
        <v>895.96441650390602</v>
      </c>
      <c r="E21">
        <v>669.13977050781295</v>
      </c>
      <c r="F21">
        <v>464.56906127929699</v>
      </c>
      <c r="G21">
        <v>462.68081665039102</v>
      </c>
      <c r="I21" s="19">
        <f t="shared" si="0"/>
        <v>431.39535522460903</v>
      </c>
      <c r="J21" s="19">
        <f t="shared" si="0"/>
        <v>206.45895385742193</v>
      </c>
      <c r="K21" s="19">
        <f t="shared" si="1"/>
        <v>286.87408752441365</v>
      </c>
      <c r="L21" s="20">
        <f t="shared" si="2"/>
        <v>1.389496954065385</v>
      </c>
      <c r="M21" s="20">
        <f t="shared" si="3"/>
        <v>1.4617075921603235</v>
      </c>
      <c r="P21" s="18">
        <f t="shared" si="4"/>
        <v>4.1900936001988898</v>
      </c>
    </row>
    <row r="22" spans="1:16" x14ac:dyDescent="0.15">
      <c r="A22" s="18">
        <v>10.5</v>
      </c>
      <c r="B22" s="18">
        <v>20</v>
      </c>
      <c r="D22">
        <v>899.61810302734398</v>
      </c>
      <c r="E22">
        <v>670.48638916015602</v>
      </c>
      <c r="F22">
        <v>466.28063964843801</v>
      </c>
      <c r="G22">
        <v>464.24011230468801</v>
      </c>
      <c r="I22" s="19">
        <f t="shared" si="0"/>
        <v>433.33746337890597</v>
      </c>
      <c r="J22" s="19">
        <f t="shared" si="0"/>
        <v>206.24627685546801</v>
      </c>
      <c r="K22" s="19">
        <f t="shared" si="1"/>
        <v>288.96506958007836</v>
      </c>
      <c r="L22" s="20">
        <f t="shared" si="2"/>
        <v>1.4010680531342514</v>
      </c>
      <c r="M22" s="20">
        <f t="shared" si="3"/>
        <v>1.4768892231339368</v>
      </c>
      <c r="P22" s="18">
        <f t="shared" si="4"/>
        <v>5.2722358567131797</v>
      </c>
    </row>
    <row r="23" spans="1:16" x14ac:dyDescent="0.15">
      <c r="A23" s="18">
        <v>11</v>
      </c>
      <c r="B23" s="18">
        <v>21</v>
      </c>
      <c r="D23">
        <v>910.15869140625</v>
      </c>
      <c r="E23">
        <v>675.23443603515602</v>
      </c>
      <c r="F23">
        <v>465.63153076171898</v>
      </c>
      <c r="G23">
        <v>463.30160522460898</v>
      </c>
      <c r="I23" s="19">
        <f t="shared" si="0"/>
        <v>444.52716064453102</v>
      </c>
      <c r="J23" s="19">
        <f t="shared" si="0"/>
        <v>211.93283081054705</v>
      </c>
      <c r="K23" s="19">
        <f t="shared" si="1"/>
        <v>296.1741790771481</v>
      </c>
      <c r="L23" s="20">
        <f t="shared" si="2"/>
        <v>1.3974907896262041</v>
      </c>
      <c r="M23" s="20">
        <f>L23+ABS($N$2)*A23</f>
        <v>1.4769224915306365</v>
      </c>
      <c r="P23" s="18">
        <f t="shared" si="4"/>
        <v>5.2746072183895247</v>
      </c>
    </row>
    <row r="24" spans="1:16" x14ac:dyDescent="0.15">
      <c r="A24" s="18">
        <v>11.5</v>
      </c>
      <c r="B24" s="18">
        <v>22</v>
      </c>
      <c r="D24">
        <v>913.731689453125</v>
      </c>
      <c r="E24">
        <v>677.24993896484398</v>
      </c>
      <c r="F24">
        <v>465.05856323242199</v>
      </c>
      <c r="G24">
        <v>462.95315551757801</v>
      </c>
      <c r="I24" s="19">
        <f t="shared" si="0"/>
        <v>448.67312622070301</v>
      </c>
      <c r="J24" s="19">
        <f t="shared" si="0"/>
        <v>214.29678344726597</v>
      </c>
      <c r="K24" s="19">
        <f t="shared" si="1"/>
        <v>298.66537780761684</v>
      </c>
      <c r="L24" s="20">
        <f t="shared" si="2"/>
        <v>1.3936997700253035</v>
      </c>
      <c r="M24" s="20">
        <f t="shared" ref="M24:M87" si="5">L24+ABS($N$2)*A24</f>
        <v>1.476742003834483</v>
      </c>
      <c r="P24" s="18">
        <f t="shared" si="4"/>
        <v>5.2617421077088524</v>
      </c>
    </row>
    <row r="25" spans="1:16" x14ac:dyDescent="0.15">
      <c r="A25" s="18">
        <v>12</v>
      </c>
      <c r="B25" s="18">
        <v>23</v>
      </c>
      <c r="D25">
        <v>919.39166259765602</v>
      </c>
      <c r="E25">
        <v>677.97271728515602</v>
      </c>
      <c r="F25">
        <v>465.32846069335898</v>
      </c>
      <c r="G25">
        <v>463.41726684570301</v>
      </c>
      <c r="I25" s="19">
        <f t="shared" si="0"/>
        <v>454.06320190429705</v>
      </c>
      <c r="J25" s="19">
        <f t="shared" si="0"/>
        <v>214.55545043945301</v>
      </c>
      <c r="K25" s="19">
        <f t="shared" si="1"/>
        <v>303.87438659667998</v>
      </c>
      <c r="L25" s="20">
        <f t="shared" si="2"/>
        <v>1.4162976795708695</v>
      </c>
      <c r="M25" s="20">
        <f t="shared" si="5"/>
        <v>1.5029504452847957</v>
      </c>
      <c r="P25" s="18">
        <f t="shared" si="4"/>
        <v>7.1298722196881252</v>
      </c>
    </row>
    <row r="26" spans="1:16" x14ac:dyDescent="0.15">
      <c r="A26" s="18">
        <v>12.5</v>
      </c>
      <c r="B26" s="18">
        <v>24</v>
      </c>
      <c r="D26">
        <v>919.22009277343795</v>
      </c>
      <c r="E26">
        <v>681.37158203125</v>
      </c>
      <c r="F26">
        <v>465.65884399414102</v>
      </c>
      <c r="G26">
        <v>463.77160644531301</v>
      </c>
      <c r="I26" s="19">
        <f t="shared" si="0"/>
        <v>453.56124877929693</v>
      </c>
      <c r="J26" s="19">
        <f t="shared" si="0"/>
        <v>217.59997558593699</v>
      </c>
      <c r="K26" s="19">
        <f t="shared" si="1"/>
        <v>301.24126586914105</v>
      </c>
      <c r="L26" s="20">
        <f t="shared" si="2"/>
        <v>1.3843809727366974</v>
      </c>
      <c r="M26" s="20">
        <f t="shared" si="5"/>
        <v>1.4746442703553706</v>
      </c>
      <c r="P26" s="18">
        <f t="shared" si="4"/>
        <v>5.1122162731922769</v>
      </c>
    </row>
    <row r="27" spans="1:16" x14ac:dyDescent="0.15">
      <c r="A27" s="18">
        <v>13</v>
      </c>
      <c r="B27" s="18">
        <v>25</v>
      </c>
      <c r="D27">
        <v>916.64562988281295</v>
      </c>
      <c r="E27">
        <v>682.80401611328102</v>
      </c>
      <c r="F27">
        <v>464.89947509765602</v>
      </c>
      <c r="G27">
        <v>463.00341796875</v>
      </c>
      <c r="I27" s="19">
        <f t="shared" si="0"/>
        <v>451.74615478515693</v>
      </c>
      <c r="J27" s="19">
        <f t="shared" si="0"/>
        <v>219.80059814453102</v>
      </c>
      <c r="K27" s="19">
        <f t="shared" si="1"/>
        <v>297.88573608398519</v>
      </c>
      <c r="L27" s="20">
        <f t="shared" si="2"/>
        <v>1.3552544378796862</v>
      </c>
      <c r="M27" s="20">
        <f t="shared" si="5"/>
        <v>1.4491282674031063</v>
      </c>
      <c r="P27" s="18">
        <f t="shared" si="4"/>
        <v>3.2934429767012663</v>
      </c>
    </row>
    <row r="28" spans="1:16" x14ac:dyDescent="0.15">
      <c r="A28" s="18">
        <v>13.5</v>
      </c>
      <c r="B28" s="18">
        <v>26</v>
      </c>
      <c r="D28">
        <v>925.56872558593795</v>
      </c>
      <c r="E28">
        <v>688.40661621093795</v>
      </c>
      <c r="F28">
        <v>465.81845092773398</v>
      </c>
      <c r="G28">
        <v>463.83749389648398</v>
      </c>
      <c r="I28" s="19">
        <f t="shared" si="0"/>
        <v>459.75027465820398</v>
      </c>
      <c r="J28" s="19">
        <f t="shared" si="0"/>
        <v>224.56912231445398</v>
      </c>
      <c r="K28" s="19">
        <f t="shared" si="1"/>
        <v>302.55188903808619</v>
      </c>
      <c r="L28" s="20">
        <f t="shared" si="2"/>
        <v>1.3472550719347625</v>
      </c>
      <c r="M28" s="20">
        <f t="shared" si="5"/>
        <v>1.4447394333629295</v>
      </c>
      <c r="P28" s="18">
        <f t="shared" si="4"/>
        <v>2.9806081580998725</v>
      </c>
    </row>
    <row r="29" spans="1:16" x14ac:dyDescent="0.15">
      <c r="A29" s="18">
        <v>14</v>
      </c>
      <c r="B29" s="18">
        <v>27</v>
      </c>
      <c r="D29">
        <v>930.74603271484398</v>
      </c>
      <c r="E29">
        <v>693.20031738281295</v>
      </c>
      <c r="F29">
        <v>466.03610229492199</v>
      </c>
      <c r="G29">
        <v>464.60662841796898</v>
      </c>
      <c r="I29" s="19">
        <f t="shared" si="0"/>
        <v>464.70993041992199</v>
      </c>
      <c r="J29" s="19">
        <f t="shared" si="0"/>
        <v>228.59368896484398</v>
      </c>
      <c r="K29" s="19">
        <f t="shared" si="1"/>
        <v>304.6943481445312</v>
      </c>
      <c r="L29" s="20">
        <f t="shared" si="2"/>
        <v>1.3329079622639579</v>
      </c>
      <c r="M29" s="20">
        <f t="shared" si="5"/>
        <v>1.4340028555968718</v>
      </c>
      <c r="P29" s="18">
        <f t="shared" si="4"/>
        <v>2.2153080061467212</v>
      </c>
    </row>
    <row r="30" spans="1:16" x14ac:dyDescent="0.15">
      <c r="A30" s="18">
        <v>14.5</v>
      </c>
      <c r="B30" s="18">
        <v>28</v>
      </c>
      <c r="D30">
        <v>925.47430419921898</v>
      </c>
      <c r="E30">
        <v>691.2421875</v>
      </c>
      <c r="F30">
        <v>465.20156860351602</v>
      </c>
      <c r="G30">
        <v>462.85357666015602</v>
      </c>
      <c r="I30" s="19">
        <f t="shared" si="0"/>
        <v>460.27273559570295</v>
      </c>
      <c r="J30" s="19">
        <f t="shared" si="0"/>
        <v>228.38861083984398</v>
      </c>
      <c r="K30" s="19">
        <f t="shared" si="1"/>
        <v>300.40070800781217</v>
      </c>
      <c r="L30" s="20">
        <f t="shared" si="2"/>
        <v>1.31530511483546</v>
      </c>
      <c r="M30" s="20">
        <f t="shared" si="5"/>
        <v>1.4200105400731209</v>
      </c>
      <c r="P30" s="18">
        <f t="shared" si="4"/>
        <v>1.2179398102625598</v>
      </c>
    </row>
    <row r="31" spans="1:16" x14ac:dyDescent="0.15">
      <c r="A31" s="18">
        <v>15</v>
      </c>
      <c r="B31" s="18">
        <v>29</v>
      </c>
      <c r="D31">
        <v>933.49639892578102</v>
      </c>
      <c r="E31">
        <v>695.45367431640602</v>
      </c>
      <c r="F31">
        <v>464.83456420898398</v>
      </c>
      <c r="G31">
        <v>463.27233886718801</v>
      </c>
      <c r="I31" s="19">
        <f t="shared" si="0"/>
        <v>468.66183471679705</v>
      </c>
      <c r="J31" s="19">
        <f t="shared" si="0"/>
        <v>232.18133544921801</v>
      </c>
      <c r="K31" s="19">
        <f t="shared" si="1"/>
        <v>306.13489990234444</v>
      </c>
      <c r="L31" s="20">
        <f t="shared" si="2"/>
        <v>1.318516405765533</v>
      </c>
      <c r="M31" s="20">
        <f t="shared" si="5"/>
        <v>1.4268323629079407</v>
      </c>
      <c r="P31" s="18">
        <f t="shared" si="4"/>
        <v>1.7041973651223354</v>
      </c>
    </row>
    <row r="32" spans="1:16" x14ac:dyDescent="0.15">
      <c r="A32" s="18">
        <v>15.5</v>
      </c>
      <c r="B32" s="18">
        <v>30</v>
      </c>
      <c r="D32">
        <v>932.189697265625</v>
      </c>
      <c r="E32">
        <v>696.07720947265602</v>
      </c>
      <c r="F32">
        <v>465.92581176757801</v>
      </c>
      <c r="G32">
        <v>464.09466552734398</v>
      </c>
      <c r="I32" s="19">
        <f t="shared" si="0"/>
        <v>466.26388549804699</v>
      </c>
      <c r="J32" s="19">
        <f t="shared" si="0"/>
        <v>231.98254394531205</v>
      </c>
      <c r="K32" s="19">
        <f t="shared" si="1"/>
        <v>303.87610473632856</v>
      </c>
      <c r="L32" s="20">
        <f t="shared" si="2"/>
        <v>1.3099093559727701</v>
      </c>
      <c r="M32" s="20">
        <f t="shared" si="5"/>
        <v>1.4218358450199249</v>
      </c>
      <c r="P32" s="18">
        <f t="shared" si="4"/>
        <v>1.3480470179396717</v>
      </c>
    </row>
    <row r="33" spans="1:16" x14ac:dyDescent="0.15">
      <c r="A33" s="18">
        <v>16</v>
      </c>
      <c r="B33" s="18">
        <v>31</v>
      </c>
      <c r="D33">
        <v>933.72479248046898</v>
      </c>
      <c r="E33">
        <v>698.2783203125</v>
      </c>
      <c r="F33">
        <v>465.28744506835898</v>
      </c>
      <c r="G33">
        <v>463.512451171875</v>
      </c>
      <c r="I33" s="19">
        <f t="shared" si="0"/>
        <v>468.43734741211</v>
      </c>
      <c r="J33" s="19">
        <f t="shared" si="0"/>
        <v>234.765869140625</v>
      </c>
      <c r="K33" s="19">
        <f t="shared" si="1"/>
        <v>304.10123901367251</v>
      </c>
      <c r="L33" s="20">
        <f t="shared" si="2"/>
        <v>1.2953383731922103</v>
      </c>
      <c r="M33" s="20">
        <f t="shared" si="5"/>
        <v>1.4108753941441119</v>
      </c>
      <c r="P33" s="18">
        <f t="shared" si="4"/>
        <v>0.56678925559640614</v>
      </c>
    </row>
    <row r="34" spans="1:16" x14ac:dyDescent="0.15">
      <c r="A34" s="18">
        <v>16.5</v>
      </c>
      <c r="B34" s="18">
        <v>32</v>
      </c>
      <c r="D34">
        <v>933.44561767578102</v>
      </c>
      <c r="E34">
        <v>698.36700439453102</v>
      </c>
      <c r="F34">
        <v>464.68862915039102</v>
      </c>
      <c r="G34">
        <v>462.93460083007801</v>
      </c>
      <c r="I34" s="19">
        <f t="shared" si="0"/>
        <v>468.75698852539</v>
      </c>
      <c r="J34" s="19">
        <f t="shared" si="0"/>
        <v>235.43240356445301</v>
      </c>
      <c r="K34" s="19">
        <f t="shared" si="1"/>
        <v>303.9543060302729</v>
      </c>
      <c r="L34" s="20">
        <f t="shared" si="2"/>
        <v>1.2910470327295496</v>
      </c>
      <c r="M34" s="20">
        <f t="shared" si="5"/>
        <v>1.4101945855861981</v>
      </c>
      <c r="P34" s="18">
        <f t="shared" si="4"/>
        <v>0.5182614188708583</v>
      </c>
    </row>
    <row r="35" spans="1:16" x14ac:dyDescent="0.15">
      <c r="A35" s="18">
        <v>17</v>
      </c>
      <c r="B35" s="18">
        <v>33</v>
      </c>
      <c r="D35">
        <v>919.6416015625</v>
      </c>
      <c r="E35">
        <v>693.87176513671898</v>
      </c>
      <c r="F35">
        <v>465.63885498046898</v>
      </c>
      <c r="G35">
        <v>463.95803833007801</v>
      </c>
      <c r="I35" s="19">
        <f t="shared" si="0"/>
        <v>454.00274658203102</v>
      </c>
      <c r="J35" s="19">
        <f t="shared" si="0"/>
        <v>229.91372680664097</v>
      </c>
      <c r="K35" s="19">
        <f t="shared" si="1"/>
        <v>293.06313781738237</v>
      </c>
      <c r="L35" s="20">
        <f t="shared" si="2"/>
        <v>1.2746656838973798</v>
      </c>
      <c r="M35" s="20">
        <f t="shared" si="5"/>
        <v>1.3974237686587752</v>
      </c>
      <c r="P35" s="18">
        <f t="shared" si="4"/>
        <v>-0.39203871102903703</v>
      </c>
    </row>
    <row r="36" spans="1:16" x14ac:dyDescent="0.15">
      <c r="A36" s="18">
        <v>17.5</v>
      </c>
      <c r="B36" s="18">
        <v>34</v>
      </c>
      <c r="D36">
        <v>924.60888671875</v>
      </c>
      <c r="E36">
        <v>696.1162109375</v>
      </c>
      <c r="F36">
        <v>464.93606567382801</v>
      </c>
      <c r="G36">
        <v>463.17129516601602</v>
      </c>
      <c r="I36" s="19">
        <f t="shared" si="0"/>
        <v>459.67282104492199</v>
      </c>
      <c r="J36" s="19">
        <f t="shared" si="0"/>
        <v>232.94491577148398</v>
      </c>
      <c r="K36" s="19">
        <f t="shared" si="1"/>
        <v>296.61138000488324</v>
      </c>
      <c r="L36" s="20">
        <f t="shared" si="2"/>
        <v>1.2733112419412289</v>
      </c>
      <c r="M36" s="20">
        <f t="shared" si="5"/>
        <v>1.3996798586073713</v>
      </c>
      <c r="P36" s="18">
        <f t="shared" si="4"/>
        <v>-0.2312252732556907</v>
      </c>
    </row>
    <row r="37" spans="1:16" x14ac:dyDescent="0.15">
      <c r="A37" s="18">
        <v>18</v>
      </c>
      <c r="B37" s="18">
        <v>35</v>
      </c>
      <c r="D37">
        <v>925.75238037109398</v>
      </c>
      <c r="E37">
        <v>697.05969238281295</v>
      </c>
      <c r="F37">
        <v>465.37677001953102</v>
      </c>
      <c r="G37">
        <v>463.55636596679699</v>
      </c>
      <c r="I37" s="19">
        <f t="shared" si="0"/>
        <v>460.37561035156295</v>
      </c>
      <c r="J37" s="19">
        <f t="shared" si="0"/>
        <v>233.50332641601597</v>
      </c>
      <c r="K37" s="19">
        <f t="shared" si="1"/>
        <v>296.92328186035178</v>
      </c>
      <c r="L37" s="20">
        <f t="shared" si="2"/>
        <v>1.2716019356886807</v>
      </c>
      <c r="M37" s="20">
        <f t="shared" si="5"/>
        <v>1.4015810842595702</v>
      </c>
      <c r="P37" s="18">
        <f t="shared" si="4"/>
        <v>-9.5706459698094271E-2</v>
      </c>
    </row>
    <row r="38" spans="1:16" x14ac:dyDescent="0.15">
      <c r="A38" s="18">
        <v>18.5</v>
      </c>
      <c r="B38" s="18">
        <v>36</v>
      </c>
      <c r="D38">
        <v>926.48724365234398</v>
      </c>
      <c r="E38">
        <v>698.361572265625</v>
      </c>
      <c r="F38">
        <v>465.508544921875</v>
      </c>
      <c r="G38">
        <v>463.53244018554699</v>
      </c>
      <c r="I38" s="19">
        <f t="shared" si="0"/>
        <v>460.97869873046898</v>
      </c>
      <c r="J38" s="19">
        <f t="shared" si="0"/>
        <v>234.82913208007801</v>
      </c>
      <c r="K38" s="19">
        <f t="shared" si="1"/>
        <v>296.59830627441437</v>
      </c>
      <c r="L38" s="20">
        <f t="shared" si="2"/>
        <v>1.2630388046286896</v>
      </c>
      <c r="M38" s="20">
        <f t="shared" si="5"/>
        <v>1.3966284851043258</v>
      </c>
      <c r="P38" s="18">
        <f t="shared" si="4"/>
        <v>-0.44872629233544159</v>
      </c>
    </row>
    <row r="39" spans="1:16" x14ac:dyDescent="0.15">
      <c r="A39" s="18">
        <v>19</v>
      </c>
      <c r="B39" s="18">
        <v>37</v>
      </c>
      <c r="D39">
        <v>924.37359619140602</v>
      </c>
      <c r="E39">
        <v>696.82757568359398</v>
      </c>
      <c r="F39">
        <v>464.84091186523398</v>
      </c>
      <c r="G39">
        <v>463.19082641601602</v>
      </c>
      <c r="I39" s="19">
        <f t="shared" si="0"/>
        <v>459.53268432617205</v>
      </c>
      <c r="J39" s="19">
        <f t="shared" si="0"/>
        <v>233.63674926757795</v>
      </c>
      <c r="K39" s="19">
        <f t="shared" si="1"/>
        <v>295.98695983886751</v>
      </c>
      <c r="L39" s="20">
        <f t="shared" si="2"/>
        <v>1.2668681650756983</v>
      </c>
      <c r="M39" s="20">
        <f t="shared" si="5"/>
        <v>1.4040683774560816</v>
      </c>
      <c r="P39" s="18">
        <f t="shared" si="4"/>
        <v>8.1587078589307888E-2</v>
      </c>
    </row>
    <row r="40" spans="1:16" x14ac:dyDescent="0.15">
      <c r="A40" s="18">
        <v>19.5</v>
      </c>
      <c r="B40" s="18">
        <v>38</v>
      </c>
      <c r="D40">
        <v>929.24249267578102</v>
      </c>
      <c r="E40">
        <v>699.68176269531295</v>
      </c>
      <c r="F40">
        <v>466.001953125</v>
      </c>
      <c r="G40">
        <v>464.26696777343801</v>
      </c>
      <c r="I40" s="19">
        <f t="shared" si="0"/>
        <v>463.24053955078102</v>
      </c>
      <c r="J40" s="19">
        <f t="shared" si="0"/>
        <v>235.41479492187494</v>
      </c>
      <c r="K40" s="19">
        <f t="shared" si="1"/>
        <v>298.45018310546857</v>
      </c>
      <c r="L40" s="20">
        <f t="shared" si="2"/>
        <v>1.2677630698806022</v>
      </c>
      <c r="M40" s="20">
        <f t="shared" si="5"/>
        <v>1.4085738141657322</v>
      </c>
      <c r="P40" s="18">
        <f t="shared" si="4"/>
        <v>0.40273330168204913</v>
      </c>
    </row>
    <row r="41" spans="1:16" x14ac:dyDescent="0.15">
      <c r="A41" s="18">
        <v>20</v>
      </c>
      <c r="B41" s="18">
        <v>39</v>
      </c>
      <c r="D41">
        <v>925.09930419921898</v>
      </c>
      <c r="E41">
        <v>697.79486083984398</v>
      </c>
      <c r="F41">
        <v>465.61737060546898</v>
      </c>
      <c r="G41">
        <v>463.33969116210898</v>
      </c>
      <c r="I41" s="19">
        <f t="shared" si="0"/>
        <v>459.48193359375</v>
      </c>
      <c r="J41" s="19">
        <f t="shared" si="0"/>
        <v>234.455169677735</v>
      </c>
      <c r="K41" s="19">
        <f t="shared" si="1"/>
        <v>295.36331481933553</v>
      </c>
      <c r="L41" s="20">
        <f t="shared" si="2"/>
        <v>1.2597858909458914</v>
      </c>
      <c r="M41" s="20">
        <f t="shared" si="5"/>
        <v>1.4042071671357685</v>
      </c>
      <c r="P41" s="18">
        <f t="shared" si="4"/>
        <v>9.1479966739360291E-2</v>
      </c>
    </row>
    <row r="42" spans="1:16" x14ac:dyDescent="0.15">
      <c r="A42" s="18">
        <v>20.5</v>
      </c>
      <c r="B42" s="18">
        <v>40</v>
      </c>
      <c r="D42">
        <v>923.49639892578102</v>
      </c>
      <c r="E42">
        <v>698.94061279296898</v>
      </c>
      <c r="F42">
        <v>466.11077880859398</v>
      </c>
      <c r="G42">
        <v>464.42996215820301</v>
      </c>
      <c r="I42" s="19">
        <f t="shared" si="0"/>
        <v>457.38562011718705</v>
      </c>
      <c r="J42" s="19">
        <f t="shared" si="0"/>
        <v>234.51065063476597</v>
      </c>
      <c r="K42" s="19">
        <f t="shared" si="1"/>
        <v>293.22816467285088</v>
      </c>
      <c r="L42" s="20">
        <f t="shared" si="2"/>
        <v>1.2503831441307685</v>
      </c>
      <c r="M42" s="20">
        <f t="shared" si="5"/>
        <v>1.3984149522253924</v>
      </c>
      <c r="P42" s="18">
        <f t="shared" si="4"/>
        <v>-0.32138743362259226</v>
      </c>
    </row>
    <row r="43" spans="1:16" x14ac:dyDescent="0.15">
      <c r="A43" s="18">
        <v>21</v>
      </c>
      <c r="B43" s="18">
        <v>41</v>
      </c>
      <c r="D43">
        <v>921.71307373046898</v>
      </c>
      <c r="E43">
        <v>698.12567138671898</v>
      </c>
      <c r="F43">
        <v>465.36700439453102</v>
      </c>
      <c r="G43">
        <v>463.57540893554699</v>
      </c>
      <c r="I43" s="19">
        <f t="shared" si="0"/>
        <v>456.34606933593795</v>
      </c>
      <c r="J43" s="19">
        <f t="shared" si="0"/>
        <v>234.55026245117199</v>
      </c>
      <c r="K43" s="19">
        <f t="shared" si="1"/>
        <v>292.1608856201176</v>
      </c>
      <c r="L43" s="20">
        <f t="shared" si="2"/>
        <v>1.2456216529748665</v>
      </c>
      <c r="M43" s="20">
        <f t="shared" si="5"/>
        <v>1.3972639929742374</v>
      </c>
      <c r="P43" s="18">
        <f t="shared" si="4"/>
        <v>-0.40342747552359565</v>
      </c>
    </row>
    <row r="44" spans="1:16" x14ac:dyDescent="0.15">
      <c r="A44" s="18">
        <v>21.5</v>
      </c>
      <c r="B44" s="18">
        <v>42</v>
      </c>
      <c r="D44">
        <v>923.43212890625</v>
      </c>
      <c r="E44">
        <v>698.81433105468795</v>
      </c>
      <c r="F44">
        <v>466.32162475585898</v>
      </c>
      <c r="G44">
        <v>464.59930419921898</v>
      </c>
      <c r="I44" s="19">
        <f t="shared" si="0"/>
        <v>457.11050415039102</v>
      </c>
      <c r="J44" s="19">
        <f t="shared" si="0"/>
        <v>234.21502685546898</v>
      </c>
      <c r="K44" s="19">
        <f t="shared" si="1"/>
        <v>293.15998535156274</v>
      </c>
      <c r="L44" s="20">
        <f t="shared" si="2"/>
        <v>1.2516702676488298</v>
      </c>
      <c r="M44" s="20">
        <f t="shared" si="5"/>
        <v>1.4069231395529476</v>
      </c>
      <c r="P44" s="18">
        <f t="shared" si="4"/>
        <v>0.28507369361001017</v>
      </c>
    </row>
    <row r="45" spans="1:16" x14ac:dyDescent="0.15">
      <c r="A45" s="18">
        <v>22</v>
      </c>
      <c r="B45" s="18">
        <v>43</v>
      </c>
      <c r="D45">
        <v>916.4287109375</v>
      </c>
      <c r="E45">
        <v>694.66912841796898</v>
      </c>
      <c r="F45">
        <v>464.46414184570301</v>
      </c>
      <c r="G45">
        <v>462.70767211914102</v>
      </c>
      <c r="I45" s="19">
        <f t="shared" si="0"/>
        <v>451.96456909179699</v>
      </c>
      <c r="J45" s="19">
        <f t="shared" si="0"/>
        <v>231.96145629882795</v>
      </c>
      <c r="K45" s="19">
        <f t="shared" si="1"/>
        <v>289.59154968261743</v>
      </c>
      <c r="L45" s="20">
        <f t="shared" si="2"/>
        <v>1.2484468510559212</v>
      </c>
      <c r="M45" s="20">
        <f t="shared" si="5"/>
        <v>1.407310254864786</v>
      </c>
      <c r="P45" s="18">
        <f t="shared" si="4"/>
        <v>0.31266716086080704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924.59338378906295</v>
      </c>
      <c r="E46">
        <v>700.16326904296898</v>
      </c>
      <c r="F46">
        <v>465.72717285156301</v>
      </c>
      <c r="G46">
        <v>463.92532348632801</v>
      </c>
      <c r="I46" s="19">
        <f t="shared" si="0"/>
        <v>458.86621093749994</v>
      </c>
      <c r="J46" s="19">
        <f t="shared" si="0"/>
        <v>236.23794555664097</v>
      </c>
      <c r="K46" s="19">
        <f t="shared" si="1"/>
        <v>293.49964904785128</v>
      </c>
      <c r="L46" s="20">
        <f t="shared" si="2"/>
        <v>1.2423899486438816</v>
      </c>
      <c r="M46" s="20">
        <f t="shared" si="5"/>
        <v>1.4048638843574932</v>
      </c>
      <c r="P46" s="18">
        <f t="shared" si="4"/>
        <v>0.13829058000246144</v>
      </c>
    </row>
    <row r="47" spans="1:16" x14ac:dyDescent="0.15">
      <c r="A47" s="18">
        <v>23</v>
      </c>
      <c r="B47" s="18">
        <v>45</v>
      </c>
      <c r="D47">
        <v>929.71392822265602</v>
      </c>
      <c r="E47">
        <v>702.598876953125</v>
      </c>
      <c r="F47">
        <v>464.16397094726602</v>
      </c>
      <c r="G47">
        <v>462.37872314453102</v>
      </c>
      <c r="I47" s="19">
        <f t="shared" si="0"/>
        <v>465.54995727539</v>
      </c>
      <c r="J47" s="19">
        <f t="shared" si="0"/>
        <v>240.22015380859398</v>
      </c>
      <c r="K47" s="19">
        <f t="shared" si="1"/>
        <v>297.39584960937424</v>
      </c>
      <c r="L47" s="20">
        <f t="shared" si="2"/>
        <v>1.2380137340447193</v>
      </c>
      <c r="M47" s="20">
        <f t="shared" si="5"/>
        <v>1.4040982016630779</v>
      </c>
      <c r="P47" s="18">
        <f t="shared" si="4"/>
        <v>8.3712939421637572E-2</v>
      </c>
    </row>
    <row r="48" spans="1:16" x14ac:dyDescent="0.15">
      <c r="A48" s="18">
        <v>23.5</v>
      </c>
      <c r="B48" s="18">
        <v>46</v>
      </c>
      <c r="D48">
        <v>932.95867919921898</v>
      </c>
      <c r="E48">
        <v>705.834716796875</v>
      </c>
      <c r="F48">
        <v>466.07907104492199</v>
      </c>
      <c r="G48">
        <v>464.38946533203102</v>
      </c>
      <c r="I48" s="19">
        <f t="shared" si="0"/>
        <v>466.87960815429699</v>
      </c>
      <c r="J48" s="19">
        <f t="shared" si="0"/>
        <v>241.44525146484398</v>
      </c>
      <c r="K48" s="19">
        <f t="shared" si="1"/>
        <v>297.8679321289062</v>
      </c>
      <c r="L48" s="20">
        <f t="shared" si="2"/>
        <v>1.2336872658366518</v>
      </c>
      <c r="M48" s="20">
        <f t="shared" si="5"/>
        <v>1.4033822653597574</v>
      </c>
      <c r="P48" s="18">
        <f t="shared" si="4"/>
        <v>3.2681207182706472E-2</v>
      </c>
    </row>
    <row r="49" spans="1:22" x14ac:dyDescent="0.15">
      <c r="A49" s="18">
        <v>24</v>
      </c>
      <c r="B49" s="18">
        <v>47</v>
      </c>
      <c r="D49">
        <v>924.07635498046898</v>
      </c>
      <c r="E49">
        <v>701.73773193359398</v>
      </c>
      <c r="F49">
        <v>464.60467529296898</v>
      </c>
      <c r="G49">
        <v>463.04733276367199</v>
      </c>
      <c r="I49" s="19">
        <f t="shared" si="0"/>
        <v>459.4716796875</v>
      </c>
      <c r="J49" s="19">
        <f t="shared" si="0"/>
        <v>238.69039916992199</v>
      </c>
      <c r="K49" s="19">
        <f t="shared" si="1"/>
        <v>292.38840026855462</v>
      </c>
      <c r="L49" s="20">
        <f t="shared" si="2"/>
        <v>1.2249692542531021</v>
      </c>
      <c r="M49" s="20">
        <f t="shared" si="5"/>
        <v>1.3982747856809545</v>
      </c>
      <c r="P49" s="18">
        <f t="shared" si="4"/>
        <v>-0.33137846429310386</v>
      </c>
    </row>
    <row r="50" spans="1:22" x14ac:dyDescent="0.15">
      <c r="A50" s="18">
        <v>24.5</v>
      </c>
      <c r="B50" s="18">
        <v>48</v>
      </c>
      <c r="D50">
        <v>919.51104736328102</v>
      </c>
      <c r="E50">
        <v>699.48492431640602</v>
      </c>
      <c r="F50">
        <v>465.90240478515602</v>
      </c>
      <c r="G50">
        <v>463.86627197265602</v>
      </c>
      <c r="I50" s="19">
        <f t="shared" si="0"/>
        <v>453.608642578125</v>
      </c>
      <c r="J50" s="19">
        <f t="shared" si="0"/>
        <v>235.61865234375</v>
      </c>
      <c r="K50" s="19">
        <f t="shared" si="1"/>
        <v>288.67558593750005</v>
      </c>
      <c r="L50" s="20">
        <f t="shared" si="2"/>
        <v>1.225181381295501</v>
      </c>
      <c r="M50" s="20">
        <f t="shared" si="5"/>
        <v>1.4020974446281005</v>
      </c>
      <c r="P50" s="18">
        <f t="shared" si="4"/>
        <v>-5.8900442258523207E-2</v>
      </c>
    </row>
    <row r="51" spans="1:22" x14ac:dyDescent="0.15">
      <c r="A51" s="18">
        <v>25</v>
      </c>
      <c r="B51" s="18">
        <v>49</v>
      </c>
      <c r="D51">
        <v>920.36212158203102</v>
      </c>
      <c r="E51">
        <v>699.99053955078102</v>
      </c>
      <c r="F51">
        <v>465.14935302734398</v>
      </c>
      <c r="G51">
        <v>463.66323852539102</v>
      </c>
      <c r="I51" s="19">
        <f t="shared" si="0"/>
        <v>455.21276855468705</v>
      </c>
      <c r="J51" s="19">
        <f t="shared" si="0"/>
        <v>236.32730102539</v>
      </c>
      <c r="K51" s="19">
        <f t="shared" si="1"/>
        <v>289.78365783691402</v>
      </c>
      <c r="L51" s="20">
        <f t="shared" si="2"/>
        <v>1.2261962819343537</v>
      </c>
      <c r="M51" s="20">
        <f t="shared" si="5"/>
        <v>1.4067228771717</v>
      </c>
      <c r="P51" s="18">
        <f t="shared" si="4"/>
        <v>0.2707990491060791</v>
      </c>
    </row>
    <row r="52" spans="1:22" x14ac:dyDescent="0.15">
      <c r="A52" s="18">
        <v>25.5</v>
      </c>
      <c r="B52" s="18">
        <v>50</v>
      </c>
      <c r="D52">
        <v>919.47662353515602</v>
      </c>
      <c r="E52">
        <v>699.28924560546898</v>
      </c>
      <c r="F52">
        <v>465.73156738281301</v>
      </c>
      <c r="G52">
        <v>463.58712768554699</v>
      </c>
      <c r="I52" s="19">
        <f t="shared" si="0"/>
        <v>453.74505615234301</v>
      </c>
      <c r="J52" s="19">
        <f t="shared" si="0"/>
        <v>235.70211791992199</v>
      </c>
      <c r="K52" s="19">
        <f t="shared" si="1"/>
        <v>288.75357360839763</v>
      </c>
      <c r="L52" s="20">
        <f t="shared" si="2"/>
        <v>1.2250784004685926</v>
      </c>
      <c r="M52" s="20">
        <f t="shared" si="5"/>
        <v>1.4092155276106859</v>
      </c>
      <c r="P52" s="18">
        <f t="shared" si="4"/>
        <v>0.44847445008466058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917.87921142578102</v>
      </c>
      <c r="E53">
        <v>699.41351318359398</v>
      </c>
      <c r="F53">
        <v>465.46463012695301</v>
      </c>
      <c r="G53">
        <v>463.87017822265602</v>
      </c>
      <c r="I53" s="19">
        <f t="shared" si="0"/>
        <v>452.41458129882801</v>
      </c>
      <c r="J53" s="19">
        <f t="shared" si="0"/>
        <v>235.54333496093795</v>
      </c>
      <c r="K53" s="19">
        <f t="shared" si="1"/>
        <v>287.53424682617145</v>
      </c>
      <c r="L53" s="20">
        <f t="shared" si="2"/>
        <v>1.2207275865982605</v>
      </c>
      <c r="M53" s="20">
        <f t="shared" si="5"/>
        <v>1.4084752456451006</v>
      </c>
      <c r="P53" s="18">
        <f t="shared" si="4"/>
        <v>0.39570736609430079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911.10241699218795</v>
      </c>
      <c r="E54">
        <v>697.14147949218795</v>
      </c>
      <c r="F54">
        <v>465.29281616210898</v>
      </c>
      <c r="G54">
        <v>463.55148315429699</v>
      </c>
      <c r="I54" s="19">
        <f t="shared" si="0"/>
        <v>445.80960083007898</v>
      </c>
      <c r="J54" s="19">
        <f t="shared" si="0"/>
        <v>233.58999633789097</v>
      </c>
      <c r="K54" s="19">
        <f t="shared" si="1"/>
        <v>282.2966033935553</v>
      </c>
      <c r="L54" s="20">
        <f t="shared" si="2"/>
        <v>1.2085132403752838</v>
      </c>
      <c r="M54" s="20">
        <f t="shared" si="5"/>
        <v>1.399871431326871</v>
      </c>
      <c r="P54" s="18">
        <f t="shared" si="4"/>
        <v>-0.21757002532309017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908.29443359375</v>
      </c>
      <c r="E55">
        <v>695.00946044921898</v>
      </c>
      <c r="F55">
        <v>466.13421630859398</v>
      </c>
      <c r="G55">
        <v>464.79354858398398</v>
      </c>
      <c r="I55" s="19">
        <f t="shared" si="0"/>
        <v>442.16021728515602</v>
      </c>
      <c r="J55" s="19">
        <f t="shared" si="0"/>
        <v>230.215911865235</v>
      </c>
      <c r="K55" s="19">
        <f t="shared" si="1"/>
        <v>281.00907897949151</v>
      </c>
      <c r="L55" s="20">
        <f t="shared" si="2"/>
        <v>1.2206327386440172</v>
      </c>
      <c r="M55" s="20">
        <f t="shared" si="5"/>
        <v>1.4156014615003512</v>
      </c>
      <c r="P55" s="18">
        <f t="shared" si="4"/>
        <v>0.90366196724433501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900.98968505859398</v>
      </c>
      <c r="E56">
        <v>690.31134033203102</v>
      </c>
      <c r="F56">
        <v>464.60272216796898</v>
      </c>
      <c r="G56">
        <v>463.39874267578102</v>
      </c>
      <c r="I56" s="19">
        <f t="shared" si="0"/>
        <v>436.386962890625</v>
      </c>
      <c r="J56" s="19">
        <f t="shared" si="0"/>
        <v>226.91259765625</v>
      </c>
      <c r="K56" s="19">
        <f t="shared" si="1"/>
        <v>277.54814453125005</v>
      </c>
      <c r="L56" s="20">
        <f t="shared" si="2"/>
        <v>1.2231500031201787</v>
      </c>
      <c r="M56" s="20">
        <f t="shared" si="5"/>
        <v>1.4217292578812597</v>
      </c>
      <c r="P56" s="18">
        <f t="shared" si="4"/>
        <v>1.3404495175821005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896.38824462890602</v>
      </c>
      <c r="E57">
        <v>687.56872558593795</v>
      </c>
      <c r="F57">
        <v>466.36944580078102</v>
      </c>
      <c r="G57">
        <v>464.44851684570301</v>
      </c>
      <c r="I57" s="19">
        <f t="shared" si="0"/>
        <v>430.018798828125</v>
      </c>
      <c r="J57" s="19">
        <f t="shared" si="0"/>
        <v>223.12020874023494</v>
      </c>
      <c r="K57" s="19">
        <f t="shared" si="1"/>
        <v>273.83465270996055</v>
      </c>
      <c r="L57" s="20">
        <f t="shared" si="2"/>
        <v>1.2272965064709549</v>
      </c>
      <c r="M57" s="20">
        <f t="shared" si="5"/>
        <v>1.4294862931367827</v>
      </c>
      <c r="P57" s="18">
        <f t="shared" si="4"/>
        <v>1.893368742786709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889.60461425781295</v>
      </c>
      <c r="E58">
        <v>681.97302246093795</v>
      </c>
      <c r="F58">
        <v>465.18008422851602</v>
      </c>
      <c r="G58">
        <v>463.60858154296898</v>
      </c>
      <c r="I58" s="19">
        <f t="shared" si="0"/>
        <v>424.42453002929693</v>
      </c>
      <c r="J58" s="19">
        <f t="shared" si="0"/>
        <v>218.36444091796898</v>
      </c>
      <c r="K58" s="19">
        <f t="shared" si="1"/>
        <v>271.56942138671866</v>
      </c>
      <c r="L58" s="20">
        <f t="shared" si="2"/>
        <v>1.2436522184888918</v>
      </c>
      <c r="M58" s="20">
        <f t="shared" si="5"/>
        <v>1.4494525370594666</v>
      </c>
      <c r="P58" s="18">
        <f t="shared" si="4"/>
        <v>3.3165568238407994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885.70935058593795</v>
      </c>
      <c r="E59">
        <v>679.77130126953102</v>
      </c>
      <c r="F59">
        <v>466.79208374023398</v>
      </c>
      <c r="G59">
        <v>464.87847900390602</v>
      </c>
      <c r="I59" s="19">
        <f t="shared" si="0"/>
        <v>418.91726684570398</v>
      </c>
      <c r="J59" s="19">
        <f t="shared" si="0"/>
        <v>214.892822265625</v>
      </c>
      <c r="K59" s="19">
        <f t="shared" si="1"/>
        <v>268.49229125976649</v>
      </c>
      <c r="L59" s="20">
        <f t="shared" si="2"/>
        <v>1.2494241940193247</v>
      </c>
      <c r="M59" s="20">
        <f t="shared" si="5"/>
        <v>1.4588350444946465</v>
      </c>
      <c r="P59" s="18">
        <f t="shared" si="4"/>
        <v>3.9853392349871815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884.51678466796898</v>
      </c>
      <c r="E60">
        <v>677.03039550781295</v>
      </c>
      <c r="F60">
        <v>465.28939819335898</v>
      </c>
      <c r="G60">
        <v>463.41726684570301</v>
      </c>
      <c r="I60" s="19">
        <f t="shared" si="0"/>
        <v>419.22738647461</v>
      </c>
      <c r="J60" s="19">
        <f t="shared" si="0"/>
        <v>213.61312866210994</v>
      </c>
      <c r="K60" s="19">
        <f t="shared" si="1"/>
        <v>269.69819641113304</v>
      </c>
      <c r="L60" s="20">
        <f t="shared" si="2"/>
        <v>1.2625544043116264</v>
      </c>
      <c r="M60" s="20">
        <f t="shared" si="5"/>
        <v>1.475575786691695</v>
      </c>
      <c r="P60" s="18">
        <f t="shared" si="4"/>
        <v>5.17861448771363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881.373291015625</v>
      </c>
      <c r="E61">
        <v>673.12164306640602</v>
      </c>
      <c r="F61">
        <v>466.29818725585898</v>
      </c>
      <c r="G61">
        <v>463.83212280273398</v>
      </c>
      <c r="I61" s="19">
        <f t="shared" si="0"/>
        <v>415.07510375976602</v>
      </c>
      <c r="J61" s="19">
        <f t="shared" si="0"/>
        <v>209.28952026367205</v>
      </c>
      <c r="K61" s="19">
        <f t="shared" si="1"/>
        <v>268.57243957519563</v>
      </c>
      <c r="L61" s="20">
        <f t="shared" si="2"/>
        <v>1.2832579444820571</v>
      </c>
      <c r="M61" s="20">
        <f t="shared" si="5"/>
        <v>1.4998898587668728</v>
      </c>
      <c r="P61" s="18">
        <f t="shared" si="4"/>
        <v>6.911714499577629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881.11962890625</v>
      </c>
      <c r="E62">
        <v>671.02410888671898</v>
      </c>
      <c r="F62">
        <v>466.528076171875</v>
      </c>
      <c r="G62">
        <v>464.76721191406301</v>
      </c>
      <c r="I62" s="19">
        <f t="shared" si="0"/>
        <v>414.591552734375</v>
      </c>
      <c r="J62" s="19">
        <f t="shared" si="0"/>
        <v>206.25689697265597</v>
      </c>
      <c r="K62" s="19">
        <f t="shared" si="1"/>
        <v>270.21172485351588</v>
      </c>
      <c r="L62" s="20">
        <f t="shared" si="2"/>
        <v>1.3100736451462207</v>
      </c>
      <c r="M62" s="20">
        <f t="shared" si="5"/>
        <v>1.5303160913357832</v>
      </c>
      <c r="P62" s="18">
        <f t="shared" si="4"/>
        <v>9.0804875402724132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878.02093505859398</v>
      </c>
      <c r="E63">
        <v>667.54376220703102</v>
      </c>
      <c r="F63">
        <v>465.05123901367199</v>
      </c>
      <c r="G63">
        <v>463.500244140625</v>
      </c>
      <c r="I63" s="19">
        <f t="shared" si="0"/>
        <v>412.96969604492199</v>
      </c>
      <c r="J63" s="19">
        <f t="shared" si="0"/>
        <v>204.04351806640602</v>
      </c>
      <c r="K63" s="19">
        <f t="shared" si="1"/>
        <v>270.1392333984378</v>
      </c>
      <c r="L63" s="20">
        <f t="shared" si="2"/>
        <v>1.3239295026785458</v>
      </c>
      <c r="M63" s="20">
        <f t="shared" si="5"/>
        <v>1.5477824807728553</v>
      </c>
      <c r="P63" s="18">
        <f t="shared" si="4"/>
        <v>10.325486717991993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880.79943847656295</v>
      </c>
      <c r="E64">
        <v>667.73541259765602</v>
      </c>
      <c r="F64">
        <v>465.40313720703102</v>
      </c>
      <c r="G64">
        <v>463.39971923828102</v>
      </c>
      <c r="I64" s="19">
        <f t="shared" si="0"/>
        <v>415.39630126953193</v>
      </c>
      <c r="J64" s="19">
        <f t="shared" si="0"/>
        <v>204.335693359375</v>
      </c>
      <c r="K64" s="19">
        <f t="shared" si="1"/>
        <v>272.36131591796948</v>
      </c>
      <c r="L64" s="20">
        <f t="shared" si="2"/>
        <v>1.3329111103411313</v>
      </c>
      <c r="M64" s="20">
        <f t="shared" si="5"/>
        <v>1.5603746203401876</v>
      </c>
      <c r="P64" s="18">
        <f t="shared" si="4"/>
        <v>11.223050777441182</v>
      </c>
      <c r="R64" s="29"/>
      <c r="S64" s="29"/>
      <c r="T64" s="29"/>
      <c r="U64" s="18">
        <v>12.5</v>
      </c>
      <c r="V64" s="20">
        <f t="shared" ref="V64:V83" si="6">L26</f>
        <v>1.3843809727366974</v>
      </c>
    </row>
    <row r="65" spans="1:22" x14ac:dyDescent="0.15">
      <c r="A65" s="18">
        <v>32</v>
      </c>
      <c r="B65" s="18">
        <v>63</v>
      </c>
      <c r="D65">
        <v>880.666259765625</v>
      </c>
      <c r="E65">
        <v>667.165283203125</v>
      </c>
      <c r="F65">
        <v>466.63836669921898</v>
      </c>
      <c r="G65">
        <v>464.93118286132801</v>
      </c>
      <c r="I65" s="19">
        <f t="shared" si="0"/>
        <v>414.02789306640602</v>
      </c>
      <c r="J65" s="19">
        <f t="shared" si="0"/>
        <v>202.23410034179699</v>
      </c>
      <c r="K65" s="19">
        <f t="shared" si="1"/>
        <v>272.46402282714814</v>
      </c>
      <c r="L65" s="20">
        <f t="shared" si="2"/>
        <v>1.3472704275226342</v>
      </c>
      <c r="M65" s="20">
        <f t="shared" si="5"/>
        <v>1.5783444694264375</v>
      </c>
      <c r="P65" s="18">
        <f t="shared" si="4"/>
        <v>12.503936413063213</v>
      </c>
      <c r="R65" s="29"/>
      <c r="S65" s="29"/>
      <c r="T65" s="29"/>
      <c r="U65" s="18">
        <v>13</v>
      </c>
      <c r="V65" s="20">
        <f t="shared" si="6"/>
        <v>1.3552544378796862</v>
      </c>
    </row>
    <row r="66" spans="1:22" x14ac:dyDescent="0.15">
      <c r="A66" s="18">
        <v>32.5</v>
      </c>
      <c r="B66" s="18">
        <v>64</v>
      </c>
      <c r="D66">
        <v>875.02783203125</v>
      </c>
      <c r="E66">
        <v>662.69927978515602</v>
      </c>
      <c r="F66">
        <v>465.21960449218801</v>
      </c>
      <c r="G66">
        <v>463.24694824218801</v>
      </c>
      <c r="I66" s="19">
        <f t="shared" ref="I66:J129" si="7">D66-F66</f>
        <v>409.80822753906199</v>
      </c>
      <c r="J66" s="19">
        <f t="shared" si="7"/>
        <v>199.45233154296801</v>
      </c>
      <c r="K66" s="19">
        <f t="shared" ref="K66:K129" si="8">I66-0.7*J66</f>
        <v>270.19159545898435</v>
      </c>
      <c r="L66" s="20">
        <f t="shared" ref="L66:L129" si="9">K66/J66</f>
        <v>1.3546675206490479</v>
      </c>
      <c r="M66" s="20">
        <f t="shared" si="5"/>
        <v>1.5893520944575981</v>
      </c>
      <c r="P66" s="18">
        <f t="shared" si="4"/>
        <v>13.288556735529678</v>
      </c>
      <c r="R66" s="29"/>
      <c r="S66" s="29"/>
      <c r="T66" s="29"/>
      <c r="U66" s="18">
        <v>13.5</v>
      </c>
      <c r="V66" s="20">
        <f t="shared" si="6"/>
        <v>1.3472550719347625</v>
      </c>
    </row>
    <row r="67" spans="1:22" x14ac:dyDescent="0.15">
      <c r="A67" s="18">
        <v>33</v>
      </c>
      <c r="B67" s="18">
        <v>65</v>
      </c>
      <c r="D67">
        <v>871.75152587890602</v>
      </c>
      <c r="E67">
        <v>660.33172607421898</v>
      </c>
      <c r="F67">
        <v>466.89898681640602</v>
      </c>
      <c r="G67">
        <v>464.59005737304699</v>
      </c>
      <c r="I67" s="19">
        <f t="shared" si="7"/>
        <v>404.8525390625</v>
      </c>
      <c r="J67" s="19">
        <f t="shared" si="7"/>
        <v>195.74166870117199</v>
      </c>
      <c r="K67" s="19">
        <f t="shared" si="8"/>
        <v>267.83337097167964</v>
      </c>
      <c r="L67" s="20">
        <f t="shared" si="9"/>
        <v>1.3683002334089942</v>
      </c>
      <c r="M67" s="20">
        <f t="shared" si="5"/>
        <v>1.6065953391222914</v>
      </c>
      <c r="P67" s="18">
        <f t="shared" si="4"/>
        <v>14.517650218536279</v>
      </c>
      <c r="R67" s="29"/>
      <c r="S67" s="29"/>
      <c r="T67" s="29"/>
      <c r="U67" s="18">
        <v>14</v>
      </c>
      <c r="V67" s="20">
        <f t="shared" si="6"/>
        <v>1.3329079622639579</v>
      </c>
    </row>
    <row r="68" spans="1:22" x14ac:dyDescent="0.15">
      <c r="A68" s="18">
        <v>33.5</v>
      </c>
      <c r="B68" s="18">
        <v>66</v>
      </c>
      <c r="D68">
        <v>868.10614013671898</v>
      </c>
      <c r="E68">
        <v>659.06140136718795</v>
      </c>
      <c r="F68">
        <v>465.54122924804699</v>
      </c>
      <c r="G68">
        <v>463.69546508789102</v>
      </c>
      <c r="I68" s="19">
        <f t="shared" si="7"/>
        <v>402.56491088867199</v>
      </c>
      <c r="J68" s="19">
        <f t="shared" si="7"/>
        <v>195.36593627929693</v>
      </c>
      <c r="K68" s="19">
        <f t="shared" si="8"/>
        <v>265.80875549316414</v>
      </c>
      <c r="L68" s="20">
        <f t="shared" si="9"/>
        <v>1.3605685850636802</v>
      </c>
      <c r="M68" s="20">
        <f t="shared" si="5"/>
        <v>1.6024742226817241</v>
      </c>
      <c r="P68" s="18">
        <f t="shared" si="4"/>
        <v>14.223898232856696</v>
      </c>
      <c r="U68" s="18">
        <v>14.5</v>
      </c>
      <c r="V68" s="20">
        <f t="shared" si="6"/>
        <v>1.31530511483546</v>
      </c>
    </row>
    <row r="69" spans="1:22" x14ac:dyDescent="0.15">
      <c r="A69" s="18">
        <v>34</v>
      </c>
      <c r="B69" s="18">
        <v>67</v>
      </c>
      <c r="D69">
        <v>857.67633056640602</v>
      </c>
      <c r="E69">
        <v>654.39514160156295</v>
      </c>
      <c r="F69">
        <v>466.68862915039102</v>
      </c>
      <c r="G69">
        <v>464.45877075195301</v>
      </c>
      <c r="I69" s="19">
        <f t="shared" si="7"/>
        <v>390.987701416015</v>
      </c>
      <c r="J69" s="19">
        <f t="shared" si="7"/>
        <v>189.93637084960994</v>
      </c>
      <c r="K69" s="19">
        <f t="shared" si="8"/>
        <v>258.03224182128804</v>
      </c>
      <c r="L69" s="20">
        <f t="shared" si="9"/>
        <v>1.358519385555681</v>
      </c>
      <c r="M69" s="20">
        <f t="shared" si="5"/>
        <v>1.604035555078472</v>
      </c>
      <c r="P69" s="18">
        <f t="shared" si="4"/>
        <v>14.33518955365893</v>
      </c>
      <c r="U69" s="18">
        <v>15</v>
      </c>
      <c r="V69" s="20">
        <f t="shared" si="6"/>
        <v>1.318516405765533</v>
      </c>
    </row>
    <row r="70" spans="1:22" x14ac:dyDescent="0.15">
      <c r="A70" s="18">
        <v>34.5</v>
      </c>
      <c r="B70" s="18">
        <v>68</v>
      </c>
      <c r="D70">
        <v>854.69958496093795</v>
      </c>
      <c r="E70">
        <v>653.65826416015602</v>
      </c>
      <c r="F70">
        <v>466.30941772460898</v>
      </c>
      <c r="G70">
        <v>464.24060058593801</v>
      </c>
      <c r="I70" s="19">
        <f t="shared" si="7"/>
        <v>388.39016723632898</v>
      </c>
      <c r="J70" s="19">
        <f t="shared" si="7"/>
        <v>189.41766357421801</v>
      </c>
      <c r="K70" s="19">
        <f t="shared" si="8"/>
        <v>255.79780273437638</v>
      </c>
      <c r="L70" s="20">
        <f t="shared" si="9"/>
        <v>1.3504432369589923</v>
      </c>
      <c r="M70" s="20">
        <f t="shared" si="5"/>
        <v>1.5995699383865303</v>
      </c>
      <c r="P70" s="18">
        <f t="shared" ref="P70:P133" si="10">(M70-$O$2)/$O$2*100</f>
        <v>14.016881689889567</v>
      </c>
      <c r="U70" s="18">
        <v>15.5</v>
      </c>
      <c r="V70" s="20">
        <f t="shared" si="6"/>
        <v>1.3099093559727701</v>
      </c>
    </row>
    <row r="71" spans="1:22" x14ac:dyDescent="0.15">
      <c r="A71" s="18">
        <v>35</v>
      </c>
      <c r="B71" s="18">
        <v>69</v>
      </c>
      <c r="D71">
        <v>853.263671875</v>
      </c>
      <c r="E71">
        <v>651.66888427734398</v>
      </c>
      <c r="F71">
        <v>466.02294921875</v>
      </c>
      <c r="G71">
        <v>463.87457275390602</v>
      </c>
      <c r="I71" s="19">
        <f t="shared" si="7"/>
        <v>387.24072265625</v>
      </c>
      <c r="J71" s="19">
        <f t="shared" si="7"/>
        <v>187.79431152343795</v>
      </c>
      <c r="K71" s="19">
        <f t="shared" si="8"/>
        <v>255.78470458984344</v>
      </c>
      <c r="L71" s="20">
        <f t="shared" si="9"/>
        <v>1.3620471382484864</v>
      </c>
      <c r="M71" s="20">
        <f t="shared" si="5"/>
        <v>1.6147843715807713</v>
      </c>
      <c r="P71" s="18">
        <f t="shared" si="10"/>
        <v>15.101362079184879</v>
      </c>
      <c r="U71" s="18">
        <v>16</v>
      </c>
      <c r="V71" s="20">
        <f t="shared" si="6"/>
        <v>1.2953383731922103</v>
      </c>
    </row>
    <row r="72" spans="1:22" x14ac:dyDescent="0.15">
      <c r="A72" s="18">
        <v>35.5</v>
      </c>
      <c r="B72" s="18">
        <v>70</v>
      </c>
      <c r="D72">
        <v>852.31622314453102</v>
      </c>
      <c r="E72">
        <v>651.556396484375</v>
      </c>
      <c r="F72">
        <v>467.16543579101602</v>
      </c>
      <c r="G72">
        <v>465.28402709960898</v>
      </c>
      <c r="I72" s="19">
        <f t="shared" si="7"/>
        <v>385.150787353515</v>
      </c>
      <c r="J72" s="19">
        <f t="shared" si="7"/>
        <v>186.27236938476602</v>
      </c>
      <c r="K72" s="19">
        <f t="shared" si="8"/>
        <v>254.76012878417879</v>
      </c>
      <c r="L72" s="20">
        <f t="shared" si="9"/>
        <v>1.3676753542439983</v>
      </c>
      <c r="M72" s="20">
        <f t="shared" si="5"/>
        <v>1.6240231194810302</v>
      </c>
      <c r="P72" s="18">
        <f t="shared" si="10"/>
        <v>15.759897352340277</v>
      </c>
      <c r="U72" s="18">
        <v>16.5</v>
      </c>
      <c r="V72" s="20">
        <f t="shared" si="6"/>
        <v>1.2910470327295496</v>
      </c>
    </row>
    <row r="73" spans="1:22" x14ac:dyDescent="0.15">
      <c r="A73" s="18">
        <v>36</v>
      </c>
      <c r="B73" s="18">
        <v>71</v>
      </c>
      <c r="D73">
        <v>849.913330078125</v>
      </c>
      <c r="E73">
        <v>650.34234619140602</v>
      </c>
      <c r="F73">
        <v>465.89166259765602</v>
      </c>
      <c r="G73">
        <v>464.30355834960898</v>
      </c>
      <c r="I73" s="19">
        <f t="shared" si="7"/>
        <v>384.02166748046898</v>
      </c>
      <c r="J73" s="19">
        <f t="shared" si="7"/>
        <v>186.03878784179705</v>
      </c>
      <c r="K73" s="19">
        <f t="shared" si="8"/>
        <v>253.79451599121106</v>
      </c>
      <c r="L73" s="20">
        <f t="shared" si="9"/>
        <v>1.3642021587833171</v>
      </c>
      <c r="M73" s="20">
        <f t="shared" si="5"/>
        <v>1.6241604559250957</v>
      </c>
      <c r="P73" s="18">
        <f t="shared" si="10"/>
        <v>15.769686654276352</v>
      </c>
      <c r="U73" s="18">
        <v>17</v>
      </c>
      <c r="V73" s="20">
        <f t="shared" si="6"/>
        <v>1.2746656838973798</v>
      </c>
    </row>
    <row r="74" spans="1:22" x14ac:dyDescent="0.15">
      <c r="A74" s="18">
        <v>36.5</v>
      </c>
      <c r="B74" s="18">
        <v>72</v>
      </c>
      <c r="D74">
        <v>833.69671630859398</v>
      </c>
      <c r="E74">
        <v>643.657958984375</v>
      </c>
      <c r="F74">
        <v>466.93460083007801</v>
      </c>
      <c r="G74">
        <v>464.95755004882801</v>
      </c>
      <c r="I74" s="19">
        <f t="shared" si="7"/>
        <v>366.76211547851597</v>
      </c>
      <c r="J74" s="19">
        <f t="shared" si="7"/>
        <v>178.70040893554699</v>
      </c>
      <c r="K74" s="19">
        <f t="shared" si="8"/>
        <v>241.6718292236331</v>
      </c>
      <c r="L74" s="20">
        <f t="shared" si="9"/>
        <v>1.352385429127912</v>
      </c>
      <c r="M74" s="20">
        <f t="shared" si="5"/>
        <v>1.6159542581744377</v>
      </c>
      <c r="P74" s="18">
        <f t="shared" si="10"/>
        <v>15.184751256575399</v>
      </c>
      <c r="U74" s="18">
        <v>17.5</v>
      </c>
      <c r="V74" s="20">
        <f t="shared" si="6"/>
        <v>1.2733112419412289</v>
      </c>
    </row>
    <row r="75" spans="1:22" x14ac:dyDescent="0.15">
      <c r="A75" s="18">
        <v>37</v>
      </c>
      <c r="B75" s="18">
        <v>73</v>
      </c>
      <c r="D75">
        <v>843.02783203125</v>
      </c>
      <c r="E75">
        <v>647.13885498046898</v>
      </c>
      <c r="F75">
        <v>467.85943603515602</v>
      </c>
      <c r="G75">
        <v>465.77941894531301</v>
      </c>
      <c r="I75" s="19">
        <f t="shared" si="7"/>
        <v>375.16839599609398</v>
      </c>
      <c r="J75" s="19">
        <f t="shared" si="7"/>
        <v>181.35943603515597</v>
      </c>
      <c r="K75" s="19">
        <f t="shared" si="8"/>
        <v>248.2167907714848</v>
      </c>
      <c r="L75" s="20">
        <f t="shared" si="9"/>
        <v>1.3686455813822047</v>
      </c>
      <c r="M75" s="20">
        <f t="shared" si="5"/>
        <v>1.6358249423334772</v>
      </c>
      <c r="P75" s="18">
        <f t="shared" si="10"/>
        <v>16.601127865367914</v>
      </c>
      <c r="U75" s="18">
        <v>18</v>
      </c>
      <c r="V75" s="20">
        <f t="shared" si="6"/>
        <v>1.2716019356886807</v>
      </c>
    </row>
    <row r="76" spans="1:22" x14ac:dyDescent="0.15">
      <c r="A76" s="18">
        <v>37.5</v>
      </c>
      <c r="B76" s="18">
        <v>74</v>
      </c>
      <c r="D76">
        <v>846.40142822265602</v>
      </c>
      <c r="E76">
        <v>649.5205078125</v>
      </c>
      <c r="F76">
        <v>466.13372802734398</v>
      </c>
      <c r="G76">
        <v>464.35235595703102</v>
      </c>
      <c r="I76" s="19">
        <f t="shared" si="7"/>
        <v>380.26770019531205</v>
      </c>
      <c r="J76" s="19">
        <f t="shared" si="7"/>
        <v>185.16815185546898</v>
      </c>
      <c r="K76" s="19">
        <f t="shared" si="8"/>
        <v>250.64999389648378</v>
      </c>
      <c r="L76" s="20">
        <f t="shared" si="9"/>
        <v>1.35363447431352</v>
      </c>
      <c r="M76" s="20">
        <f t="shared" si="5"/>
        <v>1.6244243671695395</v>
      </c>
      <c r="P76" s="18">
        <f t="shared" si="10"/>
        <v>15.788498171304944</v>
      </c>
      <c r="U76" s="18">
        <v>18.5</v>
      </c>
      <c r="V76" s="20">
        <f t="shared" si="6"/>
        <v>1.2630388046286896</v>
      </c>
    </row>
    <row r="77" spans="1:22" x14ac:dyDescent="0.15">
      <c r="A77" s="18">
        <v>38</v>
      </c>
      <c r="B77" s="18">
        <v>75</v>
      </c>
      <c r="D77">
        <v>842.22009277343795</v>
      </c>
      <c r="E77">
        <v>646.90643310546898</v>
      </c>
      <c r="F77">
        <v>467.88531494140602</v>
      </c>
      <c r="G77">
        <v>465.42214965820301</v>
      </c>
      <c r="I77" s="19">
        <f t="shared" si="7"/>
        <v>374.33477783203193</v>
      </c>
      <c r="J77" s="19">
        <f t="shared" si="7"/>
        <v>181.48428344726597</v>
      </c>
      <c r="K77" s="19">
        <f t="shared" si="8"/>
        <v>247.29577941894576</v>
      </c>
      <c r="L77" s="20">
        <f t="shared" si="9"/>
        <v>1.3626291749434198</v>
      </c>
      <c r="M77" s="20">
        <f t="shared" si="5"/>
        <v>1.6370295997041864</v>
      </c>
      <c r="P77" s="18">
        <f t="shared" si="10"/>
        <v>16.686995493670274</v>
      </c>
      <c r="U77" s="18">
        <v>19</v>
      </c>
      <c r="V77" s="20">
        <f t="shared" si="6"/>
        <v>1.2668681650756983</v>
      </c>
    </row>
    <row r="78" spans="1:22" x14ac:dyDescent="0.15">
      <c r="A78" s="18">
        <v>38.5</v>
      </c>
      <c r="B78" s="18">
        <v>76</v>
      </c>
      <c r="D78">
        <v>838.76611328125</v>
      </c>
      <c r="E78">
        <v>646.759521484375</v>
      </c>
      <c r="F78">
        <v>466.59393310546898</v>
      </c>
      <c r="G78">
        <v>464.69546508789102</v>
      </c>
      <c r="I78" s="19">
        <f t="shared" si="7"/>
        <v>372.17218017578102</v>
      </c>
      <c r="J78" s="19">
        <f t="shared" si="7"/>
        <v>182.06405639648398</v>
      </c>
      <c r="K78" s="19">
        <f t="shared" si="8"/>
        <v>244.72734069824224</v>
      </c>
      <c r="L78" s="20">
        <f t="shared" si="9"/>
        <v>1.3441826219959385</v>
      </c>
      <c r="M78" s="20">
        <f t="shared" si="5"/>
        <v>1.6221935786614519</v>
      </c>
      <c r="P78" s="18">
        <f t="shared" si="10"/>
        <v>15.62948821287927</v>
      </c>
      <c r="U78" s="18">
        <v>19.5</v>
      </c>
      <c r="V78" s="20">
        <f t="shared" si="6"/>
        <v>1.2677630698806022</v>
      </c>
    </row>
    <row r="79" spans="1:22" x14ac:dyDescent="0.15">
      <c r="A79" s="18">
        <v>39</v>
      </c>
      <c r="B79" s="18">
        <v>77</v>
      </c>
      <c r="D79">
        <v>836.93170166015602</v>
      </c>
      <c r="E79">
        <v>646.49755859375</v>
      </c>
      <c r="F79">
        <v>467.20449829101602</v>
      </c>
      <c r="G79">
        <v>465.30014038085898</v>
      </c>
      <c r="I79" s="19">
        <f t="shared" si="7"/>
        <v>369.72720336914</v>
      </c>
      <c r="J79" s="19">
        <f t="shared" si="7"/>
        <v>181.19741821289102</v>
      </c>
      <c r="K79" s="19">
        <f t="shared" si="8"/>
        <v>242.8890106201163</v>
      </c>
      <c r="L79" s="20">
        <f t="shared" si="9"/>
        <v>1.3404661778058178</v>
      </c>
      <c r="M79" s="20">
        <f t="shared" si="5"/>
        <v>1.6220876663760779</v>
      </c>
      <c r="P79" s="18">
        <f t="shared" si="10"/>
        <v>15.621938815868742</v>
      </c>
      <c r="U79" s="18">
        <v>20</v>
      </c>
      <c r="V79" s="20">
        <f t="shared" si="6"/>
        <v>1.2597858909458914</v>
      </c>
    </row>
    <row r="80" spans="1:22" x14ac:dyDescent="0.15">
      <c r="A80" s="18">
        <v>39.5</v>
      </c>
      <c r="B80" s="18">
        <v>78</v>
      </c>
      <c r="D80">
        <v>838.01403808593795</v>
      </c>
      <c r="E80">
        <v>646.70959472656295</v>
      </c>
      <c r="F80">
        <v>466.9765625</v>
      </c>
      <c r="G80">
        <v>464.87603759765602</v>
      </c>
      <c r="I80" s="19">
        <f t="shared" si="7"/>
        <v>371.03747558593795</v>
      </c>
      <c r="J80" s="19">
        <f t="shared" si="7"/>
        <v>181.83355712890693</v>
      </c>
      <c r="K80" s="19">
        <f t="shared" si="8"/>
        <v>243.75398559570311</v>
      </c>
      <c r="L80" s="20">
        <f t="shared" si="9"/>
        <v>1.3405335596162762</v>
      </c>
      <c r="M80" s="20">
        <f t="shared" si="5"/>
        <v>1.6257655800912834</v>
      </c>
      <c r="P80" s="18">
        <f t="shared" si="10"/>
        <v>15.884099439714417</v>
      </c>
      <c r="U80" s="18">
        <v>20.5</v>
      </c>
      <c r="V80" s="20">
        <f t="shared" si="6"/>
        <v>1.2503831441307685</v>
      </c>
    </row>
    <row r="81" spans="1:22" x14ac:dyDescent="0.15">
      <c r="A81" s="18">
        <v>40</v>
      </c>
      <c r="B81" s="18">
        <v>79</v>
      </c>
      <c r="D81">
        <v>844.373046875</v>
      </c>
      <c r="E81">
        <v>650.84362792968795</v>
      </c>
      <c r="F81">
        <v>467.20645141601602</v>
      </c>
      <c r="G81">
        <v>465.29672241210898</v>
      </c>
      <c r="I81" s="19">
        <f t="shared" si="7"/>
        <v>377.16659545898398</v>
      </c>
      <c r="J81" s="19">
        <f t="shared" si="7"/>
        <v>185.54690551757898</v>
      </c>
      <c r="K81" s="19">
        <f t="shared" si="8"/>
        <v>247.28376159667869</v>
      </c>
      <c r="L81" s="20">
        <f t="shared" si="9"/>
        <v>1.332729106459017</v>
      </c>
      <c r="M81" s="20">
        <f t="shared" si="5"/>
        <v>1.621571658838771</v>
      </c>
      <c r="P81" s="18">
        <f t="shared" si="10"/>
        <v>15.58515794813653</v>
      </c>
      <c r="U81" s="18">
        <v>21</v>
      </c>
      <c r="V81" s="20">
        <f t="shared" si="6"/>
        <v>1.2456216529748665</v>
      </c>
    </row>
    <row r="82" spans="1:22" x14ac:dyDescent="0.15">
      <c r="A82" s="18">
        <v>40.5</v>
      </c>
      <c r="B82" s="18">
        <v>80</v>
      </c>
      <c r="D82">
        <v>856.23815917968795</v>
      </c>
      <c r="E82">
        <v>656.85137939453102</v>
      </c>
      <c r="F82">
        <v>466.93801879882801</v>
      </c>
      <c r="G82">
        <v>465.04684448242199</v>
      </c>
      <c r="I82" s="19">
        <f t="shared" si="7"/>
        <v>389.30014038085994</v>
      </c>
      <c r="J82" s="19">
        <f t="shared" si="7"/>
        <v>191.80453491210903</v>
      </c>
      <c r="K82" s="19">
        <f t="shared" si="8"/>
        <v>255.03696594238363</v>
      </c>
      <c r="L82" s="20">
        <f t="shared" si="9"/>
        <v>1.3296711991676824</v>
      </c>
      <c r="M82" s="20">
        <f t="shared" si="5"/>
        <v>1.6221242834521834</v>
      </c>
      <c r="P82" s="18">
        <f t="shared" si="10"/>
        <v>15.624548870442759</v>
      </c>
      <c r="U82" s="18">
        <v>21.5</v>
      </c>
      <c r="V82" s="20">
        <f t="shared" si="6"/>
        <v>1.2516702676488298</v>
      </c>
    </row>
    <row r="83" spans="1:22" x14ac:dyDescent="0.15">
      <c r="A83" s="18">
        <v>41</v>
      </c>
      <c r="B83" s="18">
        <v>81</v>
      </c>
      <c r="D83">
        <v>861.33831787109398</v>
      </c>
      <c r="E83">
        <v>659.947509765625</v>
      </c>
      <c r="F83">
        <v>466.22937011718801</v>
      </c>
      <c r="G83">
        <v>463.65106201171898</v>
      </c>
      <c r="I83" s="19">
        <f t="shared" si="7"/>
        <v>395.10894775390597</v>
      </c>
      <c r="J83" s="19">
        <f t="shared" si="7"/>
        <v>196.29644775390602</v>
      </c>
      <c r="K83" s="19">
        <f t="shared" si="8"/>
        <v>257.70143432617175</v>
      </c>
      <c r="L83" s="20">
        <f t="shared" si="9"/>
        <v>1.312817614760142</v>
      </c>
      <c r="M83" s="20">
        <f t="shared" si="5"/>
        <v>1.6088812309493901</v>
      </c>
      <c r="P83" s="18">
        <f t="shared" si="10"/>
        <v>14.680587925573393</v>
      </c>
      <c r="U83" s="18">
        <v>22</v>
      </c>
      <c r="V83" s="20">
        <f t="shared" si="6"/>
        <v>1.2484468510559212</v>
      </c>
    </row>
    <row r="84" spans="1:22" x14ac:dyDescent="0.15">
      <c r="A84" s="18">
        <v>41.5</v>
      </c>
      <c r="B84" s="18">
        <v>82</v>
      </c>
      <c r="D84">
        <v>857.91247558593795</v>
      </c>
      <c r="E84">
        <v>659.31164550781295</v>
      </c>
      <c r="F84">
        <v>466.08688354492199</v>
      </c>
      <c r="G84">
        <v>464.19375610351602</v>
      </c>
      <c r="I84" s="19">
        <f t="shared" si="7"/>
        <v>391.82559204101597</v>
      </c>
      <c r="J84" s="19">
        <f t="shared" si="7"/>
        <v>195.11788940429693</v>
      </c>
      <c r="K84" s="19">
        <f t="shared" si="8"/>
        <v>255.24306945800814</v>
      </c>
      <c r="L84" s="20">
        <f t="shared" si="9"/>
        <v>1.308147962430692</v>
      </c>
      <c r="M84" s="20">
        <f t="shared" si="5"/>
        <v>1.6078221105246868</v>
      </c>
      <c r="P84" s="18">
        <f t="shared" si="10"/>
        <v>14.605094128609103</v>
      </c>
      <c r="U84" s="18">
        <v>65</v>
      </c>
      <c r="V84" s="20">
        <f t="shared" ref="V84:V104" si="11">L131</f>
        <v>0.93674443861736367</v>
      </c>
    </row>
    <row r="85" spans="1:22" x14ac:dyDescent="0.15">
      <c r="A85" s="18">
        <v>42</v>
      </c>
      <c r="B85" s="18">
        <v>83</v>
      </c>
      <c r="D85">
        <v>854.62408447265602</v>
      </c>
      <c r="E85">
        <v>659.605712890625</v>
      </c>
      <c r="F85">
        <v>466.87799072265602</v>
      </c>
      <c r="G85">
        <v>465.22595214843801</v>
      </c>
      <c r="I85" s="19">
        <f t="shared" si="7"/>
        <v>387.74609375</v>
      </c>
      <c r="J85" s="19">
        <f t="shared" si="7"/>
        <v>194.37976074218699</v>
      </c>
      <c r="K85" s="19">
        <f t="shared" si="8"/>
        <v>251.68026123046911</v>
      </c>
      <c r="L85" s="20">
        <f t="shared" si="9"/>
        <v>1.2947863515702227</v>
      </c>
      <c r="M85" s="20">
        <f t="shared" si="5"/>
        <v>1.5980710315689646</v>
      </c>
      <c r="P85" s="18">
        <f t="shared" si="10"/>
        <v>13.910040046281946</v>
      </c>
      <c r="U85" s="18">
        <v>65.5</v>
      </c>
      <c r="V85" s="20">
        <f t="shared" si="11"/>
        <v>0.93885815533544736</v>
      </c>
    </row>
    <row r="86" spans="1:22" x14ac:dyDescent="0.15">
      <c r="A86" s="18">
        <v>42.5</v>
      </c>
      <c r="B86" s="18">
        <v>84</v>
      </c>
      <c r="D86">
        <v>851.9130859375</v>
      </c>
      <c r="E86">
        <v>659.08209228515602</v>
      </c>
      <c r="F86">
        <v>466.76086425781301</v>
      </c>
      <c r="G86">
        <v>464.55929565429699</v>
      </c>
      <c r="I86" s="19">
        <f t="shared" si="7"/>
        <v>385.15222167968699</v>
      </c>
      <c r="J86" s="19">
        <f t="shared" si="7"/>
        <v>194.52279663085903</v>
      </c>
      <c r="K86" s="19">
        <f t="shared" si="8"/>
        <v>248.98626403808566</v>
      </c>
      <c r="L86" s="20">
        <f t="shared" si="9"/>
        <v>1.2799850112713553</v>
      </c>
      <c r="M86" s="20">
        <f t="shared" si="5"/>
        <v>1.586880223174844</v>
      </c>
      <c r="P86" s="18">
        <f t="shared" si="10"/>
        <v>13.112362466785987</v>
      </c>
      <c r="U86" s="18">
        <v>66</v>
      </c>
      <c r="V86" s="20">
        <f t="shared" si="11"/>
        <v>0.93539709762656698</v>
      </c>
    </row>
    <row r="87" spans="1:22" x14ac:dyDescent="0.15">
      <c r="A87" s="18">
        <v>43</v>
      </c>
      <c r="B87" s="18">
        <v>85</v>
      </c>
      <c r="C87" s="18" t="s">
        <v>10</v>
      </c>
      <c r="D87">
        <v>848.24359130859398</v>
      </c>
      <c r="E87">
        <v>656.283203125</v>
      </c>
      <c r="F87">
        <v>465.54611206054699</v>
      </c>
      <c r="G87">
        <v>463.75939941406301</v>
      </c>
      <c r="I87" s="19">
        <f t="shared" si="7"/>
        <v>382.69747924804699</v>
      </c>
      <c r="J87" s="19">
        <f t="shared" si="7"/>
        <v>192.52380371093699</v>
      </c>
      <c r="K87" s="19">
        <f t="shared" si="8"/>
        <v>247.93081665039111</v>
      </c>
      <c r="L87" s="20">
        <f t="shared" si="9"/>
        <v>1.2877930514122007</v>
      </c>
      <c r="M87" s="20">
        <f t="shared" si="5"/>
        <v>1.5982987952204364</v>
      </c>
      <c r="P87" s="18">
        <f t="shared" si="10"/>
        <v>13.926274973358229</v>
      </c>
      <c r="U87" s="18">
        <v>66.5</v>
      </c>
      <c r="V87" s="20">
        <f t="shared" si="11"/>
        <v>0.93343935118084254</v>
      </c>
    </row>
    <row r="88" spans="1:22" x14ac:dyDescent="0.15">
      <c r="A88" s="18">
        <v>43.5</v>
      </c>
      <c r="B88" s="18">
        <v>86</v>
      </c>
      <c r="D88">
        <v>846.584228515625</v>
      </c>
      <c r="E88">
        <v>656.468017578125</v>
      </c>
      <c r="F88">
        <v>466.487548828125</v>
      </c>
      <c r="G88">
        <v>464.44070434570301</v>
      </c>
      <c r="I88" s="19">
        <f t="shared" si="7"/>
        <v>380.0966796875</v>
      </c>
      <c r="J88" s="19">
        <f t="shared" si="7"/>
        <v>192.02731323242199</v>
      </c>
      <c r="K88" s="19">
        <f t="shared" si="8"/>
        <v>245.67756042480462</v>
      </c>
      <c r="L88" s="20">
        <f t="shared" si="9"/>
        <v>1.2793886259682579</v>
      </c>
      <c r="M88" s="20">
        <f t="shared" ref="M88:M151" si="12">L88+ABS($N$2)*A88</f>
        <v>1.5935049016812406</v>
      </c>
      <c r="P88" s="18">
        <f t="shared" si="10"/>
        <v>13.584567631043615</v>
      </c>
      <c r="U88" s="18">
        <v>67</v>
      </c>
      <c r="V88" s="20">
        <f t="shared" si="11"/>
        <v>0.92303808894341566</v>
      </c>
    </row>
    <row r="89" spans="1:22" x14ac:dyDescent="0.15">
      <c r="A89" s="18">
        <v>44</v>
      </c>
      <c r="B89" s="18">
        <v>87</v>
      </c>
      <c r="D89">
        <v>848.42413330078102</v>
      </c>
      <c r="E89">
        <v>658.31072998046898</v>
      </c>
      <c r="F89">
        <v>467.05221557617199</v>
      </c>
      <c r="G89">
        <v>465.42605590820301</v>
      </c>
      <c r="I89" s="19">
        <f t="shared" si="7"/>
        <v>381.37191772460903</v>
      </c>
      <c r="J89" s="19">
        <f t="shared" si="7"/>
        <v>192.88467407226597</v>
      </c>
      <c r="K89" s="19">
        <f t="shared" si="8"/>
        <v>246.35264587402287</v>
      </c>
      <c r="L89" s="20">
        <f t="shared" si="9"/>
        <v>1.2772017634834205</v>
      </c>
      <c r="M89" s="20">
        <f t="shared" si="12"/>
        <v>1.59492857110115</v>
      </c>
      <c r="P89" s="18">
        <f t="shared" si="10"/>
        <v>13.686046374748354</v>
      </c>
      <c r="U89" s="18">
        <v>67.5</v>
      </c>
      <c r="V89" s="20">
        <f t="shared" si="11"/>
        <v>0.93178259790783124</v>
      </c>
    </row>
    <row r="90" spans="1:22" x14ac:dyDescent="0.15">
      <c r="A90" s="18">
        <v>44.5</v>
      </c>
      <c r="B90" s="18">
        <v>88</v>
      </c>
      <c r="D90">
        <v>839.81890869140602</v>
      </c>
      <c r="E90">
        <v>655.49237060546898</v>
      </c>
      <c r="F90">
        <v>467.0126953125</v>
      </c>
      <c r="G90">
        <v>465.39288330078102</v>
      </c>
      <c r="I90" s="19">
        <f t="shared" si="7"/>
        <v>372.80621337890602</v>
      </c>
      <c r="J90" s="19">
        <f t="shared" si="7"/>
        <v>190.09948730468795</v>
      </c>
      <c r="K90" s="19">
        <f t="shared" si="8"/>
        <v>239.73657226562446</v>
      </c>
      <c r="L90" s="20">
        <f t="shared" si="9"/>
        <v>1.2611110932739082</v>
      </c>
      <c r="M90" s="20">
        <f t="shared" si="12"/>
        <v>1.5824484327963848</v>
      </c>
      <c r="P90" s="18">
        <f t="shared" si="10"/>
        <v>12.796465732839573</v>
      </c>
      <c r="U90" s="18">
        <v>68</v>
      </c>
      <c r="V90" s="20">
        <f t="shared" si="11"/>
        <v>0.92615759297823452</v>
      </c>
    </row>
    <row r="91" spans="1:22" x14ac:dyDescent="0.15">
      <c r="A91" s="18">
        <v>45</v>
      </c>
      <c r="B91" s="18">
        <v>89</v>
      </c>
      <c r="D91">
        <v>834.81463623046898</v>
      </c>
      <c r="E91">
        <v>653.954345703125</v>
      </c>
      <c r="F91">
        <v>466.33383178710898</v>
      </c>
      <c r="G91">
        <v>464.21524047851602</v>
      </c>
      <c r="I91" s="19">
        <f t="shared" si="7"/>
        <v>368.48080444336</v>
      </c>
      <c r="J91" s="19">
        <f t="shared" si="7"/>
        <v>189.73910522460898</v>
      </c>
      <c r="K91" s="19">
        <f t="shared" si="8"/>
        <v>235.66343078613372</v>
      </c>
      <c r="L91" s="20">
        <f t="shared" si="9"/>
        <v>1.2420393281983728</v>
      </c>
      <c r="M91" s="20">
        <f t="shared" si="12"/>
        <v>1.5669871996255962</v>
      </c>
      <c r="P91" s="18">
        <f t="shared" si="10"/>
        <v>11.694393512732859</v>
      </c>
      <c r="U91" s="18">
        <v>68.5</v>
      </c>
      <c r="V91" s="20">
        <f t="shared" si="11"/>
        <v>0.91858203172657427</v>
      </c>
    </row>
    <row r="92" spans="1:22" x14ac:dyDescent="0.15">
      <c r="A92" s="18">
        <v>45.5</v>
      </c>
      <c r="B92" s="18">
        <v>90</v>
      </c>
      <c r="D92">
        <v>832.59973144531295</v>
      </c>
      <c r="E92">
        <v>653.40228271484398</v>
      </c>
      <c r="F92">
        <v>465.34310913085898</v>
      </c>
      <c r="G92">
        <v>463.88775634765602</v>
      </c>
      <c r="I92" s="19">
        <f t="shared" si="7"/>
        <v>367.25662231445398</v>
      </c>
      <c r="J92" s="19">
        <f t="shared" si="7"/>
        <v>189.51452636718795</v>
      </c>
      <c r="K92" s="19">
        <f t="shared" si="8"/>
        <v>234.5964538574224</v>
      </c>
      <c r="L92" s="20">
        <f t="shared" si="9"/>
        <v>1.23788111842618</v>
      </c>
      <c r="M92" s="20">
        <f t="shared" si="12"/>
        <v>1.5664395217581504</v>
      </c>
      <c r="P92" s="18">
        <f t="shared" si="10"/>
        <v>11.655355193045677</v>
      </c>
      <c r="U92" s="18">
        <v>69</v>
      </c>
      <c r="V92" s="20">
        <f t="shared" si="11"/>
        <v>0.91525594163538249</v>
      </c>
    </row>
    <row r="93" spans="1:22" x14ac:dyDescent="0.15">
      <c r="A93" s="18">
        <v>46</v>
      </c>
      <c r="B93" s="18">
        <v>91</v>
      </c>
      <c r="D93">
        <v>828.73944091796898</v>
      </c>
      <c r="E93">
        <v>651.03790283203102</v>
      </c>
      <c r="F93">
        <v>466.54318237304699</v>
      </c>
      <c r="G93">
        <v>464.33090209960898</v>
      </c>
      <c r="I93" s="19">
        <f t="shared" si="7"/>
        <v>362.19625854492199</v>
      </c>
      <c r="J93" s="19">
        <f t="shared" si="7"/>
        <v>186.70700073242205</v>
      </c>
      <c r="K93" s="19">
        <f t="shared" si="8"/>
        <v>231.50135803222656</v>
      </c>
      <c r="L93" s="20">
        <f t="shared" si="9"/>
        <v>1.2399179308975203</v>
      </c>
      <c r="M93" s="20">
        <f t="shared" si="12"/>
        <v>1.5720868661342375</v>
      </c>
      <c r="P93" s="18">
        <f t="shared" si="10"/>
        <v>12.057896263703633</v>
      </c>
      <c r="U93" s="18">
        <v>69.5</v>
      </c>
      <c r="V93" s="20">
        <f t="shared" si="11"/>
        <v>0.91592042765976533</v>
      </c>
    </row>
    <row r="94" spans="1:22" x14ac:dyDescent="0.15">
      <c r="A94" s="18">
        <v>46.5</v>
      </c>
      <c r="B94" s="18">
        <v>92</v>
      </c>
      <c r="D94">
        <v>828.46740722656295</v>
      </c>
      <c r="E94">
        <v>650.36041259765602</v>
      </c>
      <c r="F94">
        <v>466.46609497070301</v>
      </c>
      <c r="G94">
        <v>464.98681640625</v>
      </c>
      <c r="I94" s="19">
        <f t="shared" si="7"/>
        <v>362.00131225585994</v>
      </c>
      <c r="J94" s="19">
        <f t="shared" si="7"/>
        <v>185.37359619140602</v>
      </c>
      <c r="K94" s="19">
        <f t="shared" si="8"/>
        <v>232.23979492187573</v>
      </c>
      <c r="L94" s="20">
        <f t="shared" si="9"/>
        <v>1.2528202489100895</v>
      </c>
      <c r="M94" s="20">
        <f t="shared" si="12"/>
        <v>1.5885997160515537</v>
      </c>
      <c r="P94" s="18">
        <f t="shared" si="10"/>
        <v>13.234927420768663</v>
      </c>
      <c r="U94" s="18">
        <v>70</v>
      </c>
      <c r="V94" s="20">
        <f t="shared" si="11"/>
        <v>0.90711781985924089</v>
      </c>
    </row>
    <row r="95" spans="1:22" x14ac:dyDescent="0.15">
      <c r="A95" s="18">
        <v>47</v>
      </c>
      <c r="B95" s="18">
        <v>93</v>
      </c>
      <c r="D95">
        <v>827.137451171875</v>
      </c>
      <c r="E95">
        <v>652.05853271484398</v>
      </c>
      <c r="F95">
        <v>465.74572753906301</v>
      </c>
      <c r="G95">
        <v>463.97119140625</v>
      </c>
      <c r="I95" s="19">
        <f t="shared" si="7"/>
        <v>361.39172363281199</v>
      </c>
      <c r="J95" s="19">
        <f t="shared" si="7"/>
        <v>188.08734130859398</v>
      </c>
      <c r="K95" s="19">
        <f t="shared" si="8"/>
        <v>229.73058471679622</v>
      </c>
      <c r="L95" s="20">
        <f t="shared" si="9"/>
        <v>1.2214037538011575</v>
      </c>
      <c r="M95" s="20">
        <f t="shared" si="12"/>
        <v>1.5607937528473685</v>
      </c>
      <c r="P95" s="18">
        <f t="shared" si="10"/>
        <v>11.252926421098152</v>
      </c>
      <c r="U95" s="18">
        <v>70.5</v>
      </c>
      <c r="V95" s="20">
        <f t="shared" si="11"/>
        <v>0.9016237642324193</v>
      </c>
    </row>
    <row r="96" spans="1:22" x14ac:dyDescent="0.15">
      <c r="A96" s="18">
        <v>47.5</v>
      </c>
      <c r="B96" s="18">
        <v>94</v>
      </c>
      <c r="D96">
        <v>826.33801269531295</v>
      </c>
      <c r="E96">
        <v>653.01751708984398</v>
      </c>
      <c r="F96">
        <v>466.76672363281301</v>
      </c>
      <c r="G96">
        <v>464.44216918945301</v>
      </c>
      <c r="I96" s="19">
        <f t="shared" si="7"/>
        <v>359.57128906249994</v>
      </c>
      <c r="J96" s="19">
        <f t="shared" si="7"/>
        <v>188.57534790039097</v>
      </c>
      <c r="K96" s="19">
        <f t="shared" si="8"/>
        <v>227.56854553222627</v>
      </c>
      <c r="L96" s="20">
        <f t="shared" si="9"/>
        <v>1.2067778109174283</v>
      </c>
      <c r="M96" s="20">
        <f t="shared" si="12"/>
        <v>1.5497783418683864</v>
      </c>
      <c r="P96" s="18">
        <f t="shared" si="10"/>
        <v>10.467751118527151</v>
      </c>
      <c r="U96" s="18">
        <v>71</v>
      </c>
      <c r="V96" s="20">
        <f t="shared" si="11"/>
        <v>0.90702696493888568</v>
      </c>
    </row>
    <row r="97" spans="1:22" x14ac:dyDescent="0.15">
      <c r="A97" s="18">
        <v>48</v>
      </c>
      <c r="B97" s="18">
        <v>95</v>
      </c>
      <c r="D97">
        <v>821.43157958984398</v>
      </c>
      <c r="E97">
        <v>651.54632568359398</v>
      </c>
      <c r="F97">
        <v>467.31771850585898</v>
      </c>
      <c r="G97">
        <v>465.12396240234398</v>
      </c>
      <c r="I97" s="19">
        <f t="shared" si="7"/>
        <v>354.113861083985</v>
      </c>
      <c r="J97" s="19">
        <f t="shared" si="7"/>
        <v>186.42236328125</v>
      </c>
      <c r="K97" s="19">
        <f t="shared" si="8"/>
        <v>223.61820678711001</v>
      </c>
      <c r="L97" s="20">
        <f t="shared" si="9"/>
        <v>1.1995245787638886</v>
      </c>
      <c r="M97" s="20">
        <f t="shared" si="12"/>
        <v>1.5461356416195935</v>
      </c>
      <c r="P97" s="18">
        <f t="shared" si="10"/>
        <v>10.208100500363317</v>
      </c>
      <c r="U97" s="18">
        <v>71.5</v>
      </c>
      <c r="V97" s="20">
        <f t="shared" si="11"/>
        <v>0.90200649585368164</v>
      </c>
    </row>
    <row r="98" spans="1:22" x14ac:dyDescent="0.15">
      <c r="A98" s="18">
        <v>48.5</v>
      </c>
      <c r="B98" s="18">
        <v>96</v>
      </c>
      <c r="D98">
        <v>809.07891845703102</v>
      </c>
      <c r="E98">
        <v>646.02209472656295</v>
      </c>
      <c r="F98">
        <v>466.78182983398398</v>
      </c>
      <c r="G98">
        <v>464.53829956054699</v>
      </c>
      <c r="I98" s="19">
        <f t="shared" si="7"/>
        <v>342.29708862304705</v>
      </c>
      <c r="J98" s="19">
        <f t="shared" si="7"/>
        <v>181.48379516601597</v>
      </c>
      <c r="K98" s="19">
        <f t="shared" si="8"/>
        <v>215.25843200683587</v>
      </c>
      <c r="L98" s="20">
        <f t="shared" si="9"/>
        <v>1.1861027691751975</v>
      </c>
      <c r="M98" s="20">
        <f t="shared" si="12"/>
        <v>1.5363243639356494</v>
      </c>
      <c r="P98" s="18">
        <f t="shared" si="10"/>
        <v>9.5087554701327051</v>
      </c>
      <c r="U98" s="18">
        <v>72</v>
      </c>
      <c r="V98" s="20">
        <f t="shared" si="11"/>
        <v>0.89406599587201108</v>
      </c>
    </row>
    <row r="99" spans="1:22" x14ac:dyDescent="0.15">
      <c r="A99" s="18">
        <v>49</v>
      </c>
      <c r="B99" s="18">
        <v>97</v>
      </c>
      <c r="D99">
        <v>796.63214111328102</v>
      </c>
      <c r="E99">
        <v>641.903564453125</v>
      </c>
      <c r="F99">
        <v>467.05416870117199</v>
      </c>
      <c r="G99">
        <v>464.9853515625</v>
      </c>
      <c r="I99" s="19">
        <f t="shared" si="7"/>
        <v>329.57797241210903</v>
      </c>
      <c r="J99" s="19">
        <f t="shared" si="7"/>
        <v>176.918212890625</v>
      </c>
      <c r="K99" s="19">
        <f t="shared" si="8"/>
        <v>205.73522338867156</v>
      </c>
      <c r="L99" s="20">
        <f t="shared" si="9"/>
        <v>1.1628832330330054</v>
      </c>
      <c r="M99" s="20">
        <f t="shared" si="12"/>
        <v>1.5167153596982041</v>
      </c>
      <c r="P99" s="18">
        <f t="shared" si="10"/>
        <v>8.111031330322648</v>
      </c>
      <c r="U99" s="18">
        <v>72.5</v>
      </c>
      <c r="V99" s="20">
        <f t="shared" si="11"/>
        <v>0.89618416069795925</v>
      </c>
    </row>
    <row r="100" spans="1:22" x14ac:dyDescent="0.15">
      <c r="A100" s="18">
        <v>49.5</v>
      </c>
      <c r="B100" s="18">
        <v>98</v>
      </c>
      <c r="D100">
        <v>798.48004150390602</v>
      </c>
      <c r="E100">
        <v>644.19396972656295</v>
      </c>
      <c r="F100">
        <v>468.12249755859398</v>
      </c>
      <c r="G100">
        <v>465.78671264648398</v>
      </c>
      <c r="I100" s="19">
        <f t="shared" si="7"/>
        <v>330.35754394531205</v>
      </c>
      <c r="J100" s="19">
        <f t="shared" si="7"/>
        <v>178.40725708007898</v>
      </c>
      <c r="K100" s="19">
        <f t="shared" si="8"/>
        <v>205.47246398925677</v>
      </c>
      <c r="L100" s="20">
        <f t="shared" si="9"/>
        <v>1.1517046299132856</v>
      </c>
      <c r="M100" s="20">
        <f t="shared" si="12"/>
        <v>1.5091472884832313</v>
      </c>
      <c r="P100" s="18">
        <f t="shared" si="10"/>
        <v>7.5715814071710517</v>
      </c>
      <c r="U100" s="18">
        <v>73</v>
      </c>
      <c r="V100" s="20">
        <f t="shared" si="11"/>
        <v>0.89231972671725712</v>
      </c>
    </row>
    <row r="101" spans="1:22" x14ac:dyDescent="0.15">
      <c r="A101" s="18">
        <v>50</v>
      </c>
      <c r="B101" s="18">
        <v>99</v>
      </c>
      <c r="D101">
        <v>798.84100341796898</v>
      </c>
      <c r="E101">
        <v>645.83416748046898</v>
      </c>
      <c r="F101">
        <v>466.60174560546898</v>
      </c>
      <c r="G101">
        <v>464.05026245117199</v>
      </c>
      <c r="I101" s="19">
        <f t="shared" si="7"/>
        <v>332.2392578125</v>
      </c>
      <c r="J101" s="19">
        <f t="shared" si="7"/>
        <v>181.78390502929699</v>
      </c>
      <c r="K101" s="19">
        <f t="shared" si="8"/>
        <v>204.99052429199213</v>
      </c>
      <c r="L101" s="20">
        <f t="shared" si="9"/>
        <v>1.1276604727957356</v>
      </c>
      <c r="M101" s="20">
        <f t="shared" si="12"/>
        <v>1.4887136632704281</v>
      </c>
      <c r="P101" s="18">
        <f t="shared" si="10"/>
        <v>6.115078523193529</v>
      </c>
      <c r="U101" s="18">
        <v>73.5</v>
      </c>
      <c r="V101" s="20">
        <f t="shared" si="11"/>
        <v>0.88460905912396026</v>
      </c>
    </row>
    <row r="102" spans="1:22" x14ac:dyDescent="0.15">
      <c r="A102" s="18">
        <v>50.5</v>
      </c>
      <c r="B102" s="18">
        <v>100</v>
      </c>
      <c r="D102">
        <v>800.77044677734398</v>
      </c>
      <c r="E102">
        <v>648.1357421875</v>
      </c>
      <c r="F102">
        <v>467.85699462890602</v>
      </c>
      <c r="G102">
        <v>465.60858154296898</v>
      </c>
      <c r="I102" s="19">
        <f t="shared" si="7"/>
        <v>332.91345214843795</v>
      </c>
      <c r="J102" s="19">
        <f t="shared" si="7"/>
        <v>182.52716064453102</v>
      </c>
      <c r="K102" s="19">
        <f t="shared" si="8"/>
        <v>205.14443969726625</v>
      </c>
      <c r="L102" s="20">
        <f t="shared" si="9"/>
        <v>1.123911854941863</v>
      </c>
      <c r="M102" s="20">
        <f t="shared" si="12"/>
        <v>1.4885755773213025</v>
      </c>
      <c r="P102" s="18">
        <f t="shared" si="10"/>
        <v>6.1052357967539672</v>
      </c>
      <c r="U102" s="18">
        <v>74</v>
      </c>
      <c r="V102" s="20">
        <f t="shared" si="11"/>
        <v>0.89294748073875263</v>
      </c>
    </row>
    <row r="103" spans="1:22" x14ac:dyDescent="0.15">
      <c r="A103" s="18">
        <v>51</v>
      </c>
      <c r="B103" s="18">
        <v>101</v>
      </c>
      <c r="D103">
        <v>800.18395996093795</v>
      </c>
      <c r="E103">
        <v>647.50646972656295</v>
      </c>
      <c r="F103">
        <v>466.96780395507801</v>
      </c>
      <c r="G103">
        <v>464.61199951171898</v>
      </c>
      <c r="I103" s="19">
        <f t="shared" si="7"/>
        <v>333.21615600585994</v>
      </c>
      <c r="J103" s="19">
        <f t="shared" si="7"/>
        <v>182.89447021484398</v>
      </c>
      <c r="K103" s="19">
        <f t="shared" si="8"/>
        <v>205.19002685546917</v>
      </c>
      <c r="L103" s="20">
        <f t="shared" si="9"/>
        <v>1.1219039406409328</v>
      </c>
      <c r="M103" s="20">
        <f t="shared" si="12"/>
        <v>1.4901781949251194</v>
      </c>
      <c r="P103" s="18">
        <f t="shared" si="10"/>
        <v>6.2194699151525876</v>
      </c>
      <c r="U103" s="18">
        <v>74.5</v>
      </c>
      <c r="V103" s="20">
        <f t="shared" si="11"/>
        <v>0.89263688915466644</v>
      </c>
    </row>
    <row r="104" spans="1:22" x14ac:dyDescent="0.15">
      <c r="A104" s="18">
        <v>51.5</v>
      </c>
      <c r="B104" s="18">
        <v>102</v>
      </c>
      <c r="D104">
        <v>824.91418457031295</v>
      </c>
      <c r="E104">
        <v>662.12451171875</v>
      </c>
      <c r="F104">
        <v>466.69204711914102</v>
      </c>
      <c r="G104">
        <v>464.92337036132801</v>
      </c>
      <c r="I104" s="19">
        <f t="shared" si="7"/>
        <v>358.22213745117193</v>
      </c>
      <c r="J104" s="19">
        <f t="shared" si="7"/>
        <v>197.20114135742199</v>
      </c>
      <c r="K104" s="19">
        <f t="shared" si="8"/>
        <v>220.18133850097655</v>
      </c>
      <c r="L104" s="20">
        <f t="shared" si="9"/>
        <v>1.1165317654115579</v>
      </c>
      <c r="M104" s="20">
        <f t="shared" si="12"/>
        <v>1.4884165516004912</v>
      </c>
      <c r="P104" s="18">
        <f t="shared" si="10"/>
        <v>6.0939004894565079</v>
      </c>
      <c r="U104" s="18">
        <v>75</v>
      </c>
      <c r="V104" s="20">
        <f t="shared" si="11"/>
        <v>0.89258791332216425</v>
      </c>
    </row>
    <row r="105" spans="1:22" x14ac:dyDescent="0.15">
      <c r="A105" s="18">
        <v>52</v>
      </c>
      <c r="B105" s="18">
        <v>103</v>
      </c>
      <c r="D105">
        <v>823.92364501953102</v>
      </c>
      <c r="E105">
        <v>663.83099365234398</v>
      </c>
      <c r="F105">
        <v>467.84869384765602</v>
      </c>
      <c r="G105">
        <v>465.86529541015602</v>
      </c>
      <c r="I105" s="19">
        <f t="shared" si="7"/>
        <v>356.074951171875</v>
      </c>
      <c r="J105" s="19">
        <f t="shared" si="7"/>
        <v>197.96569824218795</v>
      </c>
      <c r="K105" s="19">
        <f t="shared" si="8"/>
        <v>217.49896240234344</v>
      </c>
      <c r="L105" s="20">
        <f t="shared" si="9"/>
        <v>1.0986699429931484</v>
      </c>
      <c r="M105" s="20">
        <f t="shared" si="12"/>
        <v>1.4741652610868288</v>
      </c>
      <c r="P105" s="18">
        <f t="shared" si="10"/>
        <v>5.0780726313364015</v>
      </c>
      <c r="V105" s="20"/>
    </row>
    <row r="106" spans="1:22" x14ac:dyDescent="0.15">
      <c r="A106" s="18">
        <v>52.5</v>
      </c>
      <c r="B106" s="18">
        <v>104</v>
      </c>
      <c r="D106">
        <v>824.96185302734398</v>
      </c>
      <c r="E106">
        <v>665.682373046875</v>
      </c>
      <c r="F106">
        <v>466.54415893554699</v>
      </c>
      <c r="G106">
        <v>464.78134155273398</v>
      </c>
      <c r="I106" s="19">
        <f t="shared" si="7"/>
        <v>358.41769409179699</v>
      </c>
      <c r="J106" s="19">
        <f t="shared" si="7"/>
        <v>200.90103149414102</v>
      </c>
      <c r="K106" s="19">
        <f t="shared" si="8"/>
        <v>217.7869720458983</v>
      </c>
      <c r="L106" s="20">
        <f t="shared" si="9"/>
        <v>1.0840510395898575</v>
      </c>
      <c r="M106" s="20">
        <f t="shared" si="12"/>
        <v>1.4631568895882847</v>
      </c>
      <c r="P106" s="18">
        <f t="shared" si="10"/>
        <v>4.2933991008911514</v>
      </c>
    </row>
    <row r="107" spans="1:22" x14ac:dyDescent="0.15">
      <c r="A107" s="18">
        <v>53</v>
      </c>
      <c r="B107" s="18">
        <v>105</v>
      </c>
      <c r="D107">
        <v>822.87316894531295</v>
      </c>
      <c r="E107">
        <v>666.93518066406295</v>
      </c>
      <c r="F107">
        <v>467.61102294921898</v>
      </c>
      <c r="G107">
        <v>465.68423461914102</v>
      </c>
      <c r="I107" s="19">
        <f t="shared" si="7"/>
        <v>355.26214599609398</v>
      </c>
      <c r="J107" s="19">
        <f t="shared" si="7"/>
        <v>201.25094604492193</v>
      </c>
      <c r="K107" s="19">
        <f t="shared" si="8"/>
        <v>214.38648376464863</v>
      </c>
      <c r="L107" s="20">
        <f t="shared" si="9"/>
        <v>1.0652694458231002</v>
      </c>
      <c r="M107" s="20">
        <f t="shared" si="12"/>
        <v>1.4479858277262745</v>
      </c>
      <c r="P107" s="18">
        <f t="shared" si="10"/>
        <v>3.2120102075892407</v>
      </c>
    </row>
    <row r="108" spans="1:22" x14ac:dyDescent="0.15">
      <c r="A108" s="18">
        <v>53.5</v>
      </c>
      <c r="B108" s="18">
        <v>106</v>
      </c>
      <c r="D108">
        <v>821.13861083984398</v>
      </c>
      <c r="E108">
        <v>665.52941894531295</v>
      </c>
      <c r="F108">
        <v>467.46707153320301</v>
      </c>
      <c r="G108">
        <v>465.511474609375</v>
      </c>
      <c r="I108" s="19">
        <f t="shared" si="7"/>
        <v>353.67153930664097</v>
      </c>
      <c r="J108" s="19">
        <f t="shared" si="7"/>
        <v>200.01794433593795</v>
      </c>
      <c r="K108" s="19">
        <f t="shared" si="8"/>
        <v>213.65897827148441</v>
      </c>
      <c r="L108" s="20">
        <f t="shared" si="9"/>
        <v>1.0681990507443462</v>
      </c>
      <c r="M108" s="20">
        <f t="shared" si="12"/>
        <v>1.4545259645522672</v>
      </c>
      <c r="P108" s="18">
        <f t="shared" si="10"/>
        <v>3.6781892653659018</v>
      </c>
    </row>
    <row r="109" spans="1:22" x14ac:dyDescent="0.15">
      <c r="A109" s="18">
        <v>54</v>
      </c>
      <c r="B109" s="18">
        <v>107</v>
      </c>
      <c r="D109">
        <v>824.98394775390602</v>
      </c>
      <c r="E109">
        <v>669.78533935546898</v>
      </c>
      <c r="F109">
        <v>467.18447875976602</v>
      </c>
      <c r="G109">
        <v>464.96438598632801</v>
      </c>
      <c r="I109" s="19">
        <f t="shared" si="7"/>
        <v>357.79946899414</v>
      </c>
      <c r="J109" s="19">
        <f t="shared" si="7"/>
        <v>204.82095336914097</v>
      </c>
      <c r="K109" s="19">
        <f t="shared" si="8"/>
        <v>214.42480163574135</v>
      </c>
      <c r="L109" s="20">
        <f t="shared" si="9"/>
        <v>1.0468889930870096</v>
      </c>
      <c r="M109" s="20">
        <f t="shared" si="12"/>
        <v>1.4368264387996776</v>
      </c>
      <c r="P109" s="18">
        <f t="shared" si="10"/>
        <v>2.4165721986337387</v>
      </c>
    </row>
    <row r="110" spans="1:22" x14ac:dyDescent="0.15">
      <c r="A110" s="18">
        <v>54.5</v>
      </c>
      <c r="B110" s="18">
        <v>108</v>
      </c>
      <c r="D110">
        <v>831.87432861328102</v>
      </c>
      <c r="E110">
        <v>675.25939941406295</v>
      </c>
      <c r="F110">
        <v>468.478759765625</v>
      </c>
      <c r="G110">
        <v>466.46511840820301</v>
      </c>
      <c r="I110" s="19">
        <f t="shared" si="7"/>
        <v>363.39556884765602</v>
      </c>
      <c r="J110" s="19">
        <f t="shared" si="7"/>
        <v>208.79428100585994</v>
      </c>
      <c r="K110" s="19">
        <f t="shared" si="8"/>
        <v>217.23957214355408</v>
      </c>
      <c r="L110" s="20">
        <f t="shared" si="9"/>
        <v>1.0404479044972363</v>
      </c>
      <c r="M110" s="20">
        <f t="shared" si="12"/>
        <v>1.4339958821146515</v>
      </c>
      <c r="P110" s="18">
        <f t="shared" si="10"/>
        <v>2.2148109383548089</v>
      </c>
    </row>
    <row r="111" spans="1:22" x14ac:dyDescent="0.15">
      <c r="A111" s="18">
        <v>55</v>
      </c>
      <c r="B111" s="18">
        <v>109</v>
      </c>
      <c r="D111">
        <v>841.99597167968795</v>
      </c>
      <c r="E111">
        <v>681.3125</v>
      </c>
      <c r="F111">
        <v>467.44949340820301</v>
      </c>
      <c r="G111">
        <v>465.97607421875</v>
      </c>
      <c r="I111" s="19">
        <f t="shared" si="7"/>
        <v>374.54647827148494</v>
      </c>
      <c r="J111" s="19">
        <f t="shared" si="7"/>
        <v>215.33642578125</v>
      </c>
      <c r="K111" s="19">
        <f t="shared" si="8"/>
        <v>223.81098022460995</v>
      </c>
      <c r="L111" s="20">
        <f t="shared" si="9"/>
        <v>1.0393549508059954</v>
      </c>
      <c r="M111" s="20">
        <f t="shared" si="12"/>
        <v>1.4365134603281573</v>
      </c>
      <c r="P111" s="18">
        <f t="shared" si="10"/>
        <v>2.3942631838776771</v>
      </c>
    </row>
    <row r="112" spans="1:22" x14ac:dyDescent="0.15">
      <c r="A112" s="18">
        <v>55.5</v>
      </c>
      <c r="B112" s="18">
        <v>110</v>
      </c>
      <c r="D112">
        <v>849.32598876953102</v>
      </c>
      <c r="E112">
        <v>686.48663330078102</v>
      </c>
      <c r="F112">
        <v>466.72082519531301</v>
      </c>
      <c r="G112">
        <v>464.99072265625</v>
      </c>
      <c r="I112" s="19">
        <f t="shared" si="7"/>
        <v>382.60516357421801</v>
      </c>
      <c r="J112" s="19">
        <f t="shared" si="7"/>
        <v>221.49591064453102</v>
      </c>
      <c r="K112" s="19">
        <f t="shared" si="8"/>
        <v>227.55802612304632</v>
      </c>
      <c r="L112" s="20">
        <f t="shared" si="9"/>
        <v>1.0273689724603725</v>
      </c>
      <c r="M112" s="20">
        <f t="shared" si="12"/>
        <v>1.4281380138872812</v>
      </c>
      <c r="P112" s="18">
        <f t="shared" si="10"/>
        <v>1.797263788582331</v>
      </c>
    </row>
    <row r="113" spans="1:16" x14ac:dyDescent="0.15">
      <c r="A113" s="18">
        <v>56</v>
      </c>
      <c r="B113" s="18">
        <v>111</v>
      </c>
      <c r="D113">
        <v>837.94775390625</v>
      </c>
      <c r="E113">
        <v>681.42669677734398</v>
      </c>
      <c r="F113">
        <v>468.24108886718801</v>
      </c>
      <c r="G113">
        <v>466.29867553710898</v>
      </c>
      <c r="I113" s="19">
        <f t="shared" si="7"/>
        <v>369.70666503906199</v>
      </c>
      <c r="J113" s="19">
        <f t="shared" si="7"/>
        <v>215.128021240235</v>
      </c>
      <c r="K113" s="19">
        <f t="shared" si="8"/>
        <v>219.1170501708975</v>
      </c>
      <c r="L113" s="20">
        <f t="shared" si="9"/>
        <v>1.0185425817969473</v>
      </c>
      <c r="M113" s="20">
        <f t="shared" si="12"/>
        <v>1.4229221551286031</v>
      </c>
      <c r="P113" s="18">
        <f t="shared" si="10"/>
        <v>1.4254788876987576</v>
      </c>
    </row>
    <row r="114" spans="1:16" x14ac:dyDescent="0.15">
      <c r="A114" s="18">
        <v>56.5</v>
      </c>
      <c r="B114" s="18">
        <v>112</v>
      </c>
      <c r="D114">
        <v>838.66229248046898</v>
      </c>
      <c r="E114">
        <v>682.671142578125</v>
      </c>
      <c r="F114">
        <v>467.9794921875</v>
      </c>
      <c r="G114">
        <v>466.29183959960898</v>
      </c>
      <c r="I114" s="19">
        <f t="shared" si="7"/>
        <v>370.68280029296898</v>
      </c>
      <c r="J114" s="19">
        <f t="shared" si="7"/>
        <v>216.37930297851602</v>
      </c>
      <c r="K114" s="19">
        <f t="shared" si="8"/>
        <v>219.21728820800777</v>
      </c>
      <c r="L114" s="20">
        <f t="shared" si="9"/>
        <v>1.0131157887581028</v>
      </c>
      <c r="M114" s="20">
        <f t="shared" si="12"/>
        <v>1.4211058939945054</v>
      </c>
      <c r="P114" s="18">
        <f t="shared" si="10"/>
        <v>1.2960163203706618</v>
      </c>
    </row>
    <row r="115" spans="1:16" x14ac:dyDescent="0.15">
      <c r="A115" s="18">
        <v>57</v>
      </c>
      <c r="B115" s="18">
        <v>113</v>
      </c>
      <c r="D115">
        <v>839.201171875</v>
      </c>
      <c r="E115">
        <v>682.81463623046898</v>
      </c>
      <c r="F115">
        <v>467.23376464843801</v>
      </c>
      <c r="G115">
        <v>465.17959594726602</v>
      </c>
      <c r="I115" s="19">
        <f t="shared" si="7"/>
        <v>371.96740722656199</v>
      </c>
      <c r="J115" s="19">
        <f t="shared" si="7"/>
        <v>217.63504028320295</v>
      </c>
      <c r="K115" s="19">
        <f t="shared" si="8"/>
        <v>219.62287902831994</v>
      </c>
      <c r="L115" s="20">
        <f t="shared" si="9"/>
        <v>1.0091338175255706</v>
      </c>
      <c r="M115" s="20">
        <f t="shared" si="12"/>
        <v>1.4207344546667202</v>
      </c>
      <c r="P115" s="18">
        <f t="shared" si="10"/>
        <v>1.2695402327206455</v>
      </c>
    </row>
    <row r="116" spans="1:16" x14ac:dyDescent="0.15">
      <c r="A116" s="18">
        <v>57.5</v>
      </c>
      <c r="B116" s="18">
        <v>114</v>
      </c>
      <c r="D116">
        <v>843.95007324218795</v>
      </c>
      <c r="E116">
        <v>686.91705322265602</v>
      </c>
      <c r="F116">
        <v>468.10296630859398</v>
      </c>
      <c r="G116">
        <v>466.31478881835898</v>
      </c>
      <c r="I116" s="19">
        <f t="shared" si="7"/>
        <v>375.84710693359398</v>
      </c>
      <c r="J116" s="19">
        <f t="shared" si="7"/>
        <v>220.60226440429705</v>
      </c>
      <c r="K116" s="19">
        <f t="shared" si="8"/>
        <v>221.42552185058605</v>
      </c>
      <c r="L116" s="20">
        <f t="shared" si="9"/>
        <v>1.0037318630817871</v>
      </c>
      <c r="M116" s="20">
        <f t="shared" si="12"/>
        <v>1.4189430321276837</v>
      </c>
      <c r="P116" s="18">
        <f t="shared" si="10"/>
        <v>1.1418481532508624</v>
      </c>
    </row>
    <row r="117" spans="1:16" x14ac:dyDescent="0.15">
      <c r="A117" s="18">
        <v>58</v>
      </c>
      <c r="B117" s="18">
        <v>115</v>
      </c>
      <c r="D117">
        <v>852.70361328125</v>
      </c>
      <c r="E117">
        <v>691.62438964843795</v>
      </c>
      <c r="F117">
        <v>467.35089111328102</v>
      </c>
      <c r="G117">
        <v>465.80917358398398</v>
      </c>
      <c r="I117" s="19">
        <f t="shared" si="7"/>
        <v>385.35272216796898</v>
      </c>
      <c r="J117" s="19">
        <f t="shared" si="7"/>
        <v>225.81521606445398</v>
      </c>
      <c r="K117" s="19">
        <f t="shared" si="8"/>
        <v>227.2820709228512</v>
      </c>
      <c r="L117" s="20">
        <f t="shared" si="9"/>
        <v>1.0064958193870273</v>
      </c>
      <c r="M117" s="20">
        <f t="shared" si="12"/>
        <v>1.4253175203376707</v>
      </c>
      <c r="P117" s="18">
        <f t="shared" si="10"/>
        <v>1.5962198256797635</v>
      </c>
    </row>
    <row r="118" spans="1:16" x14ac:dyDescent="0.15">
      <c r="A118" s="18">
        <v>58.5</v>
      </c>
      <c r="B118" s="18">
        <v>116</v>
      </c>
      <c r="D118">
        <v>852.068603515625</v>
      </c>
      <c r="E118">
        <v>694.54345703125</v>
      </c>
      <c r="F118">
        <v>467.25231933593801</v>
      </c>
      <c r="G118">
        <v>465.44802856445301</v>
      </c>
      <c r="I118" s="19">
        <f t="shared" si="7"/>
        <v>384.81628417968699</v>
      </c>
      <c r="J118" s="19">
        <f t="shared" si="7"/>
        <v>229.09542846679699</v>
      </c>
      <c r="K118" s="19">
        <f t="shared" si="8"/>
        <v>224.4494842529291</v>
      </c>
      <c r="L118" s="20">
        <f t="shared" si="9"/>
        <v>0.97972048484354091</v>
      </c>
      <c r="M118" s="20">
        <f t="shared" si="12"/>
        <v>1.4021527176989312</v>
      </c>
      <c r="P118" s="18">
        <f t="shared" si="10"/>
        <v>-5.4960593786562283E-2</v>
      </c>
    </row>
    <row r="119" spans="1:16" x14ac:dyDescent="0.15">
      <c r="A119" s="18">
        <v>59</v>
      </c>
      <c r="B119" s="18">
        <v>117</v>
      </c>
      <c r="D119">
        <v>847.21722412109398</v>
      </c>
      <c r="E119">
        <v>690.94232177734398</v>
      </c>
      <c r="F119">
        <v>467.95266723632801</v>
      </c>
      <c r="G119">
        <v>466.16348266601602</v>
      </c>
      <c r="I119" s="19">
        <f t="shared" si="7"/>
        <v>379.26455688476597</v>
      </c>
      <c r="J119" s="19">
        <f t="shared" si="7"/>
        <v>224.77883911132795</v>
      </c>
      <c r="K119" s="19">
        <f t="shared" si="8"/>
        <v>221.9193695068364</v>
      </c>
      <c r="L119" s="20">
        <f t="shared" si="9"/>
        <v>0.98727874200348853</v>
      </c>
      <c r="M119" s="20">
        <f t="shared" si="12"/>
        <v>1.4133215067636258</v>
      </c>
      <c r="P119" s="18">
        <f t="shared" si="10"/>
        <v>0.74114745428860096</v>
      </c>
    </row>
    <row r="120" spans="1:16" x14ac:dyDescent="0.15">
      <c r="A120" s="18">
        <v>59.5</v>
      </c>
      <c r="B120" s="18">
        <v>118</v>
      </c>
      <c r="D120">
        <v>844.13916015625</v>
      </c>
      <c r="E120">
        <v>690.34118652343795</v>
      </c>
      <c r="F120">
        <v>467.13177490234398</v>
      </c>
      <c r="G120">
        <v>465.07174682617199</v>
      </c>
      <c r="I120" s="19">
        <f t="shared" si="7"/>
        <v>377.00738525390602</v>
      </c>
      <c r="J120" s="19">
        <f t="shared" si="7"/>
        <v>225.26943969726597</v>
      </c>
      <c r="K120" s="19">
        <f t="shared" si="8"/>
        <v>219.31877746581986</v>
      </c>
      <c r="L120" s="20">
        <f t="shared" si="9"/>
        <v>0.97358424542874944</v>
      </c>
      <c r="M120" s="20">
        <f t="shared" si="12"/>
        <v>1.4032375420936336</v>
      </c>
      <c r="P120" s="18">
        <f t="shared" si="10"/>
        <v>2.2365374710850743E-2</v>
      </c>
    </row>
    <row r="121" spans="1:16" x14ac:dyDescent="0.15">
      <c r="A121" s="18">
        <v>60</v>
      </c>
      <c r="B121" s="18">
        <v>119</v>
      </c>
      <c r="D121">
        <v>844.53942871093795</v>
      </c>
      <c r="E121">
        <v>689.94201660156295</v>
      </c>
      <c r="F121">
        <v>468.33383178710898</v>
      </c>
      <c r="G121">
        <v>466.18643188476602</v>
      </c>
      <c r="I121" s="19">
        <f t="shared" si="7"/>
        <v>376.20559692382898</v>
      </c>
      <c r="J121" s="19">
        <f t="shared" si="7"/>
        <v>223.75558471679693</v>
      </c>
      <c r="K121" s="19">
        <f t="shared" si="8"/>
        <v>219.57668762207115</v>
      </c>
      <c r="L121" s="20">
        <f t="shared" si="9"/>
        <v>0.98132383109000421</v>
      </c>
      <c r="M121" s="20">
        <f t="shared" si="12"/>
        <v>1.4145876596596354</v>
      </c>
      <c r="P121" s="18">
        <f t="shared" si="10"/>
        <v>0.83139846581439714</v>
      </c>
    </row>
    <row r="122" spans="1:16" x14ac:dyDescent="0.15">
      <c r="A122" s="18">
        <v>60.5</v>
      </c>
      <c r="B122" s="18">
        <v>120</v>
      </c>
      <c r="D122">
        <v>848.93518066406295</v>
      </c>
      <c r="E122">
        <v>693.76843261718795</v>
      </c>
      <c r="F122">
        <v>467.22790527343801</v>
      </c>
      <c r="G122">
        <v>465.37384033203102</v>
      </c>
      <c r="I122" s="19">
        <f t="shared" si="7"/>
        <v>381.70727539062494</v>
      </c>
      <c r="J122" s="19">
        <f t="shared" si="7"/>
        <v>228.39459228515693</v>
      </c>
      <c r="K122" s="19">
        <f t="shared" si="8"/>
        <v>221.83106079101509</v>
      </c>
      <c r="L122" s="20">
        <f t="shared" si="9"/>
        <v>0.9712623165528057</v>
      </c>
      <c r="M122" s="20">
        <f t="shared" si="12"/>
        <v>1.4081366770271839</v>
      </c>
      <c r="P122" s="18">
        <f t="shared" si="10"/>
        <v>0.3715742931185384</v>
      </c>
    </row>
    <row r="123" spans="1:16" x14ac:dyDescent="0.15">
      <c r="A123" s="18">
        <v>61</v>
      </c>
      <c r="B123" s="18">
        <v>121</v>
      </c>
      <c r="D123">
        <v>847.82897949218795</v>
      </c>
      <c r="E123">
        <v>694.43786621093795</v>
      </c>
      <c r="F123">
        <v>466.95852661132801</v>
      </c>
      <c r="G123">
        <v>465.11859130859398</v>
      </c>
      <c r="I123" s="19">
        <f t="shared" si="7"/>
        <v>380.87045288085994</v>
      </c>
      <c r="J123" s="19">
        <f t="shared" si="7"/>
        <v>229.31927490234398</v>
      </c>
      <c r="K123" s="19">
        <f t="shared" si="8"/>
        <v>220.34696044921918</v>
      </c>
      <c r="L123" s="20">
        <f t="shared" si="9"/>
        <v>0.96087413734870009</v>
      </c>
      <c r="M123" s="20">
        <f t="shared" si="12"/>
        <v>1.4013590297278251</v>
      </c>
      <c r="P123" s="18">
        <f t="shared" si="10"/>
        <v>-0.11153444237462465</v>
      </c>
    </row>
    <row r="124" spans="1:16" x14ac:dyDescent="0.15">
      <c r="A124" s="18">
        <v>61.5</v>
      </c>
      <c r="B124" s="18">
        <v>122</v>
      </c>
      <c r="D124">
        <v>850.34344482421898</v>
      </c>
      <c r="E124">
        <v>696.00256347656295</v>
      </c>
      <c r="F124">
        <v>467.80282592773398</v>
      </c>
      <c r="G124">
        <v>465.58908081054699</v>
      </c>
      <c r="I124" s="19">
        <f t="shared" si="7"/>
        <v>382.540618896485</v>
      </c>
      <c r="J124" s="19">
        <f t="shared" si="7"/>
        <v>230.41348266601597</v>
      </c>
      <c r="K124" s="19">
        <f t="shared" si="8"/>
        <v>221.25118103027384</v>
      </c>
      <c r="L124" s="20">
        <f t="shared" si="9"/>
        <v>0.96023539278288295</v>
      </c>
      <c r="M124" s="20">
        <f t="shared" si="12"/>
        <v>1.404330817066755</v>
      </c>
      <c r="P124" s="18">
        <f t="shared" si="10"/>
        <v>0.10029369798919029</v>
      </c>
    </row>
    <row r="125" spans="1:16" x14ac:dyDescent="0.15">
      <c r="A125" s="18">
        <v>62</v>
      </c>
      <c r="B125" s="18">
        <v>123</v>
      </c>
      <c r="D125">
        <v>850.6318359375</v>
      </c>
      <c r="E125">
        <v>696.67376708984398</v>
      </c>
      <c r="F125">
        <v>467.32308959960898</v>
      </c>
      <c r="G125">
        <v>465.67691040039102</v>
      </c>
      <c r="I125" s="19">
        <f t="shared" si="7"/>
        <v>383.30874633789102</v>
      </c>
      <c r="J125" s="19">
        <f t="shared" si="7"/>
        <v>230.99685668945295</v>
      </c>
      <c r="K125" s="19">
        <f t="shared" si="8"/>
        <v>221.61094665527398</v>
      </c>
      <c r="L125" s="20">
        <f t="shared" si="9"/>
        <v>0.9593678019316203</v>
      </c>
      <c r="M125" s="20">
        <f t="shared" si="12"/>
        <v>1.407073758120239</v>
      </c>
      <c r="P125" s="18">
        <f t="shared" si="10"/>
        <v>0.29580974144077649</v>
      </c>
    </row>
    <row r="126" spans="1:16" x14ac:dyDescent="0.15">
      <c r="A126" s="18">
        <v>62.5</v>
      </c>
      <c r="B126" s="18">
        <v>124</v>
      </c>
      <c r="D126">
        <v>848.361572265625</v>
      </c>
      <c r="E126">
        <v>695.5400390625</v>
      </c>
      <c r="F126">
        <v>466.64373779296898</v>
      </c>
      <c r="G126">
        <v>464.93899536132801</v>
      </c>
      <c r="I126" s="19">
        <f t="shared" si="7"/>
        <v>381.71783447265602</v>
      </c>
      <c r="J126" s="19">
        <f t="shared" si="7"/>
        <v>230.60104370117199</v>
      </c>
      <c r="K126" s="19">
        <f t="shared" si="8"/>
        <v>220.29710388183565</v>
      </c>
      <c r="L126" s="20">
        <f t="shared" si="9"/>
        <v>0.95531702869181778</v>
      </c>
      <c r="M126" s="20">
        <f t="shared" si="12"/>
        <v>1.4066335167851836</v>
      </c>
      <c r="P126" s="18">
        <f t="shared" si="10"/>
        <v>0.26442946664975853</v>
      </c>
    </row>
    <row r="127" spans="1:16" x14ac:dyDescent="0.15">
      <c r="A127" s="18">
        <v>63</v>
      </c>
      <c r="B127" s="18">
        <v>125</v>
      </c>
      <c r="D127">
        <v>845.891845703125</v>
      </c>
      <c r="E127">
        <v>695.63671875</v>
      </c>
      <c r="F127">
        <v>467.40313720703102</v>
      </c>
      <c r="G127">
        <v>465.89459228515602</v>
      </c>
      <c r="I127" s="19">
        <f t="shared" si="7"/>
        <v>378.48870849609398</v>
      </c>
      <c r="J127" s="19">
        <f t="shared" si="7"/>
        <v>229.74212646484398</v>
      </c>
      <c r="K127" s="19">
        <f t="shared" si="8"/>
        <v>217.66921997070321</v>
      </c>
      <c r="L127" s="20">
        <f t="shared" si="9"/>
        <v>0.9474501839087478</v>
      </c>
      <c r="M127" s="20">
        <f t="shared" si="12"/>
        <v>1.4023772039068605</v>
      </c>
      <c r="P127" s="18">
        <f t="shared" si="10"/>
        <v>-3.8959281936266299E-2</v>
      </c>
    </row>
    <row r="128" spans="1:16" x14ac:dyDescent="0.15">
      <c r="A128" s="18">
        <v>63.5</v>
      </c>
      <c r="B128" s="18">
        <v>126</v>
      </c>
      <c r="D128">
        <v>842.62005615234398</v>
      </c>
      <c r="E128">
        <v>693.695556640625</v>
      </c>
      <c r="F128">
        <v>467.61737060546898</v>
      </c>
      <c r="G128">
        <v>465.498779296875</v>
      </c>
      <c r="I128" s="19">
        <f t="shared" si="7"/>
        <v>375.002685546875</v>
      </c>
      <c r="J128" s="19">
        <f t="shared" si="7"/>
        <v>228.19677734375</v>
      </c>
      <c r="K128" s="19">
        <f t="shared" si="8"/>
        <v>215.26494140625002</v>
      </c>
      <c r="L128" s="20">
        <f t="shared" si="9"/>
        <v>0.94333033056807902</v>
      </c>
      <c r="M128" s="20">
        <f t="shared" si="12"/>
        <v>1.4018678824709387</v>
      </c>
      <c r="P128" s="18">
        <f t="shared" si="10"/>
        <v>-7.5263566299218723E-2</v>
      </c>
    </row>
    <row r="129" spans="1:16" x14ac:dyDescent="0.15">
      <c r="A129" s="18">
        <v>64</v>
      </c>
      <c r="B129" s="18">
        <v>127</v>
      </c>
      <c r="D129">
        <v>841.32421875</v>
      </c>
      <c r="E129">
        <v>691.82611083984398</v>
      </c>
      <c r="F129">
        <v>466.69107055664102</v>
      </c>
      <c r="G129">
        <v>464.90484619140602</v>
      </c>
      <c r="I129" s="19">
        <f t="shared" si="7"/>
        <v>374.63314819335898</v>
      </c>
      <c r="J129" s="19">
        <f t="shared" si="7"/>
        <v>226.92126464843795</v>
      </c>
      <c r="K129" s="19">
        <f t="shared" si="8"/>
        <v>215.78826293945241</v>
      </c>
      <c r="L129" s="20">
        <f t="shared" si="9"/>
        <v>0.95093892268653812</v>
      </c>
      <c r="M129" s="20">
        <f t="shared" si="12"/>
        <v>1.4130870064941448</v>
      </c>
      <c r="P129" s="18">
        <f t="shared" si="10"/>
        <v>0.72443234303273796</v>
      </c>
    </row>
    <row r="130" spans="1:16" x14ac:dyDescent="0.15">
      <c r="A130" s="18">
        <v>64.5</v>
      </c>
      <c r="B130" s="18">
        <v>128</v>
      </c>
      <c r="D130">
        <v>847.15350341796898</v>
      </c>
      <c r="E130">
        <v>696.57043457031295</v>
      </c>
      <c r="F130">
        <v>468.23669433593801</v>
      </c>
      <c r="G130">
        <v>466.24450683593801</v>
      </c>
      <c r="I130" s="19">
        <f t="shared" ref="I130:J152" si="13">D130-F130</f>
        <v>378.91680908203097</v>
      </c>
      <c r="J130" s="19">
        <f t="shared" si="13"/>
        <v>230.32592773437494</v>
      </c>
      <c r="K130" s="19">
        <f t="shared" ref="K130:K152" si="14">I130-0.7*J130</f>
        <v>217.68865966796852</v>
      </c>
      <c r="L130" s="20">
        <f t="shared" ref="L130:L152" si="15">K130/J130</f>
        <v>0.94513310685117291</v>
      </c>
      <c r="M130" s="20">
        <f t="shared" si="12"/>
        <v>1.4108917225635265</v>
      </c>
      <c r="P130" s="18">
        <f t="shared" si="10"/>
        <v>0.56795314060067892</v>
      </c>
    </row>
    <row r="131" spans="1:16" x14ac:dyDescent="0.15">
      <c r="A131" s="18">
        <v>65</v>
      </c>
      <c r="B131" s="18">
        <v>129</v>
      </c>
      <c r="D131">
        <v>848.49182128906295</v>
      </c>
      <c r="E131">
        <v>698.37933349609398</v>
      </c>
      <c r="F131">
        <v>466.94485473632801</v>
      </c>
      <c r="G131">
        <v>465.26599121093801</v>
      </c>
      <c r="I131" s="19">
        <f t="shared" si="13"/>
        <v>381.54696655273494</v>
      </c>
      <c r="J131" s="19">
        <f t="shared" si="13"/>
        <v>233.11334228515597</v>
      </c>
      <c r="K131" s="19">
        <f t="shared" si="14"/>
        <v>218.36762695312578</v>
      </c>
      <c r="L131" s="20">
        <f t="shared" si="15"/>
        <v>0.93674443861736367</v>
      </c>
      <c r="M131" s="20">
        <f t="shared" si="12"/>
        <v>1.406113586234464</v>
      </c>
      <c r="P131" s="18">
        <f t="shared" si="10"/>
        <v>0.22736896765829623</v>
      </c>
    </row>
    <row r="132" spans="1:16" x14ac:dyDescent="0.15">
      <c r="A132" s="18">
        <v>65.5</v>
      </c>
      <c r="B132" s="18">
        <v>130</v>
      </c>
      <c r="D132">
        <v>845.18078613281295</v>
      </c>
      <c r="E132">
        <v>696.13024902343795</v>
      </c>
      <c r="F132">
        <v>466.37188720703102</v>
      </c>
      <c r="G132">
        <v>464.98828125</v>
      </c>
      <c r="I132" s="19">
        <f t="shared" si="13"/>
        <v>378.80889892578193</v>
      </c>
      <c r="J132" s="19">
        <f t="shared" si="13"/>
        <v>231.14196777343795</v>
      </c>
      <c r="K132" s="19">
        <f t="shared" si="14"/>
        <v>217.00952148437537</v>
      </c>
      <c r="L132" s="20">
        <f t="shared" si="15"/>
        <v>0.93885815533544736</v>
      </c>
      <c r="M132" s="20">
        <f t="shared" si="12"/>
        <v>1.4118378348572946</v>
      </c>
      <c r="P132" s="18">
        <f t="shared" si="10"/>
        <v>0.63539175073905552</v>
      </c>
    </row>
    <row r="133" spans="1:16" x14ac:dyDescent="0.15">
      <c r="A133" s="18">
        <v>66</v>
      </c>
      <c r="B133" s="18">
        <v>131</v>
      </c>
      <c r="D133">
        <v>839.99279785156295</v>
      </c>
      <c r="E133">
        <v>693.68524169921898</v>
      </c>
      <c r="F133">
        <v>467.77111816406301</v>
      </c>
      <c r="G133">
        <v>466.08200073242199</v>
      </c>
      <c r="I133" s="19">
        <f t="shared" si="13"/>
        <v>372.22167968749994</v>
      </c>
      <c r="J133" s="19">
        <f t="shared" si="13"/>
        <v>227.60324096679699</v>
      </c>
      <c r="K133" s="19">
        <f t="shared" si="14"/>
        <v>212.89941101074206</v>
      </c>
      <c r="L133" s="20">
        <f t="shared" si="15"/>
        <v>0.93539709762656698</v>
      </c>
      <c r="M133" s="20">
        <f t="shared" si="12"/>
        <v>1.4119873090531612</v>
      </c>
      <c r="P133" s="18">
        <f t="shared" si="10"/>
        <v>0.64604622810626322</v>
      </c>
    </row>
    <row r="134" spans="1:16" x14ac:dyDescent="0.15">
      <c r="A134" s="18">
        <v>66.5</v>
      </c>
      <c r="B134" s="18">
        <v>132</v>
      </c>
      <c r="D134">
        <v>843.248779296875</v>
      </c>
      <c r="E134">
        <v>695.82037353515602</v>
      </c>
      <c r="F134">
        <v>466.95510864257801</v>
      </c>
      <c r="G134">
        <v>465.45144653320301</v>
      </c>
      <c r="I134" s="19">
        <f t="shared" si="13"/>
        <v>376.29367065429699</v>
      </c>
      <c r="J134" s="19">
        <f t="shared" si="13"/>
        <v>230.36892700195301</v>
      </c>
      <c r="K134" s="19">
        <f t="shared" si="14"/>
        <v>215.03542175292989</v>
      </c>
      <c r="L134" s="20">
        <f t="shared" si="15"/>
        <v>0.93343935118084254</v>
      </c>
      <c r="M134" s="20">
        <f t="shared" si="12"/>
        <v>1.4136400945121839</v>
      </c>
      <c r="P134" s="18">
        <f t="shared" ref="P134:P152" si="16">(M134-$O$2)/$O$2*100</f>
        <v>0.76385629668647415</v>
      </c>
    </row>
    <row r="135" spans="1:16" x14ac:dyDescent="0.15">
      <c r="A135" s="18">
        <v>67</v>
      </c>
      <c r="B135" s="18">
        <v>133</v>
      </c>
      <c r="D135">
        <v>845.11822509765602</v>
      </c>
      <c r="E135">
        <v>698.366455078125</v>
      </c>
      <c r="F135">
        <v>467.04391479492199</v>
      </c>
      <c r="G135">
        <v>465.42410278320301</v>
      </c>
      <c r="I135" s="19">
        <f t="shared" si="13"/>
        <v>378.07431030273403</v>
      </c>
      <c r="J135" s="19">
        <f t="shared" si="13"/>
        <v>232.94235229492199</v>
      </c>
      <c r="K135" s="19">
        <f t="shared" si="14"/>
        <v>215.01466369628866</v>
      </c>
      <c r="L135" s="20">
        <f t="shared" si="15"/>
        <v>0.92303808894341566</v>
      </c>
      <c r="M135" s="20">
        <f t="shared" si="12"/>
        <v>1.4068493641795037</v>
      </c>
      <c r="P135" s="18">
        <f t="shared" si="16"/>
        <v>0.27981500636932377</v>
      </c>
    </row>
    <row r="136" spans="1:16" x14ac:dyDescent="0.15">
      <c r="A136" s="18">
        <v>67.5</v>
      </c>
      <c r="B136" s="18">
        <v>134</v>
      </c>
      <c r="D136">
        <v>841.080322265625</v>
      </c>
      <c r="E136">
        <v>695.15783691406295</v>
      </c>
      <c r="F136">
        <v>468.17666625976602</v>
      </c>
      <c r="G136">
        <v>466.63250732421898</v>
      </c>
      <c r="I136" s="19">
        <f t="shared" si="13"/>
        <v>372.90365600585898</v>
      </c>
      <c r="J136" s="19">
        <f t="shared" si="13"/>
        <v>228.52532958984398</v>
      </c>
      <c r="K136" s="19">
        <f t="shared" si="14"/>
        <v>212.93592529296819</v>
      </c>
      <c r="L136" s="20">
        <f t="shared" si="15"/>
        <v>0.93178259790783124</v>
      </c>
      <c r="M136" s="20">
        <f t="shared" si="12"/>
        <v>1.4192044050486663</v>
      </c>
      <c r="P136" s="18">
        <f t="shared" si="16"/>
        <v>1.1604787393186866</v>
      </c>
    </row>
    <row r="137" spans="1:16" x14ac:dyDescent="0.15">
      <c r="A137" s="18">
        <v>68</v>
      </c>
      <c r="B137" s="18">
        <v>135</v>
      </c>
      <c r="D137">
        <v>839.417236328125</v>
      </c>
      <c r="E137">
        <v>694.66485595703102</v>
      </c>
      <c r="F137">
        <v>467.68325805664102</v>
      </c>
      <c r="G137">
        <v>466.06832885742199</v>
      </c>
      <c r="I137" s="19">
        <f t="shared" si="13"/>
        <v>371.73397827148398</v>
      </c>
      <c r="J137" s="19">
        <f t="shared" si="13"/>
        <v>228.59652709960903</v>
      </c>
      <c r="K137" s="19">
        <f t="shared" si="14"/>
        <v>211.71640930175766</v>
      </c>
      <c r="L137" s="20">
        <f t="shared" si="15"/>
        <v>0.92615759297823452</v>
      </c>
      <c r="M137" s="20">
        <f t="shared" si="12"/>
        <v>1.4171899320238164</v>
      </c>
      <c r="P137" s="18">
        <f t="shared" si="16"/>
        <v>1.0168876858549871</v>
      </c>
    </row>
    <row r="138" spans="1:16" x14ac:dyDescent="0.15">
      <c r="A138" s="18">
        <v>68.5</v>
      </c>
      <c r="B138" s="18">
        <v>136</v>
      </c>
      <c r="D138">
        <v>844.26654052734398</v>
      </c>
      <c r="E138">
        <v>698.42724609375</v>
      </c>
      <c r="F138">
        <v>467.33090209960898</v>
      </c>
      <c r="G138">
        <v>465.54708862304699</v>
      </c>
      <c r="I138" s="19">
        <f t="shared" si="13"/>
        <v>376.935638427735</v>
      </c>
      <c r="J138" s="19">
        <f t="shared" si="13"/>
        <v>232.88015747070301</v>
      </c>
      <c r="K138" s="19">
        <f t="shared" si="14"/>
        <v>213.91952819824292</v>
      </c>
      <c r="L138" s="20">
        <f t="shared" si="15"/>
        <v>0.91858203172657427</v>
      </c>
      <c r="M138" s="20">
        <f t="shared" si="12"/>
        <v>1.4132249026769033</v>
      </c>
      <c r="P138" s="18">
        <f t="shared" si="16"/>
        <v>0.73426154298064561</v>
      </c>
    </row>
    <row r="139" spans="1:16" x14ac:dyDescent="0.15">
      <c r="A139" s="18">
        <v>69</v>
      </c>
      <c r="B139" s="18">
        <v>137</v>
      </c>
      <c r="D139">
        <v>844.687255859375</v>
      </c>
      <c r="E139">
        <v>699.30072021484398</v>
      </c>
      <c r="F139">
        <v>467.81454467773398</v>
      </c>
      <c r="G139">
        <v>465.97998046875</v>
      </c>
      <c r="I139" s="19">
        <f t="shared" si="13"/>
        <v>376.87271118164102</v>
      </c>
      <c r="J139" s="19">
        <f t="shared" si="13"/>
        <v>233.32073974609398</v>
      </c>
      <c r="K139" s="19">
        <f t="shared" si="14"/>
        <v>213.54819335937526</v>
      </c>
      <c r="L139" s="20">
        <f t="shared" si="15"/>
        <v>0.91525594163538249</v>
      </c>
      <c r="M139" s="20">
        <f t="shared" si="12"/>
        <v>1.4135093444904583</v>
      </c>
      <c r="P139" s="18">
        <f t="shared" si="16"/>
        <v>0.75453647302620142</v>
      </c>
    </row>
    <row r="140" spans="1:16" x14ac:dyDescent="0.15">
      <c r="A140" s="18">
        <v>69.5</v>
      </c>
      <c r="B140" s="18">
        <v>138</v>
      </c>
      <c r="D140">
        <v>845.09814453125</v>
      </c>
      <c r="E140">
        <v>699.927978515625</v>
      </c>
      <c r="F140">
        <v>467.77209472656301</v>
      </c>
      <c r="G140">
        <v>466.42263793945301</v>
      </c>
      <c r="I140" s="19">
        <f t="shared" si="13"/>
        <v>377.32604980468699</v>
      </c>
      <c r="J140" s="19">
        <f t="shared" si="13"/>
        <v>233.50534057617199</v>
      </c>
      <c r="K140" s="19">
        <f t="shared" si="14"/>
        <v>213.8723114013666</v>
      </c>
      <c r="L140" s="20">
        <f t="shared" si="15"/>
        <v>0.91592042765976533</v>
      </c>
      <c r="M140" s="20">
        <f t="shared" si="12"/>
        <v>1.4177843624195881</v>
      </c>
      <c r="P140" s="18">
        <f t="shared" si="16"/>
        <v>1.0592585122134375</v>
      </c>
    </row>
    <row r="141" spans="1:16" x14ac:dyDescent="0.15">
      <c r="A141" s="18">
        <v>70</v>
      </c>
      <c r="B141" s="18">
        <v>139</v>
      </c>
      <c r="D141">
        <v>837.88580322265602</v>
      </c>
      <c r="E141">
        <v>695.79626464843795</v>
      </c>
      <c r="F141">
        <v>467.37530517578102</v>
      </c>
      <c r="G141">
        <v>465.25280761718801</v>
      </c>
      <c r="I141" s="19">
        <f t="shared" si="13"/>
        <v>370.510498046875</v>
      </c>
      <c r="J141" s="19">
        <f t="shared" si="13"/>
        <v>230.54345703124994</v>
      </c>
      <c r="K141" s="19">
        <f t="shared" si="14"/>
        <v>209.13007812500004</v>
      </c>
      <c r="L141" s="20">
        <f t="shared" si="15"/>
        <v>0.90711781985924089</v>
      </c>
      <c r="M141" s="20">
        <f t="shared" si="12"/>
        <v>1.4125922865238105</v>
      </c>
      <c r="P141" s="18">
        <f t="shared" si="16"/>
        <v>0.68916884690569735</v>
      </c>
    </row>
    <row r="142" spans="1:16" x14ac:dyDescent="0.15">
      <c r="A142" s="18">
        <v>70.5</v>
      </c>
      <c r="B142" s="18">
        <v>140</v>
      </c>
      <c r="D142">
        <v>839.026123046875</v>
      </c>
      <c r="E142">
        <v>697.65740966796898</v>
      </c>
      <c r="F142">
        <v>467.76672363281301</v>
      </c>
      <c r="G142">
        <v>465.85552978515602</v>
      </c>
      <c r="I142" s="19">
        <f t="shared" si="13"/>
        <v>371.25939941406199</v>
      </c>
      <c r="J142" s="19">
        <f t="shared" si="13"/>
        <v>231.80187988281295</v>
      </c>
      <c r="K142" s="19">
        <f t="shared" si="14"/>
        <v>208.99808349609293</v>
      </c>
      <c r="L142" s="20">
        <f t="shared" si="15"/>
        <v>0.9016237642324193</v>
      </c>
      <c r="M142" s="20">
        <f t="shared" si="12"/>
        <v>1.4107087628017361</v>
      </c>
      <c r="P142" s="18">
        <f t="shared" si="16"/>
        <v>0.55491182179775922</v>
      </c>
    </row>
    <row r="143" spans="1:16" x14ac:dyDescent="0.15">
      <c r="A143" s="18">
        <v>71</v>
      </c>
      <c r="B143" s="18">
        <v>141</v>
      </c>
      <c r="D143">
        <v>834.096435546875</v>
      </c>
      <c r="E143">
        <v>694.11364746093795</v>
      </c>
      <c r="F143">
        <v>468.18692016601602</v>
      </c>
      <c r="G143">
        <v>466.42019653320301</v>
      </c>
      <c r="I143" s="19">
        <f t="shared" si="13"/>
        <v>365.90951538085898</v>
      </c>
      <c r="J143" s="19">
        <f t="shared" si="13"/>
        <v>227.69345092773494</v>
      </c>
      <c r="K143" s="19">
        <f t="shared" si="14"/>
        <v>206.52409973144452</v>
      </c>
      <c r="L143" s="20">
        <f t="shared" si="15"/>
        <v>0.90702696493888568</v>
      </c>
      <c r="M143" s="20">
        <f t="shared" si="12"/>
        <v>1.4197224954129493</v>
      </c>
      <c r="P143" s="18">
        <f t="shared" si="16"/>
        <v>1.1974080703541941</v>
      </c>
    </row>
    <row r="144" spans="1:16" x14ac:dyDescent="0.15">
      <c r="A144" s="18">
        <v>71.5</v>
      </c>
      <c r="B144" s="18">
        <v>142</v>
      </c>
      <c r="D144">
        <v>837.76300048828102</v>
      </c>
      <c r="E144">
        <v>696.74114990234398</v>
      </c>
      <c r="F144">
        <v>466.89996337890602</v>
      </c>
      <c r="G144">
        <v>465.24206542968801</v>
      </c>
      <c r="I144" s="19">
        <f t="shared" si="13"/>
        <v>370.863037109375</v>
      </c>
      <c r="J144" s="19">
        <f t="shared" si="13"/>
        <v>231.49908447265597</v>
      </c>
      <c r="K144" s="19">
        <f t="shared" si="14"/>
        <v>208.81367797851584</v>
      </c>
      <c r="L144" s="20">
        <f t="shared" si="15"/>
        <v>0.90200649585368164</v>
      </c>
      <c r="M144" s="20">
        <f t="shared" si="12"/>
        <v>1.418312558232492</v>
      </c>
      <c r="P144" s="18">
        <f t="shared" si="16"/>
        <v>1.0969081566983259</v>
      </c>
    </row>
    <row r="145" spans="1:16" x14ac:dyDescent="0.15">
      <c r="A145" s="18">
        <v>72</v>
      </c>
      <c r="B145" s="18">
        <v>143</v>
      </c>
      <c r="D145">
        <v>841.92742919921898</v>
      </c>
      <c r="E145">
        <v>700.839599609375</v>
      </c>
      <c r="F145">
        <v>467.92922973632801</v>
      </c>
      <c r="G145">
        <v>466.22058105468801</v>
      </c>
      <c r="I145" s="19">
        <f t="shared" si="13"/>
        <v>373.99819946289097</v>
      </c>
      <c r="J145" s="19">
        <f t="shared" si="13"/>
        <v>234.61901855468699</v>
      </c>
      <c r="K145" s="19">
        <f t="shared" si="14"/>
        <v>209.76488647461008</v>
      </c>
      <c r="L145" s="20">
        <f t="shared" si="15"/>
        <v>0.89406599587201108</v>
      </c>
      <c r="M145" s="20">
        <f t="shared" si="12"/>
        <v>1.4139825901555685</v>
      </c>
      <c r="P145" s="18">
        <f t="shared" si="16"/>
        <v>0.78826928689962905</v>
      </c>
    </row>
    <row r="146" spans="1:16" x14ac:dyDescent="0.15">
      <c r="A146" s="18">
        <v>72.5</v>
      </c>
      <c r="B146" s="18">
        <v>144</v>
      </c>
      <c r="D146">
        <v>836.826416015625</v>
      </c>
      <c r="E146">
        <v>697.59509277343795</v>
      </c>
      <c r="F146">
        <v>468.17227172851602</v>
      </c>
      <c r="G146">
        <v>466.63543701171898</v>
      </c>
      <c r="I146" s="19">
        <f t="shared" si="13"/>
        <v>368.65414428710898</v>
      </c>
      <c r="J146" s="19">
        <f t="shared" si="13"/>
        <v>230.95965576171898</v>
      </c>
      <c r="K146" s="19">
        <f t="shared" si="14"/>
        <v>206.9823852539057</v>
      </c>
      <c r="L146" s="20">
        <f t="shared" si="15"/>
        <v>0.89618416069795925</v>
      </c>
      <c r="M146" s="20">
        <f t="shared" si="12"/>
        <v>1.4197112868862636</v>
      </c>
      <c r="P146" s="18">
        <f t="shared" si="16"/>
        <v>1.1966091298200101</v>
      </c>
    </row>
    <row r="147" spans="1:16" x14ac:dyDescent="0.15">
      <c r="A147" s="18">
        <v>73</v>
      </c>
      <c r="B147" s="18">
        <v>145</v>
      </c>
      <c r="D147">
        <v>841.85998535156295</v>
      </c>
      <c r="E147">
        <v>700.18707275390602</v>
      </c>
      <c r="F147">
        <v>466.77014160156301</v>
      </c>
      <c r="G147">
        <v>464.62518310546898</v>
      </c>
      <c r="I147" s="19">
        <f t="shared" si="13"/>
        <v>375.08984374999994</v>
      </c>
      <c r="J147" s="19">
        <f t="shared" si="13"/>
        <v>235.56188964843705</v>
      </c>
      <c r="K147" s="19">
        <f t="shared" si="14"/>
        <v>210.19652099609402</v>
      </c>
      <c r="L147" s="20">
        <f t="shared" si="15"/>
        <v>0.89231972671725712</v>
      </c>
      <c r="M147" s="20">
        <f t="shared" si="12"/>
        <v>1.4194573848103085</v>
      </c>
      <c r="P147" s="18">
        <f t="shared" si="16"/>
        <v>1.1785110634208684</v>
      </c>
    </row>
    <row r="148" spans="1:16" x14ac:dyDescent="0.15">
      <c r="A148" s="18">
        <v>73.5</v>
      </c>
      <c r="B148" s="18">
        <v>146</v>
      </c>
      <c r="D148">
        <v>846.80975341796898</v>
      </c>
      <c r="E148">
        <v>704.65679931640602</v>
      </c>
      <c r="F148">
        <v>467.61737060546898</v>
      </c>
      <c r="G148">
        <v>465.35968017578102</v>
      </c>
      <c r="I148" s="19">
        <f t="shared" si="13"/>
        <v>379.1923828125</v>
      </c>
      <c r="J148" s="19">
        <f t="shared" si="13"/>
        <v>239.297119140625</v>
      </c>
      <c r="K148" s="19">
        <f t="shared" si="14"/>
        <v>211.68439941406251</v>
      </c>
      <c r="L148" s="20">
        <f t="shared" si="15"/>
        <v>0.88460905912396026</v>
      </c>
      <c r="M148" s="20">
        <f t="shared" si="12"/>
        <v>1.4153572491217585</v>
      </c>
      <c r="P148" s="18">
        <f t="shared" si="16"/>
        <v>0.88625457966534116</v>
      </c>
    </row>
    <row r="149" spans="1:16" x14ac:dyDescent="0.15">
      <c r="A149" s="18">
        <v>74</v>
      </c>
      <c r="B149" s="18">
        <v>147</v>
      </c>
      <c r="D149">
        <v>839.74176025390602</v>
      </c>
      <c r="E149">
        <v>699.63586425781295</v>
      </c>
      <c r="F149">
        <v>467.9755859375</v>
      </c>
      <c r="G149">
        <v>466.25329589843801</v>
      </c>
      <c r="I149" s="19">
        <f t="shared" si="13"/>
        <v>371.76617431640602</v>
      </c>
      <c r="J149" s="19">
        <f t="shared" si="13"/>
        <v>233.38256835937494</v>
      </c>
      <c r="K149" s="19">
        <f t="shared" si="14"/>
        <v>208.39837646484358</v>
      </c>
      <c r="L149" s="20">
        <f t="shared" si="15"/>
        <v>0.89294748073875263</v>
      </c>
      <c r="M149" s="20">
        <f t="shared" si="12"/>
        <v>1.4273062026412977</v>
      </c>
      <c r="P149" s="18">
        <f t="shared" si="16"/>
        <v>1.7379725240082491</v>
      </c>
    </row>
    <row r="150" spans="1:16" x14ac:dyDescent="0.15">
      <c r="A150" s="18">
        <v>74.5</v>
      </c>
      <c r="B150" s="18">
        <v>148</v>
      </c>
      <c r="D150">
        <v>837.821533203125</v>
      </c>
      <c r="E150">
        <v>697.92883300781295</v>
      </c>
      <c r="F150">
        <v>466.95852661132801</v>
      </c>
      <c r="G150">
        <v>465.06784057617199</v>
      </c>
      <c r="I150" s="19">
        <f t="shared" si="13"/>
        <v>370.86300659179699</v>
      </c>
      <c r="J150" s="19">
        <f t="shared" si="13"/>
        <v>232.86099243164097</v>
      </c>
      <c r="K150" s="19">
        <f t="shared" si="14"/>
        <v>207.86031188964833</v>
      </c>
      <c r="L150" s="20">
        <f t="shared" si="15"/>
        <v>0.89263688915466644</v>
      </c>
      <c r="M150" s="20">
        <f t="shared" si="12"/>
        <v>1.4306061429619583</v>
      </c>
      <c r="P150" s="18">
        <f t="shared" si="16"/>
        <v>1.9731913138187001</v>
      </c>
    </row>
    <row r="151" spans="1:16" x14ac:dyDescent="0.15">
      <c r="A151" s="18">
        <v>75</v>
      </c>
      <c r="B151" s="18">
        <v>149</v>
      </c>
      <c r="D151">
        <v>838.57330322265602</v>
      </c>
      <c r="E151">
        <v>699.09783935546898</v>
      </c>
      <c r="F151">
        <v>467.73156738281301</v>
      </c>
      <c r="G151">
        <v>466.24304199218801</v>
      </c>
      <c r="I151" s="19">
        <f t="shared" si="13"/>
        <v>370.84173583984301</v>
      </c>
      <c r="J151" s="19">
        <f t="shared" si="13"/>
        <v>232.85479736328097</v>
      </c>
      <c r="K151" s="19">
        <f t="shared" si="14"/>
        <v>207.84337768554636</v>
      </c>
      <c r="L151" s="20">
        <f t="shared" si="15"/>
        <v>0.89258791332216425</v>
      </c>
      <c r="M151" s="20">
        <f t="shared" si="12"/>
        <v>1.4341676990342032</v>
      </c>
      <c r="P151" s="18">
        <f t="shared" si="16"/>
        <v>2.2270579985918921</v>
      </c>
    </row>
    <row r="152" spans="1:16" x14ac:dyDescent="0.15">
      <c r="A152" s="18">
        <v>75.5</v>
      </c>
      <c r="B152" s="18">
        <v>150</v>
      </c>
      <c r="D152">
        <v>839.31652832031295</v>
      </c>
      <c r="E152">
        <v>698.58996582031295</v>
      </c>
      <c r="F152">
        <v>467.78231811523398</v>
      </c>
      <c r="G152">
        <v>466.53781127929699</v>
      </c>
      <c r="I152" s="19">
        <f t="shared" si="13"/>
        <v>371.53421020507898</v>
      </c>
      <c r="J152" s="19">
        <f t="shared" si="13"/>
        <v>232.05215454101597</v>
      </c>
      <c r="K152" s="19">
        <f t="shared" si="14"/>
        <v>209.09770202636781</v>
      </c>
      <c r="L152" s="20">
        <f t="shared" si="15"/>
        <v>0.90108063180860976</v>
      </c>
      <c r="M152" s="20">
        <f t="shared" ref="M152" si="17">L152+ABS($N$2)*A152</f>
        <v>1.4462709494253958</v>
      </c>
      <c r="P152" s="18">
        <f t="shared" si="16"/>
        <v>3.0897741792346016</v>
      </c>
    </row>
    <row r="153" spans="1:16" x14ac:dyDescent="0.15">
      <c r="D153">
        <v>840.87658691406295</v>
      </c>
      <c r="E153">
        <v>701.03900146484398</v>
      </c>
      <c r="F153">
        <v>467.10296630859398</v>
      </c>
      <c r="G153">
        <v>465.35382080078102</v>
      </c>
      <c r="I153" s="19"/>
      <c r="J153" s="19"/>
      <c r="K153" s="19"/>
      <c r="L153" s="20"/>
      <c r="M153" s="20"/>
    </row>
    <row r="154" spans="1:16" x14ac:dyDescent="0.15">
      <c r="D154">
        <v>844.07806396484398</v>
      </c>
      <c r="E154">
        <v>703.0361328125</v>
      </c>
      <c r="F154">
        <v>466.9951171875</v>
      </c>
      <c r="G154">
        <v>465.19619750976602</v>
      </c>
      <c r="I154" s="19"/>
      <c r="J154" s="19"/>
      <c r="K154" s="19"/>
      <c r="L154" s="20"/>
      <c r="M154" s="20"/>
    </row>
    <row r="155" spans="1:16" x14ac:dyDescent="0.15">
      <c r="D155">
        <v>841.37243652343795</v>
      </c>
      <c r="E155">
        <v>701.59167480468795</v>
      </c>
      <c r="F155">
        <v>467.34991455078102</v>
      </c>
      <c r="G155">
        <v>465.90921020507801</v>
      </c>
      <c r="I155" s="19"/>
      <c r="J155" s="19"/>
      <c r="K155" s="19"/>
      <c r="L155" s="20"/>
      <c r="M155" s="20"/>
    </row>
    <row r="156" spans="1:16" x14ac:dyDescent="0.15">
      <c r="D156">
        <v>835.66687011718795</v>
      </c>
      <c r="E156">
        <v>697.509033203125</v>
      </c>
      <c r="F156">
        <v>467.05465698242199</v>
      </c>
      <c r="G156">
        <v>465.44998168945301</v>
      </c>
      <c r="I156" s="19"/>
      <c r="J156" s="19"/>
      <c r="K156" s="19"/>
      <c r="L156" s="20"/>
      <c r="M156" s="20"/>
    </row>
    <row r="157" spans="1:16" x14ac:dyDescent="0.15">
      <c r="D157">
        <v>834.96728515625</v>
      </c>
      <c r="E157">
        <v>699.47259521484398</v>
      </c>
      <c r="F157">
        <v>467.10736083984398</v>
      </c>
      <c r="G157">
        <v>465.35089111328102</v>
      </c>
      <c r="I157" s="19"/>
      <c r="J157" s="19"/>
      <c r="K157" s="19"/>
      <c r="L157" s="20"/>
      <c r="M157" s="20"/>
    </row>
    <row r="158" spans="1:16" x14ac:dyDescent="0.15">
      <c r="D158">
        <v>831.333984375</v>
      </c>
      <c r="E158">
        <v>697.61779785156295</v>
      </c>
      <c r="F158">
        <v>467.73010253906301</v>
      </c>
      <c r="G158">
        <v>466.25231933593801</v>
      </c>
      <c r="I158" s="19"/>
      <c r="J158" s="19"/>
      <c r="K158" s="19"/>
      <c r="L158" s="20"/>
      <c r="M158" s="20"/>
    </row>
    <row r="159" spans="1:16" x14ac:dyDescent="0.15">
      <c r="D159">
        <v>828.61090087890602</v>
      </c>
      <c r="E159">
        <v>695.30212402343795</v>
      </c>
      <c r="F159">
        <v>468.33920288085898</v>
      </c>
      <c r="G159">
        <v>466.22204589843801</v>
      </c>
      <c r="I159" s="19"/>
      <c r="J159" s="19"/>
      <c r="K159" s="19"/>
      <c r="L159" s="20"/>
      <c r="M159" s="20"/>
    </row>
    <row r="160" spans="1:16" x14ac:dyDescent="0.15">
      <c r="D160">
        <v>827.50671386718795</v>
      </c>
      <c r="E160">
        <v>694.659423828125</v>
      </c>
      <c r="F160">
        <v>467.36114501953102</v>
      </c>
      <c r="G160">
        <v>465.59735107421898</v>
      </c>
      <c r="I160" s="19"/>
      <c r="J160" s="19"/>
      <c r="K160" s="19"/>
      <c r="L160" s="20"/>
      <c r="M160" s="20"/>
    </row>
    <row r="161" spans="4:13" x14ac:dyDescent="0.15">
      <c r="D161">
        <v>826.843017578125</v>
      </c>
      <c r="E161">
        <v>694.957275390625</v>
      </c>
      <c r="F161">
        <v>466.96780395507801</v>
      </c>
      <c r="G161">
        <v>465.12249755859398</v>
      </c>
      <c r="I161" s="19"/>
      <c r="J161" s="19"/>
      <c r="K161" s="19"/>
      <c r="L161" s="20"/>
      <c r="M161" s="20"/>
    </row>
    <row r="162" spans="4:13" x14ac:dyDescent="0.15">
      <c r="D162">
        <v>820.36669921875</v>
      </c>
      <c r="E162">
        <v>690.94061279296898</v>
      </c>
      <c r="F162">
        <v>467.88336181640602</v>
      </c>
      <c r="G162">
        <v>465.65545654296898</v>
      </c>
      <c r="I162" s="19"/>
      <c r="J162" s="19"/>
      <c r="K162" s="19"/>
      <c r="L162" s="20"/>
      <c r="M162" s="20"/>
    </row>
    <row r="163" spans="4:13" x14ac:dyDescent="0.15">
      <c r="D163">
        <v>817.65881347656295</v>
      </c>
      <c r="E163">
        <v>689.06024169921898</v>
      </c>
      <c r="F163">
        <v>467.96145629882801</v>
      </c>
      <c r="G163">
        <v>466.18106079101602</v>
      </c>
      <c r="I163" s="19"/>
      <c r="J163" s="19"/>
      <c r="K163" s="19"/>
      <c r="L163" s="20"/>
      <c r="M163" s="20"/>
    </row>
    <row r="164" spans="4:13" x14ac:dyDescent="0.15">
      <c r="D164">
        <v>820.46197509765602</v>
      </c>
      <c r="E164">
        <v>690.84130859375</v>
      </c>
      <c r="F164">
        <v>467.60955810546898</v>
      </c>
      <c r="G164">
        <v>465.97021484375</v>
      </c>
      <c r="I164" s="19"/>
      <c r="J164" s="19"/>
      <c r="K164" s="19"/>
      <c r="L164" s="20"/>
      <c r="M164" s="20"/>
    </row>
    <row r="165" spans="4:13" x14ac:dyDescent="0.15">
      <c r="D165">
        <v>823.2060546875</v>
      </c>
      <c r="E165">
        <v>691.22381591796898</v>
      </c>
      <c r="F165">
        <v>466.21279907226602</v>
      </c>
      <c r="G165">
        <v>464.42214965820301</v>
      </c>
      <c r="I165" s="19"/>
      <c r="J165" s="19"/>
      <c r="K165" s="19"/>
      <c r="L165" s="20"/>
      <c r="M165" s="20"/>
    </row>
    <row r="166" spans="4:13" x14ac:dyDescent="0.15">
      <c r="D166">
        <v>826.54345703125</v>
      </c>
      <c r="E166">
        <v>693.78997802734398</v>
      </c>
      <c r="F166">
        <v>467.9951171875</v>
      </c>
      <c r="G166">
        <v>465.97021484375</v>
      </c>
      <c r="I166" s="19"/>
      <c r="J166" s="19"/>
      <c r="K166" s="19"/>
      <c r="L166" s="20"/>
      <c r="M166" s="20"/>
    </row>
    <row r="167" spans="4:13" x14ac:dyDescent="0.15">
      <c r="D167">
        <v>823.25164794921898</v>
      </c>
      <c r="E167">
        <v>692.86340332031295</v>
      </c>
      <c r="F167">
        <v>467.09710693359398</v>
      </c>
      <c r="G167">
        <v>465.89752197265602</v>
      </c>
      <c r="I167" s="19"/>
      <c r="J167" s="19"/>
      <c r="K167" s="19"/>
      <c r="L167" s="20"/>
      <c r="M167" s="20"/>
    </row>
    <row r="168" spans="4:13" x14ac:dyDescent="0.15">
      <c r="D168">
        <v>827.72082519531295</v>
      </c>
      <c r="E168">
        <v>695.60430908203102</v>
      </c>
      <c r="F168">
        <v>467.77648925781301</v>
      </c>
      <c r="G168">
        <v>465.78573608398398</v>
      </c>
      <c r="I168" s="19"/>
      <c r="J168" s="19"/>
      <c r="K168" s="19"/>
      <c r="L168" s="20"/>
      <c r="M168" s="20"/>
    </row>
    <row r="169" spans="4:13" x14ac:dyDescent="0.15">
      <c r="D169">
        <v>825.72943115234398</v>
      </c>
      <c r="E169">
        <v>694.32971191406295</v>
      </c>
      <c r="F169">
        <v>468.20742797851602</v>
      </c>
      <c r="G169">
        <v>466.40264892578102</v>
      </c>
      <c r="I169" s="19"/>
      <c r="J169" s="19"/>
      <c r="K169" s="19"/>
      <c r="L169" s="20"/>
      <c r="M169" s="20"/>
    </row>
    <row r="170" spans="4:13" x14ac:dyDescent="0.15">
      <c r="D170">
        <v>824.20404052734398</v>
      </c>
      <c r="E170">
        <v>694.94287109375</v>
      </c>
      <c r="F170">
        <v>466.92630004882801</v>
      </c>
      <c r="G170">
        <v>465.31918334960898</v>
      </c>
      <c r="I170" s="19"/>
      <c r="J170" s="19"/>
      <c r="K170" s="19"/>
      <c r="L170" s="20"/>
      <c r="M170" s="20"/>
    </row>
    <row r="171" spans="4:13" x14ac:dyDescent="0.15">
      <c r="D171">
        <v>821.13427734375</v>
      </c>
      <c r="E171">
        <v>692.74719238281295</v>
      </c>
      <c r="F171">
        <v>468.07907104492199</v>
      </c>
      <c r="G171">
        <v>466.32406616210898</v>
      </c>
      <c r="I171" s="19"/>
      <c r="J171" s="19"/>
      <c r="K171" s="19"/>
      <c r="L171" s="20"/>
      <c r="M171" s="20"/>
    </row>
    <row r="172" spans="4:13" x14ac:dyDescent="0.15">
      <c r="D172">
        <v>822.33428955078102</v>
      </c>
      <c r="E172">
        <v>693.28778076171898</v>
      </c>
      <c r="F172">
        <v>468.58370971679699</v>
      </c>
      <c r="G172">
        <v>467.12005615234398</v>
      </c>
      <c r="I172" s="19"/>
      <c r="J172" s="19"/>
      <c r="K172" s="19"/>
      <c r="L172" s="20"/>
      <c r="M172" s="20"/>
    </row>
    <row r="173" spans="4:13" x14ac:dyDescent="0.15">
      <c r="D173">
        <v>824.90789794921898</v>
      </c>
      <c r="E173">
        <v>694.26629638671898</v>
      </c>
      <c r="F173">
        <v>467.15713500976602</v>
      </c>
      <c r="G173">
        <v>465.26159667968801</v>
      </c>
      <c r="I173" s="19"/>
      <c r="J173" s="19"/>
      <c r="K173" s="19"/>
      <c r="L173" s="20"/>
      <c r="M173" s="20"/>
    </row>
    <row r="174" spans="4:13" x14ac:dyDescent="0.15">
      <c r="D174">
        <v>822.85076904296898</v>
      </c>
      <c r="E174">
        <v>695.25421142578102</v>
      </c>
      <c r="F174">
        <v>467.24841308593801</v>
      </c>
      <c r="G174">
        <v>465.62469482421898</v>
      </c>
      <c r="I174" s="19"/>
      <c r="J174" s="19"/>
      <c r="K174" s="19"/>
      <c r="L174" s="20"/>
      <c r="M174" s="20"/>
    </row>
    <row r="175" spans="4:13" x14ac:dyDescent="0.15">
      <c r="D175">
        <v>824.55352783203102</v>
      </c>
      <c r="E175">
        <v>695.71136474609398</v>
      </c>
      <c r="F175">
        <v>468.0029296875</v>
      </c>
      <c r="G175">
        <v>466.471923828125</v>
      </c>
      <c r="I175" s="19"/>
      <c r="J175" s="19"/>
      <c r="K175" s="19"/>
      <c r="L175" s="20"/>
      <c r="M175" s="20"/>
    </row>
    <row r="176" spans="4:13" x14ac:dyDescent="0.15">
      <c r="D176">
        <v>826.25567626953102</v>
      </c>
      <c r="E176">
        <v>696.57330322265602</v>
      </c>
      <c r="F176">
        <v>467.19277954101602</v>
      </c>
      <c r="G176">
        <v>465.78622436523398</v>
      </c>
      <c r="I176" s="19"/>
      <c r="J176" s="19"/>
      <c r="K176" s="19"/>
      <c r="L176" s="20"/>
      <c r="M176" s="20"/>
    </row>
    <row r="177" spans="4:13" x14ac:dyDescent="0.15">
      <c r="D177">
        <v>824.882080078125</v>
      </c>
      <c r="E177">
        <v>695.67718505859398</v>
      </c>
      <c r="F177">
        <v>466.46316528320301</v>
      </c>
      <c r="G177">
        <v>464.58224487304699</v>
      </c>
      <c r="I177" s="19"/>
      <c r="J177" s="19"/>
      <c r="K177" s="19"/>
      <c r="L177" s="20"/>
      <c r="M177" s="20"/>
    </row>
    <row r="178" spans="4:13" x14ac:dyDescent="0.15">
      <c r="D178">
        <v>821.77301025390602</v>
      </c>
      <c r="E178">
        <v>695.21374511718795</v>
      </c>
      <c r="F178">
        <v>467.56271362304699</v>
      </c>
      <c r="G178">
        <v>465.95022583007801</v>
      </c>
      <c r="I178" s="19"/>
      <c r="J178" s="19"/>
      <c r="K178" s="19"/>
      <c r="L178" s="20"/>
      <c r="M178" s="20"/>
    </row>
    <row r="179" spans="4:13" x14ac:dyDescent="0.15">
      <c r="D179">
        <v>821.45593261718795</v>
      </c>
      <c r="E179">
        <v>693.79052734375</v>
      </c>
      <c r="F179">
        <v>467.46511840820301</v>
      </c>
      <c r="G179">
        <v>465.89703369140602</v>
      </c>
      <c r="I179" s="19"/>
      <c r="J179" s="19"/>
      <c r="K179" s="19"/>
      <c r="L179" s="20"/>
      <c r="M179" s="20"/>
    </row>
    <row r="180" spans="4:13" x14ac:dyDescent="0.15">
      <c r="D180">
        <v>820.225830078125</v>
      </c>
      <c r="E180">
        <v>694.08294677734398</v>
      </c>
      <c r="F180">
        <v>466.95657348632801</v>
      </c>
      <c r="G180">
        <v>465.64764404296898</v>
      </c>
      <c r="I180" s="19"/>
      <c r="J180" s="19"/>
      <c r="K180" s="19"/>
      <c r="L180" s="20"/>
      <c r="M180" s="20"/>
    </row>
    <row r="181" spans="4:13" x14ac:dyDescent="0.15">
      <c r="D181">
        <v>820.261962890625</v>
      </c>
      <c r="E181">
        <v>695.44305419921898</v>
      </c>
      <c r="F181">
        <v>467.66226196289102</v>
      </c>
      <c r="G181">
        <v>466.013671875</v>
      </c>
      <c r="I181" s="19"/>
      <c r="J181" s="19"/>
      <c r="K181" s="19"/>
      <c r="L181" s="20"/>
      <c r="M181" s="20"/>
    </row>
    <row r="182" spans="4:13" x14ac:dyDescent="0.15">
      <c r="D182">
        <v>817.92254638671898</v>
      </c>
      <c r="E182">
        <v>694.40948486328102</v>
      </c>
      <c r="F182">
        <v>468.37872314453102</v>
      </c>
      <c r="G182">
        <v>466.488525390625</v>
      </c>
      <c r="I182" s="19"/>
      <c r="J182" s="19"/>
      <c r="K182" s="19"/>
      <c r="L182" s="20"/>
      <c r="M182" s="20"/>
    </row>
    <row r="183" spans="4:13" x14ac:dyDescent="0.15">
      <c r="D183">
        <v>814.98419189453102</v>
      </c>
      <c r="E183">
        <v>691.94201660156295</v>
      </c>
      <c r="F183">
        <v>467.79745483398398</v>
      </c>
      <c r="G183">
        <v>466.04000854492199</v>
      </c>
      <c r="I183" s="19"/>
      <c r="J183" s="19"/>
      <c r="K183" s="19"/>
      <c r="L183" s="20"/>
      <c r="M183" s="20"/>
    </row>
    <row r="184" spans="4:13" x14ac:dyDescent="0.15">
      <c r="D184">
        <v>821.64794921875</v>
      </c>
      <c r="E184">
        <v>696.63702392578102</v>
      </c>
      <c r="F184">
        <v>467.08688354492199</v>
      </c>
      <c r="G184">
        <v>465.57589721679699</v>
      </c>
      <c r="I184" s="19"/>
      <c r="J184" s="19"/>
      <c r="K184" s="19"/>
      <c r="L184" s="20"/>
      <c r="M184" s="20"/>
    </row>
    <row r="185" spans="4:13" x14ac:dyDescent="0.15">
      <c r="D185">
        <v>826.44073486328102</v>
      </c>
      <c r="E185">
        <v>699.04333496093795</v>
      </c>
      <c r="F185">
        <v>468.18789672851602</v>
      </c>
      <c r="G185">
        <v>466.54367065429699</v>
      </c>
      <c r="I185" s="19"/>
      <c r="J185" s="19"/>
      <c r="K185" s="19"/>
      <c r="L185" s="20"/>
      <c r="M185" s="20"/>
    </row>
    <row r="186" spans="4:13" x14ac:dyDescent="0.15">
      <c r="D186">
        <v>823.23187255859398</v>
      </c>
      <c r="E186">
        <v>698.17102050781295</v>
      </c>
      <c r="F186">
        <v>467.90533447265602</v>
      </c>
      <c r="G186">
        <v>466.27722167968801</v>
      </c>
      <c r="I186" s="19"/>
      <c r="J186" s="19"/>
      <c r="K186" s="19"/>
      <c r="L186" s="20"/>
      <c r="M186" s="20"/>
    </row>
    <row r="187" spans="4:13" x14ac:dyDescent="0.15">
      <c r="D187">
        <v>821.13800048828102</v>
      </c>
      <c r="E187">
        <v>696.91418457031295</v>
      </c>
      <c r="F187">
        <v>467.22253417968801</v>
      </c>
      <c r="G187">
        <v>465.55783081054699</v>
      </c>
      <c r="I187" s="19"/>
      <c r="J187" s="19"/>
      <c r="K187" s="19"/>
      <c r="L187" s="20"/>
      <c r="M187" s="20"/>
    </row>
    <row r="188" spans="4:13" x14ac:dyDescent="0.15">
      <c r="D188">
        <v>820.43902587890602</v>
      </c>
      <c r="E188">
        <v>696.78363037109398</v>
      </c>
      <c r="F188">
        <v>467.21182250976602</v>
      </c>
      <c r="G188">
        <v>465.45584106445301</v>
      </c>
      <c r="I188" s="19"/>
      <c r="J188" s="19"/>
      <c r="K188" s="19"/>
      <c r="L188" s="20"/>
      <c r="M188" s="20"/>
    </row>
    <row r="189" spans="4:13" x14ac:dyDescent="0.15">
      <c r="D189">
        <v>818.15869140625</v>
      </c>
      <c r="E189">
        <v>695.78192138671898</v>
      </c>
      <c r="F189">
        <v>468.09225463867199</v>
      </c>
      <c r="G189">
        <v>466.28158569335898</v>
      </c>
      <c r="I189" s="19"/>
      <c r="J189" s="19"/>
      <c r="K189" s="19"/>
      <c r="L189" s="20"/>
      <c r="M189" s="20"/>
    </row>
    <row r="190" spans="4:13" x14ac:dyDescent="0.15">
      <c r="D190">
        <v>815.99371337890602</v>
      </c>
      <c r="E190">
        <v>694.87921142578102</v>
      </c>
      <c r="F190">
        <v>468.56564331054699</v>
      </c>
      <c r="G190">
        <v>466.45828247070301</v>
      </c>
      <c r="I190" s="19"/>
      <c r="J190" s="19"/>
      <c r="K190" s="19"/>
      <c r="L190" s="20"/>
      <c r="M190" s="20"/>
    </row>
    <row r="191" spans="4:13" x14ac:dyDescent="0.15">
      <c r="I191" s="19"/>
      <c r="J191" s="19"/>
      <c r="K191" s="19"/>
      <c r="L191" s="20"/>
      <c r="M191" s="20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B10" zoomScale="75" zoomScaleNormal="75" zoomScalePageLayoutView="75" workbookViewId="0">
      <selection activeCell="A36" sqref="A36:XFD45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41</v>
      </c>
      <c r="F1" t="s">
        <v>42</v>
      </c>
      <c r="G1" t="s">
        <v>43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874.71929931640602</v>
      </c>
      <c r="E2">
        <v>608.68157958984398</v>
      </c>
      <c r="F2">
        <v>451.28689575195301</v>
      </c>
      <c r="G2">
        <v>449.41799926757801</v>
      </c>
      <c r="I2" s="19">
        <f t="shared" ref="I2:J65" si="0">D2-F2</f>
        <v>423.43240356445301</v>
      </c>
      <c r="J2" s="19">
        <f t="shared" si="0"/>
        <v>159.26358032226597</v>
      </c>
      <c r="K2" s="19">
        <f t="shared" ref="K2:K65" si="1">I2-0.7*J2</f>
        <v>311.94789733886682</v>
      </c>
      <c r="L2" s="20">
        <f t="shared" ref="L2:L65" si="2">K2/J2</f>
        <v>1.9586894675333046</v>
      </c>
      <c r="M2" s="20"/>
      <c r="N2" s="18">
        <f>LINEST(V64:V104,U64:U104)</f>
        <v>-8.7840465955041688E-3</v>
      </c>
      <c r="O2" s="21">
        <f>AVERAGE(M38:M45)</f>
        <v>2.0306629827334941</v>
      </c>
    </row>
    <row r="3" spans="1:16" x14ac:dyDescent="0.15">
      <c r="A3" s="18">
        <v>1</v>
      </c>
      <c r="B3" s="18">
        <v>1</v>
      </c>
      <c r="C3" s="18" t="s">
        <v>7</v>
      </c>
      <c r="D3">
        <v>873.75872802734398</v>
      </c>
      <c r="E3">
        <v>606.65863037109398</v>
      </c>
      <c r="F3">
        <v>450.83517456054699</v>
      </c>
      <c r="G3">
        <v>448.88809204101602</v>
      </c>
      <c r="I3" s="19">
        <f t="shared" si="0"/>
        <v>422.92355346679699</v>
      </c>
      <c r="J3" s="19">
        <f t="shared" si="0"/>
        <v>157.77053833007795</v>
      </c>
      <c r="K3" s="19">
        <f t="shared" si="1"/>
        <v>312.48417663574241</v>
      </c>
      <c r="L3" s="20">
        <f t="shared" si="2"/>
        <v>1.9806243925084541</v>
      </c>
      <c r="M3" s="20"/>
    </row>
    <row r="4" spans="1:16" ht="15" x14ac:dyDescent="0.15">
      <c r="A4" s="18">
        <v>1.5</v>
      </c>
      <c r="B4" s="18">
        <v>2</v>
      </c>
      <c r="D4">
        <v>868.86358642578102</v>
      </c>
      <c r="E4">
        <v>604.21887207031295</v>
      </c>
      <c r="F4">
        <v>450.06912231445301</v>
      </c>
      <c r="G4">
        <v>448.30718994140602</v>
      </c>
      <c r="I4" s="19">
        <f t="shared" si="0"/>
        <v>418.79446411132801</v>
      </c>
      <c r="J4" s="19">
        <f t="shared" si="0"/>
        <v>155.91168212890693</v>
      </c>
      <c r="K4" s="19">
        <f t="shared" si="1"/>
        <v>309.65628662109316</v>
      </c>
      <c r="L4" s="20">
        <f t="shared" si="2"/>
        <v>1.986100607682951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867.49932861328102</v>
      </c>
      <c r="E5">
        <v>602.91052246093795</v>
      </c>
      <c r="F5">
        <v>450.39797973632801</v>
      </c>
      <c r="G5">
        <v>448.79757690429699</v>
      </c>
      <c r="I5" s="19">
        <f t="shared" si="0"/>
        <v>417.10134887695301</v>
      </c>
      <c r="J5" s="19">
        <f t="shared" si="0"/>
        <v>154.11294555664097</v>
      </c>
      <c r="K5" s="19">
        <f t="shared" si="1"/>
        <v>309.22228698730436</v>
      </c>
      <c r="L5" s="20">
        <f t="shared" si="2"/>
        <v>2.006465361299945</v>
      </c>
      <c r="M5" s="20"/>
      <c r="N5" s="18">
        <f>RSQ(V64:V104,U64:U104)</f>
        <v>0.97401465702310386</v>
      </c>
    </row>
    <row r="6" spans="1:16" x14ac:dyDescent="0.15">
      <c r="A6" s="18">
        <v>2.5</v>
      </c>
      <c r="B6" s="18">
        <v>4</v>
      </c>
      <c r="C6" s="18" t="s">
        <v>5</v>
      </c>
      <c r="D6">
        <v>871.32598876953102</v>
      </c>
      <c r="E6">
        <v>605.91168212890602</v>
      </c>
      <c r="F6">
        <v>451.35983276367199</v>
      </c>
      <c r="G6">
        <v>449.56060791015602</v>
      </c>
      <c r="I6" s="19">
        <f t="shared" si="0"/>
        <v>419.96615600585903</v>
      </c>
      <c r="J6" s="19">
        <f t="shared" si="0"/>
        <v>156.35107421875</v>
      </c>
      <c r="K6" s="19">
        <f t="shared" si="1"/>
        <v>310.52040405273402</v>
      </c>
      <c r="L6" s="20">
        <f t="shared" si="2"/>
        <v>1.98604586252018</v>
      </c>
      <c r="M6" s="20">
        <f t="shared" ref="M6:M22" si="3">L6+ABS($N$2)*A6</f>
        <v>2.0080059790089404</v>
      </c>
      <c r="P6" s="18">
        <f t="shared" ref="P6:P69" si="4">(M6-$O$2)/$O$2*100</f>
        <v>-1.1157441642066526</v>
      </c>
    </row>
    <row r="7" spans="1:16" x14ac:dyDescent="0.15">
      <c r="A7" s="18">
        <v>3</v>
      </c>
      <c r="B7" s="18">
        <v>5</v>
      </c>
      <c r="C7" s="18" t="s">
        <v>8</v>
      </c>
      <c r="D7">
        <v>865.90075683593795</v>
      </c>
      <c r="E7">
        <v>605.05230712890602</v>
      </c>
      <c r="F7">
        <v>451.54553222656301</v>
      </c>
      <c r="G7">
        <v>449.84036254882801</v>
      </c>
      <c r="I7" s="19">
        <f t="shared" si="0"/>
        <v>414.35522460937494</v>
      </c>
      <c r="J7" s="19">
        <f t="shared" si="0"/>
        <v>155.21194458007801</v>
      </c>
      <c r="K7" s="19">
        <f t="shared" si="1"/>
        <v>305.70686340332031</v>
      </c>
      <c r="L7" s="20">
        <f t="shared" si="2"/>
        <v>1.9696091317611057</v>
      </c>
      <c r="M7" s="20">
        <f t="shared" si="3"/>
        <v>1.9959612715476183</v>
      </c>
      <c r="P7" s="18">
        <f t="shared" si="4"/>
        <v>-1.7088857915341298</v>
      </c>
    </row>
    <row r="8" spans="1:16" x14ac:dyDescent="0.15">
      <c r="A8" s="18">
        <v>3.5</v>
      </c>
      <c r="B8" s="18">
        <v>6</v>
      </c>
      <c r="D8">
        <v>880.656982421875</v>
      </c>
      <c r="E8">
        <v>613.44787597656295</v>
      </c>
      <c r="F8">
        <v>450.73092651367199</v>
      </c>
      <c r="G8">
        <v>448.64126586914102</v>
      </c>
      <c r="I8" s="19">
        <f t="shared" si="0"/>
        <v>429.92605590820301</v>
      </c>
      <c r="J8" s="19">
        <f t="shared" si="0"/>
        <v>164.80661010742193</v>
      </c>
      <c r="K8" s="19">
        <f t="shared" si="1"/>
        <v>314.56142883300765</v>
      </c>
      <c r="L8" s="20">
        <f t="shared" si="2"/>
        <v>1.9086699776663971</v>
      </c>
      <c r="M8" s="20">
        <f t="shared" si="3"/>
        <v>1.9394141407506618</v>
      </c>
      <c r="P8" s="18">
        <f t="shared" si="4"/>
        <v>-4.493549287041291</v>
      </c>
    </row>
    <row r="9" spans="1:16" x14ac:dyDescent="0.15">
      <c r="A9" s="18">
        <v>4</v>
      </c>
      <c r="B9" s="18">
        <v>7</v>
      </c>
      <c r="D9">
        <v>881.0693359375</v>
      </c>
      <c r="E9">
        <v>615.55383300781295</v>
      </c>
      <c r="F9">
        <v>450.28497314453102</v>
      </c>
      <c r="G9">
        <v>448.70022583007801</v>
      </c>
      <c r="I9" s="19">
        <f t="shared" si="0"/>
        <v>430.78436279296898</v>
      </c>
      <c r="J9" s="19">
        <f t="shared" si="0"/>
        <v>166.85360717773494</v>
      </c>
      <c r="K9" s="19">
        <f t="shared" si="1"/>
        <v>313.98683776855455</v>
      </c>
      <c r="L9" s="20">
        <f t="shared" si="2"/>
        <v>1.881810307128039</v>
      </c>
      <c r="M9" s="20">
        <f t="shared" si="3"/>
        <v>1.9169464935100557</v>
      </c>
      <c r="P9" s="18">
        <f t="shared" si="4"/>
        <v>-5.5999685910639663</v>
      </c>
    </row>
    <row r="10" spans="1:16" x14ac:dyDescent="0.15">
      <c r="A10" s="18">
        <v>4.5</v>
      </c>
      <c r="B10" s="18">
        <v>8</v>
      </c>
      <c r="D10">
        <v>876.45904541015602</v>
      </c>
      <c r="E10">
        <v>614.55603027343795</v>
      </c>
      <c r="F10">
        <v>449.99862670898398</v>
      </c>
      <c r="G10">
        <v>448.55593872070301</v>
      </c>
      <c r="I10" s="19">
        <f t="shared" si="0"/>
        <v>426.46041870117205</v>
      </c>
      <c r="J10" s="19">
        <f t="shared" si="0"/>
        <v>166.00009155273494</v>
      </c>
      <c r="K10" s="19">
        <f t="shared" si="1"/>
        <v>310.26035461425761</v>
      </c>
      <c r="L10" s="20">
        <f t="shared" si="2"/>
        <v>1.8690372499926846</v>
      </c>
      <c r="M10" s="20">
        <f t="shared" si="3"/>
        <v>1.9085654596724533</v>
      </c>
      <c r="P10" s="18">
        <f t="shared" si="4"/>
        <v>-6.0126926082379368</v>
      </c>
    </row>
    <row r="11" spans="1:16" x14ac:dyDescent="0.15">
      <c r="A11" s="18">
        <v>5</v>
      </c>
      <c r="B11" s="18">
        <v>9</v>
      </c>
      <c r="D11">
        <v>876.82189941406295</v>
      </c>
      <c r="E11">
        <v>613.75958251953102</v>
      </c>
      <c r="F11">
        <v>450.55130004882801</v>
      </c>
      <c r="G11">
        <v>448.93719482421898</v>
      </c>
      <c r="I11" s="19">
        <f t="shared" si="0"/>
        <v>426.27059936523494</v>
      </c>
      <c r="J11" s="19">
        <f t="shared" si="0"/>
        <v>164.82238769531205</v>
      </c>
      <c r="K11" s="19">
        <f t="shared" si="1"/>
        <v>310.89492797851653</v>
      </c>
      <c r="L11" s="20">
        <f t="shared" si="2"/>
        <v>1.8862421077968594</v>
      </c>
      <c r="M11" s="20">
        <f t="shared" si="3"/>
        <v>1.9301623407743802</v>
      </c>
      <c r="P11" s="18">
        <f t="shared" si="4"/>
        <v>-4.9491541833214034</v>
      </c>
    </row>
    <row r="12" spans="1:16" x14ac:dyDescent="0.15">
      <c r="A12" s="18">
        <v>5.5</v>
      </c>
      <c r="B12" s="18">
        <v>10</v>
      </c>
      <c r="D12">
        <v>882.95721435546898</v>
      </c>
      <c r="E12">
        <v>614.64129638671898</v>
      </c>
      <c r="F12">
        <v>451.09490966796898</v>
      </c>
      <c r="G12">
        <v>449.31787109375</v>
      </c>
      <c r="I12" s="19">
        <f t="shared" si="0"/>
        <v>431.8623046875</v>
      </c>
      <c r="J12" s="19">
        <f t="shared" si="0"/>
        <v>165.32342529296898</v>
      </c>
      <c r="K12" s="19">
        <f t="shared" si="1"/>
        <v>316.13590698242172</v>
      </c>
      <c r="L12" s="20">
        <f t="shared" si="2"/>
        <v>1.9122269359118258</v>
      </c>
      <c r="M12" s="20">
        <f t="shared" si="3"/>
        <v>1.9605391921870987</v>
      </c>
      <c r="P12" s="18">
        <f t="shared" si="4"/>
        <v>-3.4532461143306561</v>
      </c>
    </row>
    <row r="13" spans="1:16" x14ac:dyDescent="0.15">
      <c r="A13" s="18">
        <v>6</v>
      </c>
      <c r="B13" s="18">
        <v>11</v>
      </c>
      <c r="D13">
        <v>876.560791015625</v>
      </c>
      <c r="E13">
        <v>612.04138183593795</v>
      </c>
      <c r="F13">
        <v>451.08337402343801</v>
      </c>
      <c r="G13">
        <v>449.32528686523398</v>
      </c>
      <c r="I13" s="19">
        <f t="shared" si="0"/>
        <v>425.47741699218699</v>
      </c>
      <c r="J13" s="19">
        <f t="shared" si="0"/>
        <v>162.71609497070398</v>
      </c>
      <c r="K13" s="19">
        <f t="shared" si="1"/>
        <v>311.5761505126942</v>
      </c>
      <c r="L13" s="20">
        <f t="shared" si="2"/>
        <v>1.9148453050621179</v>
      </c>
      <c r="M13" s="20">
        <f t="shared" si="3"/>
        <v>1.967549584635143</v>
      </c>
      <c r="P13" s="18">
        <f t="shared" si="4"/>
        <v>-3.1080193333407604</v>
      </c>
    </row>
    <row r="14" spans="1:16" x14ac:dyDescent="0.15">
      <c r="A14" s="18">
        <v>6.5</v>
      </c>
      <c r="B14" s="18">
        <v>12</v>
      </c>
      <c r="D14">
        <v>879.13671875</v>
      </c>
      <c r="E14">
        <v>613.408447265625</v>
      </c>
      <c r="F14">
        <v>450.4267578125</v>
      </c>
      <c r="G14">
        <v>448.784423828125</v>
      </c>
      <c r="I14" s="19">
        <f t="shared" si="0"/>
        <v>428.7099609375</v>
      </c>
      <c r="J14" s="19">
        <f t="shared" si="0"/>
        <v>164.6240234375</v>
      </c>
      <c r="K14" s="19">
        <f t="shared" si="1"/>
        <v>313.47314453125</v>
      </c>
      <c r="L14" s="20">
        <f t="shared" si="2"/>
        <v>1.9041761827079935</v>
      </c>
      <c r="M14" s="20">
        <f t="shared" si="3"/>
        <v>1.9612724855787707</v>
      </c>
      <c r="P14" s="18">
        <f t="shared" si="4"/>
        <v>-3.4171350807466965</v>
      </c>
    </row>
    <row r="15" spans="1:16" x14ac:dyDescent="0.15">
      <c r="A15" s="18">
        <v>7</v>
      </c>
      <c r="B15" s="18">
        <v>13</v>
      </c>
      <c r="D15">
        <v>882.64324951171898</v>
      </c>
      <c r="E15">
        <v>614.41345214843795</v>
      </c>
      <c r="F15">
        <v>450.53210449218801</v>
      </c>
      <c r="G15">
        <v>449.04333496093801</v>
      </c>
      <c r="I15" s="19">
        <f t="shared" si="0"/>
        <v>432.11114501953097</v>
      </c>
      <c r="J15" s="19">
        <f t="shared" si="0"/>
        <v>165.37011718749994</v>
      </c>
      <c r="K15" s="19">
        <f t="shared" si="1"/>
        <v>316.35206298828103</v>
      </c>
      <c r="L15" s="20">
        <f t="shared" si="2"/>
        <v>1.9129941271650353</v>
      </c>
      <c r="M15" s="20">
        <f t="shared" si="3"/>
        <v>1.9744824533335645</v>
      </c>
      <c r="P15" s="18">
        <f t="shared" si="4"/>
        <v>-2.766610209455064</v>
      </c>
    </row>
    <row r="16" spans="1:16" x14ac:dyDescent="0.15">
      <c r="A16" s="18">
        <v>7.5</v>
      </c>
      <c r="B16" s="18">
        <v>14</v>
      </c>
      <c r="D16">
        <v>881.85125732421898</v>
      </c>
      <c r="E16">
        <v>615.16857910156295</v>
      </c>
      <c r="F16">
        <v>451.24822998046898</v>
      </c>
      <c r="G16">
        <v>449.64590454101602</v>
      </c>
      <c r="I16" s="19">
        <f t="shared" si="0"/>
        <v>430.60302734375</v>
      </c>
      <c r="J16" s="19">
        <f t="shared" si="0"/>
        <v>165.52267456054693</v>
      </c>
      <c r="K16" s="19">
        <f t="shared" si="1"/>
        <v>314.73715515136718</v>
      </c>
      <c r="L16" s="20">
        <f t="shared" si="2"/>
        <v>1.9014745622433664</v>
      </c>
      <c r="M16" s="20">
        <f t="shared" si="3"/>
        <v>1.9673549117096476</v>
      </c>
      <c r="P16" s="18">
        <f t="shared" si="4"/>
        <v>-3.1176060016924585</v>
      </c>
    </row>
    <row r="17" spans="1:16" x14ac:dyDescent="0.15">
      <c r="A17" s="18">
        <v>8</v>
      </c>
      <c r="B17" s="18">
        <v>15</v>
      </c>
      <c r="D17">
        <v>880.72741699218795</v>
      </c>
      <c r="E17">
        <v>614.40789794921898</v>
      </c>
      <c r="F17">
        <v>451.244384765625</v>
      </c>
      <c r="G17">
        <v>449.31759643554699</v>
      </c>
      <c r="I17" s="19">
        <f t="shared" si="0"/>
        <v>429.48303222656295</v>
      </c>
      <c r="J17" s="19">
        <f t="shared" si="0"/>
        <v>165.09030151367199</v>
      </c>
      <c r="K17" s="19">
        <f t="shared" si="1"/>
        <v>313.91982116699256</v>
      </c>
      <c r="L17" s="20">
        <f t="shared" si="2"/>
        <v>1.9015037121426253</v>
      </c>
      <c r="M17" s="20">
        <f t="shared" si="3"/>
        <v>1.9717760849066586</v>
      </c>
      <c r="P17" s="18">
        <f t="shared" si="4"/>
        <v>-2.8998853245242766</v>
      </c>
    </row>
    <row r="18" spans="1:16" x14ac:dyDescent="0.15">
      <c r="A18" s="18">
        <v>8.5</v>
      </c>
      <c r="B18" s="18">
        <v>16</v>
      </c>
      <c r="D18">
        <v>876.7109375</v>
      </c>
      <c r="E18">
        <v>614.32263183593795</v>
      </c>
      <c r="F18">
        <v>450.04553222656301</v>
      </c>
      <c r="G18">
        <v>448.27618408203102</v>
      </c>
      <c r="I18" s="19">
        <f t="shared" si="0"/>
        <v>426.66540527343699</v>
      </c>
      <c r="J18" s="19">
        <f t="shared" si="0"/>
        <v>166.04644775390693</v>
      </c>
      <c r="K18" s="19">
        <f t="shared" si="1"/>
        <v>310.43289184570216</v>
      </c>
      <c r="L18" s="20">
        <f t="shared" si="2"/>
        <v>1.8695545496148558</v>
      </c>
      <c r="M18" s="20">
        <f t="shared" si="3"/>
        <v>1.9442189456766412</v>
      </c>
      <c r="P18" s="18">
        <f t="shared" si="4"/>
        <v>-4.2569366651126801</v>
      </c>
    </row>
    <row r="19" spans="1:16" x14ac:dyDescent="0.15">
      <c r="A19" s="18">
        <v>9</v>
      </c>
      <c r="B19" s="18">
        <v>17</v>
      </c>
      <c r="D19">
        <v>878.43780517578102</v>
      </c>
      <c r="E19">
        <v>617.33880615234398</v>
      </c>
      <c r="F19">
        <v>450.60531616210898</v>
      </c>
      <c r="G19">
        <v>449.08282470703102</v>
      </c>
      <c r="I19" s="19">
        <f t="shared" si="0"/>
        <v>427.83248901367205</v>
      </c>
      <c r="J19" s="19">
        <f t="shared" si="0"/>
        <v>168.25598144531295</v>
      </c>
      <c r="K19" s="19">
        <f t="shared" si="1"/>
        <v>310.053302001953</v>
      </c>
      <c r="L19" s="20">
        <f t="shared" si="2"/>
        <v>1.8427475762739967</v>
      </c>
      <c r="M19" s="20">
        <f t="shared" si="3"/>
        <v>1.9218039956335342</v>
      </c>
      <c r="P19" s="18">
        <f t="shared" si="4"/>
        <v>-5.3607608956077888</v>
      </c>
    </row>
    <row r="20" spans="1:16" x14ac:dyDescent="0.15">
      <c r="A20" s="18">
        <v>9.5</v>
      </c>
      <c r="B20" s="18">
        <v>18</v>
      </c>
      <c r="D20">
        <v>874.73693847656295</v>
      </c>
      <c r="E20">
        <v>616.81103515625</v>
      </c>
      <c r="F20">
        <v>451.12725830078102</v>
      </c>
      <c r="G20">
        <v>449.46981811523398</v>
      </c>
      <c r="I20" s="19">
        <f t="shared" si="0"/>
        <v>423.60968017578193</v>
      </c>
      <c r="J20" s="19">
        <f t="shared" si="0"/>
        <v>167.34121704101602</v>
      </c>
      <c r="K20" s="19">
        <f t="shared" si="1"/>
        <v>306.4708282470707</v>
      </c>
      <c r="L20" s="20">
        <f t="shared" si="2"/>
        <v>1.8314126887935411</v>
      </c>
      <c r="M20" s="20">
        <f t="shared" si="3"/>
        <v>1.9148611314508308</v>
      </c>
      <c r="P20" s="18">
        <f t="shared" si="4"/>
        <v>-5.7026622471239099</v>
      </c>
    </row>
    <row r="21" spans="1:16" x14ac:dyDescent="0.15">
      <c r="A21" s="18">
        <v>10</v>
      </c>
      <c r="B21" s="18">
        <v>19</v>
      </c>
      <c r="D21">
        <v>871.508544921875</v>
      </c>
      <c r="E21">
        <v>616.7958984375</v>
      </c>
      <c r="F21">
        <v>451.33380126953102</v>
      </c>
      <c r="G21">
        <v>449.55593872070301</v>
      </c>
      <c r="I21" s="19">
        <f t="shared" si="0"/>
        <v>420.17474365234398</v>
      </c>
      <c r="J21" s="19">
        <f t="shared" si="0"/>
        <v>167.23995971679699</v>
      </c>
      <c r="K21" s="19">
        <f t="shared" si="1"/>
        <v>303.10677185058609</v>
      </c>
      <c r="L21" s="20">
        <f t="shared" si="2"/>
        <v>1.8124063911750818</v>
      </c>
      <c r="M21" s="20">
        <f t="shared" si="3"/>
        <v>1.9002468571301234</v>
      </c>
      <c r="P21" s="18">
        <f t="shared" si="4"/>
        <v>-6.4223421962326972</v>
      </c>
    </row>
    <row r="22" spans="1:16" x14ac:dyDescent="0.15">
      <c r="A22" s="18">
        <v>10.5</v>
      </c>
      <c r="B22" s="18">
        <v>20</v>
      </c>
      <c r="D22">
        <v>871.08026123046898</v>
      </c>
      <c r="E22">
        <v>617.39111328125</v>
      </c>
      <c r="F22">
        <v>450.79266357421898</v>
      </c>
      <c r="G22">
        <v>449.10778808593801</v>
      </c>
      <c r="I22" s="19">
        <f t="shared" si="0"/>
        <v>420.28759765625</v>
      </c>
      <c r="J22" s="19">
        <f t="shared" si="0"/>
        <v>168.28332519531199</v>
      </c>
      <c r="K22" s="19">
        <f t="shared" si="1"/>
        <v>302.4892700195316</v>
      </c>
      <c r="L22" s="20">
        <f t="shared" si="2"/>
        <v>1.7974999582903315</v>
      </c>
      <c r="M22" s="20">
        <f t="shared" si="3"/>
        <v>1.8897324475431252</v>
      </c>
      <c r="P22" s="18">
        <f t="shared" si="4"/>
        <v>-6.9401243036725386</v>
      </c>
    </row>
    <row r="23" spans="1:16" x14ac:dyDescent="0.15">
      <c r="A23" s="18">
        <v>11</v>
      </c>
      <c r="B23" s="18">
        <v>21</v>
      </c>
      <c r="D23">
        <v>873.07098388671898</v>
      </c>
      <c r="E23">
        <v>618.955810546875</v>
      </c>
      <c r="F23">
        <v>450.44650268554699</v>
      </c>
      <c r="G23">
        <v>448.71612548828102</v>
      </c>
      <c r="I23" s="19">
        <f t="shared" si="0"/>
        <v>422.62448120117199</v>
      </c>
      <c r="J23" s="19">
        <f t="shared" si="0"/>
        <v>170.23968505859398</v>
      </c>
      <c r="K23" s="19">
        <f t="shared" si="1"/>
        <v>303.45670166015623</v>
      </c>
      <c r="L23" s="20">
        <f t="shared" si="2"/>
        <v>1.7825262162327833</v>
      </c>
      <c r="M23" s="20">
        <f>L23+ABS($N$2)*A23</f>
        <v>1.8791507287833291</v>
      </c>
      <c r="P23" s="18">
        <f t="shared" si="4"/>
        <v>-7.4612210513737214</v>
      </c>
    </row>
    <row r="24" spans="1:16" x14ac:dyDescent="0.15">
      <c r="A24" s="18">
        <v>11.5</v>
      </c>
      <c r="B24" s="18">
        <v>22</v>
      </c>
      <c r="D24">
        <v>870.03271484375</v>
      </c>
      <c r="E24">
        <v>617.9208984375</v>
      </c>
      <c r="F24">
        <v>451.71063232421898</v>
      </c>
      <c r="G24">
        <v>449.88534545898398</v>
      </c>
      <c r="I24" s="19">
        <f t="shared" si="0"/>
        <v>418.32208251953102</v>
      </c>
      <c r="J24" s="19">
        <f t="shared" si="0"/>
        <v>168.03555297851602</v>
      </c>
      <c r="K24" s="19">
        <f t="shared" si="1"/>
        <v>300.69719543456984</v>
      </c>
      <c r="L24" s="20">
        <f t="shared" si="2"/>
        <v>1.7894855588865477</v>
      </c>
      <c r="M24" s="20">
        <f t="shared" ref="M24:M87" si="5">L24+ABS($N$2)*A24</f>
        <v>1.8905020947348457</v>
      </c>
      <c r="P24" s="18">
        <f t="shared" si="4"/>
        <v>-6.9022230271798515</v>
      </c>
    </row>
    <row r="25" spans="1:16" x14ac:dyDescent="0.15">
      <c r="A25" s="18">
        <v>12</v>
      </c>
      <c r="B25" s="18">
        <v>23</v>
      </c>
      <c r="D25">
        <v>866.63739013671898</v>
      </c>
      <c r="E25">
        <v>618.01873779296898</v>
      </c>
      <c r="F25">
        <v>450.72106933593801</v>
      </c>
      <c r="G25">
        <v>448.93609619140602</v>
      </c>
      <c r="I25" s="19">
        <f t="shared" si="0"/>
        <v>415.91632080078097</v>
      </c>
      <c r="J25" s="19">
        <f t="shared" si="0"/>
        <v>169.08264160156295</v>
      </c>
      <c r="K25" s="19">
        <f t="shared" si="1"/>
        <v>297.55847167968693</v>
      </c>
      <c r="L25" s="20">
        <f t="shared" si="2"/>
        <v>1.7598404476130232</v>
      </c>
      <c r="M25" s="20">
        <f t="shared" si="5"/>
        <v>1.8652490067590732</v>
      </c>
      <c r="P25" s="18">
        <f t="shared" si="4"/>
        <v>-8.1458113621471337</v>
      </c>
    </row>
    <row r="26" spans="1:16" x14ac:dyDescent="0.15">
      <c r="A26" s="18">
        <v>12.5</v>
      </c>
      <c r="B26" s="18">
        <v>24</v>
      </c>
      <c r="D26">
        <v>865.69384765625</v>
      </c>
      <c r="E26">
        <v>617.91949462890602</v>
      </c>
      <c r="F26">
        <v>451.11245727539102</v>
      </c>
      <c r="G26">
        <v>449.62615966796898</v>
      </c>
      <c r="I26" s="19">
        <f t="shared" si="0"/>
        <v>414.58139038085898</v>
      </c>
      <c r="J26" s="19">
        <f t="shared" si="0"/>
        <v>168.29333496093705</v>
      </c>
      <c r="K26" s="19">
        <f t="shared" si="1"/>
        <v>296.77605590820303</v>
      </c>
      <c r="L26" s="20">
        <f t="shared" si="2"/>
        <v>1.7634450941095701</v>
      </c>
      <c r="M26" s="20">
        <f t="shared" si="5"/>
        <v>1.8732456765533723</v>
      </c>
      <c r="P26" s="18">
        <f t="shared" si="4"/>
        <v>-7.7520153525535278</v>
      </c>
    </row>
    <row r="27" spans="1:16" x14ac:dyDescent="0.15">
      <c r="A27" s="18">
        <v>13</v>
      </c>
      <c r="B27" s="18">
        <v>25</v>
      </c>
      <c r="D27">
        <v>862.88983154296898</v>
      </c>
      <c r="E27">
        <v>616.853759765625</v>
      </c>
      <c r="F27">
        <v>451.693359375</v>
      </c>
      <c r="G27">
        <v>449.94021606445301</v>
      </c>
      <c r="I27" s="19">
        <f t="shared" si="0"/>
        <v>411.19647216796898</v>
      </c>
      <c r="J27" s="19">
        <f t="shared" si="0"/>
        <v>166.91354370117199</v>
      </c>
      <c r="K27" s="19">
        <f t="shared" si="1"/>
        <v>294.35699157714862</v>
      </c>
      <c r="L27" s="20">
        <f t="shared" si="2"/>
        <v>1.7635296995679433</v>
      </c>
      <c r="M27" s="20">
        <f t="shared" si="5"/>
        <v>1.8777223053094974</v>
      </c>
      <c r="P27" s="18">
        <f t="shared" si="4"/>
        <v>-7.5315637663381203</v>
      </c>
    </row>
    <row r="28" spans="1:16" x14ac:dyDescent="0.15">
      <c r="A28" s="18">
        <v>13.5</v>
      </c>
      <c r="B28" s="18">
        <v>26</v>
      </c>
      <c r="D28">
        <v>864.47021484375</v>
      </c>
      <c r="E28">
        <v>615.40142822265602</v>
      </c>
      <c r="F28">
        <v>451.42102050781301</v>
      </c>
      <c r="G28">
        <v>449.69226074218801</v>
      </c>
      <c r="I28" s="19">
        <f t="shared" si="0"/>
        <v>413.04919433593699</v>
      </c>
      <c r="J28" s="19">
        <f t="shared" si="0"/>
        <v>165.70916748046801</v>
      </c>
      <c r="K28" s="19">
        <f t="shared" si="1"/>
        <v>297.05277709960939</v>
      </c>
      <c r="L28" s="20">
        <f t="shared" si="2"/>
        <v>1.7926152283314243</v>
      </c>
      <c r="M28" s="20">
        <f t="shared" si="5"/>
        <v>1.9111998573707305</v>
      </c>
      <c r="P28" s="18">
        <f t="shared" si="4"/>
        <v>-5.8829616917502081</v>
      </c>
    </row>
    <row r="29" spans="1:16" x14ac:dyDescent="0.15">
      <c r="A29" s="18">
        <v>14</v>
      </c>
      <c r="B29" s="18">
        <v>27</v>
      </c>
      <c r="D29">
        <v>865.421875</v>
      </c>
      <c r="E29">
        <v>615.34191894531295</v>
      </c>
      <c r="F29">
        <v>450.75396728515602</v>
      </c>
      <c r="G29">
        <v>449.12863159179699</v>
      </c>
      <c r="I29" s="19">
        <f t="shared" si="0"/>
        <v>414.66790771484398</v>
      </c>
      <c r="J29" s="19">
        <f t="shared" si="0"/>
        <v>166.21328735351597</v>
      </c>
      <c r="K29" s="19">
        <f t="shared" si="1"/>
        <v>298.3186065673828</v>
      </c>
      <c r="L29" s="20">
        <f t="shared" si="2"/>
        <v>1.7947939741598062</v>
      </c>
      <c r="M29" s="20">
        <f t="shared" si="5"/>
        <v>1.9177706264968646</v>
      </c>
      <c r="P29" s="18">
        <f t="shared" si="4"/>
        <v>-5.5593841615541777</v>
      </c>
    </row>
    <row r="30" spans="1:16" x14ac:dyDescent="0.15">
      <c r="A30" s="18">
        <v>14.5</v>
      </c>
      <c r="B30" s="18">
        <v>28</v>
      </c>
      <c r="D30">
        <v>874.97430419921898</v>
      </c>
      <c r="E30">
        <v>619.25048828125</v>
      </c>
      <c r="F30">
        <v>450.86477661132801</v>
      </c>
      <c r="G30">
        <v>448.98849487304699</v>
      </c>
      <c r="I30" s="19">
        <f t="shared" si="0"/>
        <v>424.10952758789097</v>
      </c>
      <c r="J30" s="19">
        <f t="shared" si="0"/>
        <v>170.26199340820301</v>
      </c>
      <c r="K30" s="19">
        <f t="shared" si="1"/>
        <v>304.92613220214889</v>
      </c>
      <c r="L30" s="20">
        <f t="shared" si="2"/>
        <v>1.7909230715459128</v>
      </c>
      <c r="M30" s="20">
        <f t="shared" si="5"/>
        <v>1.9182917471807233</v>
      </c>
      <c r="P30" s="18">
        <f t="shared" si="4"/>
        <v>-5.5337215731143568</v>
      </c>
    </row>
    <row r="31" spans="1:16" x14ac:dyDescent="0.15">
      <c r="A31" s="18">
        <v>15</v>
      </c>
      <c r="B31" s="18">
        <v>29</v>
      </c>
      <c r="D31">
        <v>881.31756591796898</v>
      </c>
      <c r="E31">
        <v>620.24072265625</v>
      </c>
      <c r="F31">
        <v>451.57650756835898</v>
      </c>
      <c r="G31">
        <v>450.16702270507801</v>
      </c>
      <c r="I31" s="19">
        <f t="shared" si="0"/>
        <v>429.74105834961</v>
      </c>
      <c r="J31" s="19">
        <f t="shared" si="0"/>
        <v>170.07369995117199</v>
      </c>
      <c r="K31" s="19">
        <f t="shared" si="1"/>
        <v>310.68946838378963</v>
      </c>
      <c r="L31" s="20">
        <f t="shared" si="2"/>
        <v>1.8267931401091897</v>
      </c>
      <c r="M31" s="20">
        <f t="shared" si="5"/>
        <v>1.9585538390417523</v>
      </c>
      <c r="P31" s="18">
        <f t="shared" si="4"/>
        <v>-3.5510148313569507</v>
      </c>
    </row>
    <row r="32" spans="1:16" x14ac:dyDescent="0.15">
      <c r="A32" s="18">
        <v>15.5</v>
      </c>
      <c r="B32" s="18">
        <v>30</v>
      </c>
      <c r="D32">
        <v>876.13977050781295</v>
      </c>
      <c r="E32">
        <v>616.92144775390602</v>
      </c>
      <c r="F32">
        <v>451.60394287109398</v>
      </c>
      <c r="G32">
        <v>450.097900390625</v>
      </c>
      <c r="I32" s="19">
        <f t="shared" si="0"/>
        <v>424.53582763671898</v>
      </c>
      <c r="J32" s="19">
        <f t="shared" si="0"/>
        <v>166.82354736328102</v>
      </c>
      <c r="K32" s="19">
        <f t="shared" si="1"/>
        <v>307.75934448242225</v>
      </c>
      <c r="L32" s="20">
        <f t="shared" si="2"/>
        <v>1.8448195674213443</v>
      </c>
      <c r="M32" s="20">
        <f t="shared" si="5"/>
        <v>1.9809722896516591</v>
      </c>
      <c r="P32" s="18">
        <f t="shared" si="4"/>
        <v>-2.4470182154473488</v>
      </c>
    </row>
    <row r="33" spans="1:16" x14ac:dyDescent="0.15">
      <c r="A33" s="18">
        <v>16</v>
      </c>
      <c r="B33" s="18">
        <v>31</v>
      </c>
      <c r="D33">
        <v>875.60662841796898</v>
      </c>
      <c r="E33">
        <v>617.29382324218795</v>
      </c>
      <c r="F33">
        <v>451.98245239257801</v>
      </c>
      <c r="G33">
        <v>450.47613525390602</v>
      </c>
      <c r="I33" s="19">
        <f t="shared" si="0"/>
        <v>423.62417602539097</v>
      </c>
      <c r="J33" s="19">
        <f t="shared" si="0"/>
        <v>166.81768798828193</v>
      </c>
      <c r="K33" s="19">
        <f t="shared" si="1"/>
        <v>306.85179443359362</v>
      </c>
      <c r="L33" s="20">
        <f t="shared" si="2"/>
        <v>1.8394439950225683</v>
      </c>
      <c r="M33" s="20">
        <f t="shared" si="5"/>
        <v>1.9799887405506349</v>
      </c>
      <c r="P33" s="18">
        <f t="shared" si="4"/>
        <v>-2.4954530916127768</v>
      </c>
    </row>
    <row r="34" spans="1:16" x14ac:dyDescent="0.15">
      <c r="A34" s="18">
        <v>16.5</v>
      </c>
      <c r="B34" s="18">
        <v>32</v>
      </c>
      <c r="D34">
        <v>872.52783203125</v>
      </c>
      <c r="E34">
        <v>615.699462890625</v>
      </c>
      <c r="F34">
        <v>450.92565917968801</v>
      </c>
      <c r="G34">
        <v>449.25534057617199</v>
      </c>
      <c r="I34" s="19">
        <f t="shared" si="0"/>
        <v>421.60217285156199</v>
      </c>
      <c r="J34" s="19">
        <f t="shared" si="0"/>
        <v>166.44412231445301</v>
      </c>
      <c r="K34" s="19">
        <f t="shared" si="1"/>
        <v>305.09128723144488</v>
      </c>
      <c r="L34" s="20">
        <f t="shared" si="2"/>
        <v>1.8329952598449466</v>
      </c>
      <c r="M34" s="20">
        <f t="shared" si="5"/>
        <v>1.9779320286707653</v>
      </c>
      <c r="P34" s="18">
        <f t="shared" si="4"/>
        <v>-2.5967358695703973</v>
      </c>
    </row>
    <row r="35" spans="1:16" x14ac:dyDescent="0.15">
      <c r="A35" s="18">
        <v>17</v>
      </c>
      <c r="B35" s="18">
        <v>33</v>
      </c>
      <c r="D35">
        <v>866.23455810546898</v>
      </c>
      <c r="E35">
        <v>613.22027587890602</v>
      </c>
      <c r="F35">
        <v>450.51727294921898</v>
      </c>
      <c r="G35">
        <v>448.89166259765602</v>
      </c>
      <c r="I35" s="19">
        <f t="shared" si="0"/>
        <v>415.71728515625</v>
      </c>
      <c r="J35" s="19">
        <f t="shared" si="0"/>
        <v>164.32861328125</v>
      </c>
      <c r="K35" s="19">
        <f t="shared" si="1"/>
        <v>300.687255859375</v>
      </c>
      <c r="L35" s="20">
        <f t="shared" si="2"/>
        <v>1.8297924497466906</v>
      </c>
      <c r="M35" s="20">
        <f t="shared" si="5"/>
        <v>1.9791212418702615</v>
      </c>
      <c r="P35" s="18">
        <f t="shared" si="4"/>
        <v>-2.5381730647323755</v>
      </c>
    </row>
    <row r="36" spans="1:16" x14ac:dyDescent="0.15">
      <c r="A36" s="18">
        <v>17.5</v>
      </c>
      <c r="B36" s="18">
        <v>34</v>
      </c>
      <c r="D36">
        <v>865.97790527343795</v>
      </c>
      <c r="E36">
        <v>613.65057373046898</v>
      </c>
      <c r="F36">
        <v>450.76824951171898</v>
      </c>
      <c r="G36">
        <v>449.36669921875</v>
      </c>
      <c r="I36" s="19">
        <f t="shared" si="0"/>
        <v>415.20965576171898</v>
      </c>
      <c r="J36" s="19">
        <f t="shared" si="0"/>
        <v>164.28387451171898</v>
      </c>
      <c r="K36" s="19">
        <f t="shared" si="1"/>
        <v>300.21094360351572</v>
      </c>
      <c r="L36" s="20">
        <f t="shared" si="2"/>
        <v>1.8273914253349348</v>
      </c>
      <c r="M36" s="20">
        <f t="shared" si="5"/>
        <v>1.9811122407562578</v>
      </c>
      <c r="P36" s="18">
        <f t="shared" si="4"/>
        <v>-2.440126323203843</v>
      </c>
    </row>
    <row r="37" spans="1:16" x14ac:dyDescent="0.15">
      <c r="A37" s="18">
        <v>18</v>
      </c>
      <c r="B37" s="18">
        <v>35</v>
      </c>
      <c r="D37">
        <v>864.76574707031295</v>
      </c>
      <c r="E37">
        <v>612.90045166015602</v>
      </c>
      <c r="F37">
        <v>451.95227050781301</v>
      </c>
      <c r="G37">
        <v>450.5400390625</v>
      </c>
      <c r="I37" s="19">
        <f t="shared" si="0"/>
        <v>412.81347656249994</v>
      </c>
      <c r="J37" s="19">
        <f t="shared" si="0"/>
        <v>162.36041259765602</v>
      </c>
      <c r="K37" s="19">
        <f t="shared" si="1"/>
        <v>299.16118774414076</v>
      </c>
      <c r="L37" s="20">
        <f t="shared" si="2"/>
        <v>1.8425746951351349</v>
      </c>
      <c r="M37" s="20">
        <f t="shared" si="5"/>
        <v>2.0006875338542098</v>
      </c>
      <c r="P37" s="18">
        <f t="shared" si="4"/>
        <v>-1.4761410009520164</v>
      </c>
    </row>
    <row r="38" spans="1:16" x14ac:dyDescent="0.15">
      <c r="A38" s="18">
        <v>18.5</v>
      </c>
      <c r="B38" s="18">
        <v>36</v>
      </c>
      <c r="D38">
        <v>867.726318359375</v>
      </c>
      <c r="E38">
        <v>613.50738525390602</v>
      </c>
      <c r="F38">
        <v>452.10009765625</v>
      </c>
      <c r="G38">
        <v>450.37521362304699</v>
      </c>
      <c r="I38" s="19">
        <f t="shared" si="0"/>
        <v>415.626220703125</v>
      </c>
      <c r="J38" s="19">
        <f t="shared" si="0"/>
        <v>163.13217163085903</v>
      </c>
      <c r="K38" s="19">
        <f t="shared" si="1"/>
        <v>301.43370056152366</v>
      </c>
      <c r="L38" s="20">
        <f t="shared" si="2"/>
        <v>1.8477881925315014</v>
      </c>
      <c r="M38" s="20">
        <f t="shared" si="5"/>
        <v>2.0102930545483284</v>
      </c>
      <c r="P38" s="18">
        <f t="shared" si="4"/>
        <v>-1.003117127675492</v>
      </c>
    </row>
    <row r="39" spans="1:16" x14ac:dyDescent="0.15">
      <c r="A39" s="18">
        <v>19</v>
      </c>
      <c r="B39" s="18">
        <v>37</v>
      </c>
      <c r="D39">
        <v>871.05255126953102</v>
      </c>
      <c r="E39">
        <v>614.33746337890602</v>
      </c>
      <c r="F39">
        <v>451.46463012695301</v>
      </c>
      <c r="G39">
        <v>449.76083374023398</v>
      </c>
      <c r="I39" s="19">
        <f t="shared" si="0"/>
        <v>419.58792114257801</v>
      </c>
      <c r="J39" s="19">
        <f t="shared" si="0"/>
        <v>164.57662963867205</v>
      </c>
      <c r="K39" s="19">
        <f t="shared" si="1"/>
        <v>304.38428039550757</v>
      </c>
      <c r="L39" s="20">
        <f t="shared" si="2"/>
        <v>1.8494988083288812</v>
      </c>
      <c r="M39" s="20">
        <f t="shared" si="5"/>
        <v>2.0163956936434606</v>
      </c>
      <c r="P39" s="18">
        <f t="shared" si="4"/>
        <v>-0.70259266118241681</v>
      </c>
    </row>
    <row r="40" spans="1:16" x14ac:dyDescent="0.15">
      <c r="A40" s="18">
        <v>19.5</v>
      </c>
      <c r="B40" s="18">
        <v>38</v>
      </c>
      <c r="D40">
        <v>873.18591308593795</v>
      </c>
      <c r="E40">
        <v>615.84344482421898</v>
      </c>
      <c r="F40">
        <v>450.95309448242199</v>
      </c>
      <c r="G40">
        <v>449.05511474609398</v>
      </c>
      <c r="I40" s="19">
        <f t="shared" si="0"/>
        <v>422.23281860351597</v>
      </c>
      <c r="J40" s="19">
        <f t="shared" si="0"/>
        <v>166.788330078125</v>
      </c>
      <c r="K40" s="19">
        <f t="shared" si="1"/>
        <v>305.48098754882847</v>
      </c>
      <c r="L40" s="20">
        <f t="shared" si="2"/>
        <v>1.831548930346258</v>
      </c>
      <c r="M40" s="20">
        <f t="shared" si="5"/>
        <v>2.0028378389585892</v>
      </c>
      <c r="P40" s="18">
        <f t="shared" si="4"/>
        <v>-1.3702492245881774</v>
      </c>
    </row>
    <row r="41" spans="1:16" x14ac:dyDescent="0.15">
      <c r="A41" s="18">
        <v>20</v>
      </c>
      <c r="B41" s="18">
        <v>39</v>
      </c>
      <c r="D41">
        <v>867.851806640625</v>
      </c>
      <c r="E41">
        <v>611.99859619140602</v>
      </c>
      <c r="F41">
        <v>451.08035278320301</v>
      </c>
      <c r="G41">
        <v>449.26385498046898</v>
      </c>
      <c r="I41" s="19">
        <f t="shared" si="0"/>
        <v>416.77145385742199</v>
      </c>
      <c r="J41" s="19">
        <f t="shared" si="0"/>
        <v>162.73474121093705</v>
      </c>
      <c r="K41" s="19">
        <f t="shared" si="1"/>
        <v>302.85713500976607</v>
      </c>
      <c r="L41" s="20">
        <f t="shared" si="2"/>
        <v>1.8610478177932648</v>
      </c>
      <c r="M41" s="20">
        <f t="shared" si="5"/>
        <v>2.0367287497033484</v>
      </c>
      <c r="P41" s="18">
        <f t="shared" si="4"/>
        <v>0.29870869865806565</v>
      </c>
    </row>
    <row r="42" spans="1:16" x14ac:dyDescent="0.15">
      <c r="A42" s="18">
        <v>20.5</v>
      </c>
      <c r="B42" s="18">
        <v>40</v>
      </c>
      <c r="D42">
        <v>862.06823730468795</v>
      </c>
      <c r="E42">
        <v>610.31311035156295</v>
      </c>
      <c r="F42">
        <v>452.01617431640602</v>
      </c>
      <c r="G42">
        <v>450.34063720703102</v>
      </c>
      <c r="I42" s="19">
        <f t="shared" si="0"/>
        <v>410.05206298828193</v>
      </c>
      <c r="J42" s="19">
        <f t="shared" si="0"/>
        <v>159.97247314453193</v>
      </c>
      <c r="K42" s="19">
        <f t="shared" si="1"/>
        <v>298.07133178710956</v>
      </c>
      <c r="L42" s="20">
        <f t="shared" si="2"/>
        <v>1.8632663853224802</v>
      </c>
      <c r="M42" s="20">
        <f t="shared" si="5"/>
        <v>2.0433393405303155</v>
      </c>
      <c r="P42" s="18">
        <f t="shared" si="4"/>
        <v>0.62424724853937374</v>
      </c>
    </row>
    <row r="43" spans="1:16" x14ac:dyDescent="0.15">
      <c r="A43" s="18">
        <v>21</v>
      </c>
      <c r="B43" s="18">
        <v>41</v>
      </c>
      <c r="D43">
        <v>865.739990234375</v>
      </c>
      <c r="E43">
        <v>612.275634765625</v>
      </c>
      <c r="F43">
        <v>452.20407104492199</v>
      </c>
      <c r="G43">
        <v>450.52935791015602</v>
      </c>
      <c r="I43" s="19">
        <f t="shared" si="0"/>
        <v>413.53591918945301</v>
      </c>
      <c r="J43" s="19">
        <f t="shared" si="0"/>
        <v>161.74627685546898</v>
      </c>
      <c r="K43" s="19">
        <f t="shared" si="1"/>
        <v>300.3135253906247</v>
      </c>
      <c r="L43" s="20">
        <f t="shared" si="2"/>
        <v>1.8566951353011651</v>
      </c>
      <c r="M43" s="20">
        <f t="shared" si="5"/>
        <v>2.0411601138067526</v>
      </c>
      <c r="P43" s="18">
        <f t="shared" si="4"/>
        <v>0.51693122701868344</v>
      </c>
    </row>
    <row r="44" spans="1:16" x14ac:dyDescent="0.15">
      <c r="A44" s="18">
        <v>21.5</v>
      </c>
      <c r="B44" s="18">
        <v>42</v>
      </c>
      <c r="D44">
        <v>868.74560546875</v>
      </c>
      <c r="E44">
        <v>613.18505859375</v>
      </c>
      <c r="F44">
        <v>452.31515502929699</v>
      </c>
      <c r="G44">
        <v>450.62149047851602</v>
      </c>
      <c r="I44" s="19">
        <f t="shared" si="0"/>
        <v>416.43045043945301</v>
      </c>
      <c r="J44" s="19">
        <f t="shared" si="0"/>
        <v>162.56356811523398</v>
      </c>
      <c r="K44" s="19">
        <f t="shared" si="1"/>
        <v>302.63595275878924</v>
      </c>
      <c r="L44" s="20">
        <f t="shared" si="2"/>
        <v>1.8616468392491501</v>
      </c>
      <c r="M44" s="20">
        <f t="shared" si="5"/>
        <v>2.0505038410524898</v>
      </c>
      <c r="P44" s="18">
        <f t="shared" si="4"/>
        <v>0.97706308174721224</v>
      </c>
    </row>
    <row r="45" spans="1:16" x14ac:dyDescent="0.15">
      <c r="A45" s="18">
        <v>22</v>
      </c>
      <c r="B45" s="18">
        <v>43</v>
      </c>
      <c r="D45">
        <v>863.325439453125</v>
      </c>
      <c r="E45">
        <v>611.637939453125</v>
      </c>
      <c r="F45">
        <v>452.34365844726602</v>
      </c>
      <c r="G45">
        <v>450.51892089843801</v>
      </c>
      <c r="I45" s="19">
        <f t="shared" si="0"/>
        <v>410.98178100585898</v>
      </c>
      <c r="J45" s="19">
        <f t="shared" si="0"/>
        <v>161.11901855468699</v>
      </c>
      <c r="K45" s="19">
        <f t="shared" si="1"/>
        <v>298.19846801757808</v>
      </c>
      <c r="L45" s="20">
        <f t="shared" si="2"/>
        <v>1.8507962045235746</v>
      </c>
      <c r="M45" s="20">
        <f t="shared" si="5"/>
        <v>2.0440452296246665</v>
      </c>
      <c r="P45" s="18">
        <f t="shared" si="4"/>
        <v>0.65900875748266385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861.45318603515602</v>
      </c>
      <c r="E46">
        <v>613.288818359375</v>
      </c>
      <c r="F46">
        <v>451.87713623046898</v>
      </c>
      <c r="G46">
        <v>450.13879394531301</v>
      </c>
      <c r="I46" s="19">
        <f t="shared" si="0"/>
        <v>409.57604980468705</v>
      </c>
      <c r="J46" s="19">
        <f t="shared" si="0"/>
        <v>163.15002441406199</v>
      </c>
      <c r="K46" s="19">
        <f t="shared" si="1"/>
        <v>295.37103271484364</v>
      </c>
      <c r="L46" s="20">
        <f t="shared" si="2"/>
        <v>1.8104259179588909</v>
      </c>
      <c r="M46" s="20">
        <f t="shared" si="5"/>
        <v>2.0080669663577346</v>
      </c>
      <c r="P46" s="18">
        <f t="shared" si="4"/>
        <v>-1.1127408421727749</v>
      </c>
    </row>
    <row r="47" spans="1:16" x14ac:dyDescent="0.15">
      <c r="A47" s="18">
        <v>23</v>
      </c>
      <c r="B47" s="18">
        <v>45</v>
      </c>
      <c r="D47">
        <v>862.331298828125</v>
      </c>
      <c r="E47">
        <v>612.923095703125</v>
      </c>
      <c r="F47">
        <v>451.31268310546898</v>
      </c>
      <c r="G47">
        <v>449.5732421875</v>
      </c>
      <c r="I47" s="19">
        <f t="shared" si="0"/>
        <v>411.01861572265602</v>
      </c>
      <c r="J47" s="19">
        <f t="shared" si="0"/>
        <v>163.349853515625</v>
      </c>
      <c r="K47" s="19">
        <f t="shared" si="1"/>
        <v>296.67371826171853</v>
      </c>
      <c r="L47" s="20">
        <f t="shared" si="2"/>
        <v>1.8161860073742926</v>
      </c>
      <c r="M47" s="20">
        <f t="shared" si="5"/>
        <v>2.0182190790708883</v>
      </c>
      <c r="P47" s="18">
        <f t="shared" si="4"/>
        <v>-0.61280004453791659</v>
      </c>
    </row>
    <row r="48" spans="1:16" x14ac:dyDescent="0.15">
      <c r="A48" s="18">
        <v>23.5</v>
      </c>
      <c r="B48" s="18">
        <v>46</v>
      </c>
      <c r="D48">
        <v>859.24627685546898</v>
      </c>
      <c r="E48">
        <v>613.0615234375</v>
      </c>
      <c r="F48">
        <v>450.94595336914102</v>
      </c>
      <c r="G48">
        <v>449.27755737304699</v>
      </c>
      <c r="I48" s="19">
        <f t="shared" si="0"/>
        <v>408.30032348632795</v>
      </c>
      <c r="J48" s="19">
        <f t="shared" si="0"/>
        <v>163.78396606445301</v>
      </c>
      <c r="K48" s="19">
        <f t="shared" si="1"/>
        <v>293.65154724121084</v>
      </c>
      <c r="L48" s="20">
        <f t="shared" si="2"/>
        <v>1.7929199927033868</v>
      </c>
      <c r="M48" s="20">
        <f t="shared" si="5"/>
        <v>1.9993450876977348</v>
      </c>
      <c r="P48" s="18">
        <f t="shared" si="4"/>
        <v>-1.5422497628632605</v>
      </c>
    </row>
    <row r="49" spans="1:22" x14ac:dyDescent="0.15">
      <c r="A49" s="18">
        <v>24</v>
      </c>
      <c r="B49" s="18">
        <v>47</v>
      </c>
      <c r="D49">
        <v>857.53314208984398</v>
      </c>
      <c r="E49">
        <v>612.45654296875</v>
      </c>
      <c r="F49">
        <v>451.19198608398398</v>
      </c>
      <c r="G49">
        <v>449.54333496093801</v>
      </c>
      <c r="I49" s="19">
        <f t="shared" si="0"/>
        <v>406.34115600586</v>
      </c>
      <c r="J49" s="19">
        <f t="shared" si="0"/>
        <v>162.91320800781199</v>
      </c>
      <c r="K49" s="19">
        <f t="shared" si="1"/>
        <v>292.30191040039165</v>
      </c>
      <c r="L49" s="20">
        <f t="shared" si="2"/>
        <v>1.7942186147753916</v>
      </c>
      <c r="M49" s="20">
        <f t="shared" si="5"/>
        <v>2.0050357330674915</v>
      </c>
      <c r="P49" s="18">
        <f t="shared" si="4"/>
        <v>-1.2620139276634437</v>
      </c>
    </row>
    <row r="50" spans="1:22" x14ac:dyDescent="0.15">
      <c r="A50" s="18">
        <v>24.5</v>
      </c>
      <c r="B50" s="18">
        <v>48</v>
      </c>
      <c r="D50">
        <v>859.04052734375</v>
      </c>
      <c r="E50">
        <v>613.70587158203102</v>
      </c>
      <c r="F50">
        <v>452.15277099609398</v>
      </c>
      <c r="G50">
        <v>450.57241821289102</v>
      </c>
      <c r="I50" s="19">
        <f t="shared" si="0"/>
        <v>406.88775634765602</v>
      </c>
      <c r="J50" s="19">
        <f t="shared" si="0"/>
        <v>163.13345336914</v>
      </c>
      <c r="K50" s="19">
        <f t="shared" si="1"/>
        <v>292.69433898925803</v>
      </c>
      <c r="L50" s="20">
        <f t="shared" si="2"/>
        <v>1.7942018203154591</v>
      </c>
      <c r="M50" s="20">
        <f t="shared" si="5"/>
        <v>2.0094109619053113</v>
      </c>
      <c r="P50" s="18">
        <f t="shared" si="4"/>
        <v>-1.0465557804956509</v>
      </c>
    </row>
    <row r="51" spans="1:22" x14ac:dyDescent="0.15">
      <c r="A51" s="18">
        <v>25</v>
      </c>
      <c r="B51" s="18">
        <v>49</v>
      </c>
      <c r="D51">
        <v>866.776611328125</v>
      </c>
      <c r="E51">
        <v>614.89794921875</v>
      </c>
      <c r="F51">
        <v>452.19143676757801</v>
      </c>
      <c r="G51">
        <v>450.53182983398398</v>
      </c>
      <c r="I51" s="19">
        <f t="shared" si="0"/>
        <v>414.58517456054699</v>
      </c>
      <c r="J51" s="19">
        <f t="shared" si="0"/>
        <v>164.36611938476602</v>
      </c>
      <c r="K51" s="19">
        <f t="shared" si="1"/>
        <v>299.5288909912108</v>
      </c>
      <c r="L51" s="20">
        <f t="shared" si="2"/>
        <v>1.8223274487003074</v>
      </c>
      <c r="M51" s="20">
        <f t="shared" si="5"/>
        <v>2.0419286135879116</v>
      </c>
      <c r="P51" s="18">
        <f t="shared" si="4"/>
        <v>0.55477599927747157</v>
      </c>
    </row>
    <row r="52" spans="1:22" x14ac:dyDescent="0.15">
      <c r="A52" s="18">
        <v>25.5</v>
      </c>
      <c r="B52" s="18">
        <v>50</v>
      </c>
      <c r="D52">
        <v>868.88763427734398</v>
      </c>
      <c r="E52">
        <v>616.32208251953102</v>
      </c>
      <c r="F52">
        <v>452.16400146484398</v>
      </c>
      <c r="G52">
        <v>450.68896484375</v>
      </c>
      <c r="I52" s="19">
        <f t="shared" si="0"/>
        <v>416.7236328125</v>
      </c>
      <c r="J52" s="19">
        <f t="shared" si="0"/>
        <v>165.63311767578102</v>
      </c>
      <c r="K52" s="19">
        <f t="shared" si="1"/>
        <v>300.78045043945326</v>
      </c>
      <c r="L52" s="20">
        <f t="shared" si="2"/>
        <v>1.8159439045772039</v>
      </c>
      <c r="M52" s="20">
        <f t="shared" si="5"/>
        <v>2.0399370927625604</v>
      </c>
      <c r="P52" s="18">
        <f t="shared" si="4"/>
        <v>0.45670355484504582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860.53845214843795</v>
      </c>
      <c r="E53">
        <v>612.45935058593795</v>
      </c>
      <c r="F53">
        <v>451.03591918945301</v>
      </c>
      <c r="G53">
        <v>449.25643920898398</v>
      </c>
      <c r="I53" s="19">
        <f t="shared" si="0"/>
        <v>409.50253295898494</v>
      </c>
      <c r="J53" s="19">
        <f t="shared" si="0"/>
        <v>163.20291137695398</v>
      </c>
      <c r="K53" s="19">
        <f t="shared" si="1"/>
        <v>295.26049499511714</v>
      </c>
      <c r="L53" s="20">
        <f t="shared" si="2"/>
        <v>1.8091619353109845</v>
      </c>
      <c r="M53" s="20">
        <f t="shared" si="5"/>
        <v>2.0375471467940929</v>
      </c>
      <c r="P53" s="18">
        <f t="shared" si="4"/>
        <v>0.33901066396216756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850.71179199218795</v>
      </c>
      <c r="E54">
        <v>611.53729248046898</v>
      </c>
      <c r="F54">
        <v>451.23284912109398</v>
      </c>
      <c r="G54">
        <v>449.46517944335898</v>
      </c>
      <c r="I54" s="19">
        <f t="shared" si="0"/>
        <v>399.47894287109398</v>
      </c>
      <c r="J54" s="19">
        <f t="shared" si="0"/>
        <v>162.07211303711</v>
      </c>
      <c r="K54" s="19">
        <f t="shared" si="1"/>
        <v>286.02846374511699</v>
      </c>
      <c r="L54" s="20">
        <f t="shared" si="2"/>
        <v>1.7648222040495298</v>
      </c>
      <c r="M54" s="20">
        <f t="shared" si="5"/>
        <v>1.9975994388303904</v>
      </c>
      <c r="P54" s="18">
        <f t="shared" si="4"/>
        <v>-1.6282142425522819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848.41937255859398</v>
      </c>
      <c r="E55">
        <v>611.572265625</v>
      </c>
      <c r="F55">
        <v>451.34063720703102</v>
      </c>
      <c r="G55">
        <v>449.30389404296898</v>
      </c>
      <c r="I55" s="19">
        <f t="shared" si="0"/>
        <v>397.07873535156295</v>
      </c>
      <c r="J55" s="19">
        <f t="shared" si="0"/>
        <v>162.26837158203102</v>
      </c>
      <c r="K55" s="19">
        <f t="shared" si="1"/>
        <v>283.49087524414125</v>
      </c>
      <c r="L55" s="20">
        <f t="shared" si="2"/>
        <v>1.7470494864788175</v>
      </c>
      <c r="M55" s="20">
        <f t="shared" si="5"/>
        <v>1.9842187445574302</v>
      </c>
      <c r="P55" s="18">
        <f t="shared" si="4"/>
        <v>-2.2871465413500025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849.63293457031295</v>
      </c>
      <c r="E56">
        <v>610.34918212890602</v>
      </c>
      <c r="F56">
        <v>451.93911743164102</v>
      </c>
      <c r="G56">
        <v>450.260009765625</v>
      </c>
      <c r="I56" s="19">
        <f t="shared" si="0"/>
        <v>397.69381713867193</v>
      </c>
      <c r="J56" s="19">
        <f t="shared" si="0"/>
        <v>160.08917236328102</v>
      </c>
      <c r="K56" s="19">
        <f t="shared" si="1"/>
        <v>285.63139648437522</v>
      </c>
      <c r="L56" s="20">
        <f t="shared" si="2"/>
        <v>1.7842018436837723</v>
      </c>
      <c r="M56" s="20">
        <f t="shared" si="5"/>
        <v>2.0257631250601369</v>
      </c>
      <c r="P56" s="18">
        <f t="shared" si="4"/>
        <v>-0.24129349453947632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843.77355957031295</v>
      </c>
      <c r="E57">
        <v>608.45654296875</v>
      </c>
      <c r="F57">
        <v>452.44488525390602</v>
      </c>
      <c r="G57">
        <v>450.96682739257801</v>
      </c>
      <c r="I57" s="19">
        <f t="shared" si="0"/>
        <v>391.32867431640693</v>
      </c>
      <c r="J57" s="19">
        <f t="shared" si="0"/>
        <v>157.48971557617199</v>
      </c>
      <c r="K57" s="19">
        <f t="shared" si="1"/>
        <v>281.08587341308657</v>
      </c>
      <c r="L57" s="20">
        <f t="shared" si="2"/>
        <v>1.7847887551561148</v>
      </c>
      <c r="M57" s="20">
        <f t="shared" si="5"/>
        <v>2.0307420598302315</v>
      </c>
      <c r="P57" s="18">
        <f t="shared" si="4"/>
        <v>3.8941516839457245E-3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840.98968505859398</v>
      </c>
      <c r="E58">
        <v>605.489501953125</v>
      </c>
      <c r="F58">
        <v>451.85079956054699</v>
      </c>
      <c r="G58">
        <v>449.98464965820301</v>
      </c>
      <c r="I58" s="19">
        <f t="shared" si="0"/>
        <v>389.13888549804699</v>
      </c>
      <c r="J58" s="19">
        <f t="shared" si="0"/>
        <v>155.50485229492199</v>
      </c>
      <c r="K58" s="19">
        <f t="shared" si="1"/>
        <v>280.28548889160163</v>
      </c>
      <c r="L58" s="20">
        <f t="shared" si="2"/>
        <v>1.8024227845959915</v>
      </c>
      <c r="M58" s="20">
        <f t="shared" si="5"/>
        <v>2.0527681125678603</v>
      </c>
      <c r="P58" s="18">
        <f t="shared" si="4"/>
        <v>1.0885671340997347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838.02374267578102</v>
      </c>
      <c r="E59">
        <v>605.03131103515602</v>
      </c>
      <c r="F59">
        <v>450.77288818359398</v>
      </c>
      <c r="G59">
        <v>449.52908325195301</v>
      </c>
      <c r="I59" s="19">
        <f t="shared" si="0"/>
        <v>387.25085449218705</v>
      </c>
      <c r="J59" s="19">
        <f t="shared" si="0"/>
        <v>155.50222778320301</v>
      </c>
      <c r="K59" s="19">
        <f t="shared" si="1"/>
        <v>278.39929504394496</v>
      </c>
      <c r="L59" s="20">
        <f t="shared" si="2"/>
        <v>1.7903235150565284</v>
      </c>
      <c r="M59" s="20">
        <f t="shared" si="5"/>
        <v>2.0450608663261494</v>
      </c>
      <c r="P59" s="18">
        <f t="shared" si="4"/>
        <v>0.70902378755504447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836.24822998046898</v>
      </c>
      <c r="E60">
        <v>605.80432128906295</v>
      </c>
      <c r="F60">
        <v>451.46737670898398</v>
      </c>
      <c r="G60">
        <v>449.55758666992199</v>
      </c>
      <c r="I60" s="19">
        <f t="shared" si="0"/>
        <v>384.780853271485</v>
      </c>
      <c r="J60" s="19">
        <f t="shared" si="0"/>
        <v>156.24673461914097</v>
      </c>
      <c r="K60" s="19">
        <f t="shared" si="1"/>
        <v>275.40813903808635</v>
      </c>
      <c r="L60" s="20">
        <f t="shared" si="2"/>
        <v>1.7626489264521727</v>
      </c>
      <c r="M60" s="20">
        <f t="shared" si="5"/>
        <v>2.0217783010195456</v>
      </c>
      <c r="P60" s="18">
        <f t="shared" si="4"/>
        <v>-0.43752615719565463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836.19793701171898</v>
      </c>
      <c r="E61">
        <v>603.48223876953102</v>
      </c>
      <c r="F61">
        <v>452.25369262695301</v>
      </c>
      <c r="G61">
        <v>450.76055908203102</v>
      </c>
      <c r="I61" s="19">
        <f t="shared" si="0"/>
        <v>383.94424438476597</v>
      </c>
      <c r="J61" s="19">
        <f t="shared" si="0"/>
        <v>152.7216796875</v>
      </c>
      <c r="K61" s="19">
        <f t="shared" si="1"/>
        <v>277.03906860351594</v>
      </c>
      <c r="L61" s="20">
        <f t="shared" si="2"/>
        <v>1.8140127136526714</v>
      </c>
      <c r="M61" s="20">
        <f t="shared" si="5"/>
        <v>2.0775341115177963</v>
      </c>
      <c r="P61" s="18">
        <f t="shared" si="4"/>
        <v>2.3081687696502233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832.506591796875</v>
      </c>
      <c r="E62">
        <v>601.90185546875</v>
      </c>
      <c r="F62">
        <v>451.97366333007801</v>
      </c>
      <c r="G62">
        <v>450.34915161132801</v>
      </c>
      <c r="I62" s="19">
        <f t="shared" si="0"/>
        <v>380.53292846679699</v>
      </c>
      <c r="J62" s="19">
        <f t="shared" si="0"/>
        <v>151.55270385742199</v>
      </c>
      <c r="K62" s="19">
        <f t="shared" si="1"/>
        <v>274.4460357666016</v>
      </c>
      <c r="L62" s="20">
        <f t="shared" si="2"/>
        <v>1.8108950139536633</v>
      </c>
      <c r="M62" s="20">
        <f t="shared" si="5"/>
        <v>2.0788084351165406</v>
      </c>
      <c r="P62" s="18">
        <f t="shared" si="4"/>
        <v>2.3709228361585351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834.24517822265602</v>
      </c>
      <c r="E63">
        <v>602.82977294921898</v>
      </c>
      <c r="F63">
        <v>451.50054931640602</v>
      </c>
      <c r="G63">
        <v>449.96435546875</v>
      </c>
      <c r="I63" s="19">
        <f t="shared" si="0"/>
        <v>382.74462890625</v>
      </c>
      <c r="J63" s="19">
        <f t="shared" si="0"/>
        <v>152.86541748046898</v>
      </c>
      <c r="K63" s="19">
        <f t="shared" si="1"/>
        <v>275.73883666992174</v>
      </c>
      <c r="L63" s="20">
        <f t="shared" si="2"/>
        <v>1.8038012862206183</v>
      </c>
      <c r="M63" s="20">
        <f t="shared" si="5"/>
        <v>2.0761067306812473</v>
      </c>
      <c r="P63" s="18">
        <f t="shared" si="4"/>
        <v>2.2378773993595402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832.19317626953102</v>
      </c>
      <c r="E64">
        <v>601.76544189453102</v>
      </c>
      <c r="F64">
        <v>450.83270263671898</v>
      </c>
      <c r="G64">
        <v>449.35491943359398</v>
      </c>
      <c r="I64" s="19">
        <f t="shared" si="0"/>
        <v>381.36047363281205</v>
      </c>
      <c r="J64" s="19">
        <f t="shared" si="0"/>
        <v>152.41052246093705</v>
      </c>
      <c r="K64" s="19">
        <f t="shared" si="1"/>
        <v>274.67310791015609</v>
      </c>
      <c r="L64" s="20">
        <f t="shared" si="2"/>
        <v>1.8021925486185184</v>
      </c>
      <c r="M64" s="20">
        <f t="shared" si="5"/>
        <v>2.0788900163768997</v>
      </c>
      <c r="P64" s="18">
        <f t="shared" si="4"/>
        <v>2.3749403053817812</v>
      </c>
      <c r="R64" s="29"/>
      <c r="S64" s="29"/>
      <c r="T64" s="29"/>
      <c r="U64" s="18">
        <v>12.5</v>
      </c>
      <c r="V64" s="20">
        <f t="shared" ref="V64:V83" si="6">L26</f>
        <v>1.7634450941095701</v>
      </c>
    </row>
    <row r="65" spans="1:22" x14ac:dyDescent="0.15">
      <c r="A65" s="18">
        <v>32</v>
      </c>
      <c r="B65" s="18">
        <v>63</v>
      </c>
      <c r="D65">
        <v>834.03857421875</v>
      </c>
      <c r="E65">
        <v>603.45513916015602</v>
      </c>
      <c r="F65">
        <v>450.97283935546898</v>
      </c>
      <c r="G65">
        <v>449.30334472656301</v>
      </c>
      <c r="I65" s="19">
        <f t="shared" si="0"/>
        <v>383.06573486328102</v>
      </c>
      <c r="J65" s="19">
        <f t="shared" si="0"/>
        <v>154.15179443359301</v>
      </c>
      <c r="K65" s="19">
        <f t="shared" si="1"/>
        <v>275.15947875976593</v>
      </c>
      <c r="L65" s="20">
        <f t="shared" si="2"/>
        <v>1.7849904360231226</v>
      </c>
      <c r="M65" s="20">
        <f t="shared" si="5"/>
        <v>2.0660799270792558</v>
      </c>
      <c r="P65" s="18">
        <f t="shared" si="4"/>
        <v>1.7441074489911972</v>
      </c>
      <c r="R65" s="29"/>
      <c r="S65" s="29"/>
      <c r="T65" s="29"/>
      <c r="U65" s="18">
        <v>13</v>
      </c>
      <c r="V65" s="20">
        <f t="shared" si="6"/>
        <v>1.7635296995679433</v>
      </c>
    </row>
    <row r="66" spans="1:22" x14ac:dyDescent="0.15">
      <c r="A66" s="18">
        <v>32.5</v>
      </c>
      <c r="B66" s="18">
        <v>64</v>
      </c>
      <c r="D66">
        <v>830.601318359375</v>
      </c>
      <c r="E66">
        <v>602.50207519531295</v>
      </c>
      <c r="F66">
        <v>451.01589965820301</v>
      </c>
      <c r="G66">
        <v>449.77590942382801</v>
      </c>
      <c r="I66" s="19">
        <f t="shared" ref="I66:J129" si="7">D66-F66</f>
        <v>379.58541870117199</v>
      </c>
      <c r="J66" s="19">
        <f t="shared" si="7"/>
        <v>152.72616577148494</v>
      </c>
      <c r="K66" s="19">
        <f t="shared" ref="K66:K129" si="8">I66-0.7*J66</f>
        <v>272.67710266113255</v>
      </c>
      <c r="L66" s="20">
        <f t="shared" ref="L66:L129" si="9">K66/J66</f>
        <v>1.7853987316693529</v>
      </c>
      <c r="M66" s="20">
        <f t="shared" si="5"/>
        <v>2.0708802460232385</v>
      </c>
      <c r="P66" s="18">
        <f t="shared" si="4"/>
        <v>1.9804991587332514</v>
      </c>
      <c r="R66" s="29"/>
      <c r="S66" s="29"/>
      <c r="T66" s="29"/>
      <c r="U66" s="18">
        <v>13.5</v>
      </c>
      <c r="V66" s="20">
        <f t="shared" si="6"/>
        <v>1.7926152283314243</v>
      </c>
    </row>
    <row r="67" spans="1:22" x14ac:dyDescent="0.15">
      <c r="A67" s="18">
        <v>33</v>
      </c>
      <c r="B67" s="18">
        <v>65</v>
      </c>
      <c r="D67">
        <v>831.4375</v>
      </c>
      <c r="E67">
        <v>601.847900390625</v>
      </c>
      <c r="F67">
        <v>451.35574340820301</v>
      </c>
      <c r="G67">
        <v>449.89413452148398</v>
      </c>
      <c r="I67" s="19">
        <f t="shared" si="7"/>
        <v>380.08175659179699</v>
      </c>
      <c r="J67" s="19">
        <f t="shared" si="7"/>
        <v>151.95376586914102</v>
      </c>
      <c r="K67" s="19">
        <f t="shared" si="8"/>
        <v>273.71412048339829</v>
      </c>
      <c r="L67" s="20">
        <f t="shared" si="9"/>
        <v>1.8012986971255085</v>
      </c>
      <c r="M67" s="20">
        <f t="shared" si="5"/>
        <v>2.091172234777146</v>
      </c>
      <c r="P67" s="18">
        <f t="shared" si="4"/>
        <v>2.9797781590621115</v>
      </c>
      <c r="U67" s="18">
        <v>14</v>
      </c>
      <c r="V67" s="20">
        <f t="shared" si="6"/>
        <v>1.7947939741598062</v>
      </c>
    </row>
    <row r="68" spans="1:22" x14ac:dyDescent="0.15">
      <c r="A68" s="18">
        <v>33.5</v>
      </c>
      <c r="B68" s="18">
        <v>66</v>
      </c>
      <c r="D68">
        <v>828.32037353515602</v>
      </c>
      <c r="E68">
        <v>600.80120849609398</v>
      </c>
      <c r="F68">
        <v>452.19363403320301</v>
      </c>
      <c r="G68">
        <v>450.37109375</v>
      </c>
      <c r="I68" s="19">
        <f t="shared" si="7"/>
        <v>376.12673950195301</v>
      </c>
      <c r="J68" s="19">
        <f t="shared" si="7"/>
        <v>150.43011474609398</v>
      </c>
      <c r="K68" s="19">
        <f t="shared" si="8"/>
        <v>270.82565917968725</v>
      </c>
      <c r="L68" s="20">
        <f t="shared" si="9"/>
        <v>1.8003420368109466</v>
      </c>
      <c r="M68" s="20">
        <f t="shared" si="5"/>
        <v>2.0946075977603362</v>
      </c>
      <c r="P68" s="18">
        <f t="shared" si="4"/>
        <v>3.1489526115636228</v>
      </c>
      <c r="U68" s="18">
        <v>14.5</v>
      </c>
      <c r="V68" s="20">
        <f t="shared" si="6"/>
        <v>1.7909230715459128</v>
      </c>
    </row>
    <row r="69" spans="1:22" x14ac:dyDescent="0.15">
      <c r="A69" s="18">
        <v>34</v>
      </c>
      <c r="B69" s="18">
        <v>67</v>
      </c>
      <c r="D69">
        <v>829.70251464843795</v>
      </c>
      <c r="E69">
        <v>601.47161865234398</v>
      </c>
      <c r="F69">
        <v>452.21530151367199</v>
      </c>
      <c r="G69">
        <v>450.71145629882801</v>
      </c>
      <c r="I69" s="19">
        <f t="shared" si="7"/>
        <v>377.48721313476597</v>
      </c>
      <c r="J69" s="19">
        <f t="shared" si="7"/>
        <v>150.76016235351597</v>
      </c>
      <c r="K69" s="19">
        <f t="shared" si="8"/>
        <v>271.95509948730478</v>
      </c>
      <c r="L69" s="20">
        <f t="shared" si="9"/>
        <v>1.8038923230236383</v>
      </c>
      <c r="M69" s="20">
        <f t="shared" si="5"/>
        <v>2.1025499072707801</v>
      </c>
      <c r="P69" s="18">
        <f t="shared" si="4"/>
        <v>3.5400716489408941</v>
      </c>
      <c r="U69" s="18">
        <v>15</v>
      </c>
      <c r="V69" s="20">
        <f t="shared" si="6"/>
        <v>1.8267931401091897</v>
      </c>
    </row>
    <row r="70" spans="1:22" x14ac:dyDescent="0.15">
      <c r="A70" s="18">
        <v>34.5</v>
      </c>
      <c r="B70" s="18">
        <v>68</v>
      </c>
      <c r="D70">
        <v>828.34777832031295</v>
      </c>
      <c r="E70">
        <v>602.04107666015602</v>
      </c>
      <c r="F70">
        <v>451.45886230468801</v>
      </c>
      <c r="G70">
        <v>450.037841796875</v>
      </c>
      <c r="I70" s="19">
        <f t="shared" si="7"/>
        <v>376.88891601562494</v>
      </c>
      <c r="J70" s="19">
        <f t="shared" si="7"/>
        <v>152.00323486328102</v>
      </c>
      <c r="K70" s="19">
        <f t="shared" si="8"/>
        <v>270.48665161132823</v>
      </c>
      <c r="L70" s="20">
        <f t="shared" si="9"/>
        <v>1.7794795739354945</v>
      </c>
      <c r="M70" s="20">
        <f t="shared" si="5"/>
        <v>2.0825291814803881</v>
      </c>
      <c r="P70" s="18">
        <f t="shared" ref="P70:P133" si="10">(M70-$O$2)/$O$2*100</f>
        <v>2.5541509934394164</v>
      </c>
      <c r="U70" s="18">
        <v>15.5</v>
      </c>
      <c r="V70" s="20">
        <f t="shared" si="6"/>
        <v>1.8448195674213443</v>
      </c>
    </row>
    <row r="71" spans="1:22" x14ac:dyDescent="0.15">
      <c r="A71" s="18">
        <v>35</v>
      </c>
      <c r="B71" s="18">
        <v>69</v>
      </c>
      <c r="D71">
        <v>834.14147949218795</v>
      </c>
      <c r="E71">
        <v>605.219482421875</v>
      </c>
      <c r="F71">
        <v>451.15441894531301</v>
      </c>
      <c r="G71">
        <v>449.72982788085898</v>
      </c>
      <c r="I71" s="19">
        <f t="shared" si="7"/>
        <v>382.98706054687494</v>
      </c>
      <c r="J71" s="19">
        <f t="shared" si="7"/>
        <v>155.48965454101602</v>
      </c>
      <c r="K71" s="19">
        <f t="shared" si="8"/>
        <v>274.14430236816372</v>
      </c>
      <c r="L71" s="20">
        <f t="shared" si="9"/>
        <v>1.7631031670717889</v>
      </c>
      <c r="M71" s="20">
        <f t="shared" si="5"/>
        <v>2.0705447979144349</v>
      </c>
      <c r="P71" s="18">
        <f t="shared" si="10"/>
        <v>1.9639800163814245</v>
      </c>
      <c r="U71" s="18">
        <v>16</v>
      </c>
      <c r="V71" s="20">
        <f t="shared" si="6"/>
        <v>1.8394439950225683</v>
      </c>
    </row>
    <row r="72" spans="1:22" x14ac:dyDescent="0.15">
      <c r="A72" s="18">
        <v>35.5</v>
      </c>
      <c r="B72" s="18">
        <v>70</v>
      </c>
      <c r="D72">
        <v>832.37799072265602</v>
      </c>
      <c r="E72">
        <v>604.95721435546898</v>
      </c>
      <c r="F72">
        <v>451.60174560546898</v>
      </c>
      <c r="G72">
        <v>450.07461547851602</v>
      </c>
      <c r="I72" s="19">
        <f t="shared" si="7"/>
        <v>380.77624511718705</v>
      </c>
      <c r="J72" s="19">
        <f t="shared" si="7"/>
        <v>154.88259887695295</v>
      </c>
      <c r="K72" s="19">
        <f t="shared" si="8"/>
        <v>272.35842590331998</v>
      </c>
      <c r="L72" s="20">
        <f t="shared" si="9"/>
        <v>1.7584830567034591</v>
      </c>
      <c r="M72" s="20">
        <f t="shared" si="5"/>
        <v>2.0703167108438572</v>
      </c>
      <c r="P72" s="18">
        <f t="shared" si="10"/>
        <v>1.9527478684318558</v>
      </c>
      <c r="U72" s="18">
        <v>16.5</v>
      </c>
      <c r="V72" s="20">
        <f t="shared" si="6"/>
        <v>1.8329952598449466</v>
      </c>
    </row>
    <row r="73" spans="1:22" x14ac:dyDescent="0.15">
      <c r="A73" s="18">
        <v>36</v>
      </c>
      <c r="B73" s="18">
        <v>71</v>
      </c>
      <c r="D73">
        <v>829.29522705078102</v>
      </c>
      <c r="E73">
        <v>605.02209472656295</v>
      </c>
      <c r="F73">
        <v>452.057861328125</v>
      </c>
      <c r="G73">
        <v>450.72982788085898</v>
      </c>
      <c r="I73" s="19">
        <f t="shared" si="7"/>
        <v>377.23736572265602</v>
      </c>
      <c r="J73" s="19">
        <f t="shared" si="7"/>
        <v>154.29226684570398</v>
      </c>
      <c r="K73" s="19">
        <f t="shared" si="8"/>
        <v>269.23277893066324</v>
      </c>
      <c r="L73" s="20">
        <f t="shared" si="9"/>
        <v>1.7449531621691874</v>
      </c>
      <c r="M73" s="20">
        <f t="shared" si="5"/>
        <v>2.0611788396073374</v>
      </c>
      <c r="P73" s="18">
        <f t="shared" si="10"/>
        <v>1.5027533930207173</v>
      </c>
      <c r="U73" s="18">
        <v>17</v>
      </c>
      <c r="V73" s="20">
        <f t="shared" si="6"/>
        <v>1.8297924497466906</v>
      </c>
    </row>
    <row r="74" spans="1:22" x14ac:dyDescent="0.15">
      <c r="A74" s="18">
        <v>36.5</v>
      </c>
      <c r="B74" s="18">
        <v>72</v>
      </c>
      <c r="D74">
        <v>824.38885498046898</v>
      </c>
      <c r="E74">
        <v>603.01116943359398</v>
      </c>
      <c r="F74">
        <v>452.111083984375</v>
      </c>
      <c r="G74">
        <v>450.35134887695301</v>
      </c>
      <c r="I74" s="19">
        <f t="shared" si="7"/>
        <v>372.27777099609398</v>
      </c>
      <c r="J74" s="19">
        <f t="shared" si="7"/>
        <v>152.65982055664097</v>
      </c>
      <c r="K74" s="19">
        <f t="shared" si="8"/>
        <v>265.4158966064453</v>
      </c>
      <c r="L74" s="20">
        <f t="shared" si="9"/>
        <v>1.7386100392275041</v>
      </c>
      <c r="M74" s="20">
        <f t="shared" si="5"/>
        <v>2.0592277399634065</v>
      </c>
      <c r="P74" s="18">
        <f t="shared" si="10"/>
        <v>1.4066714896955024</v>
      </c>
      <c r="U74" s="18">
        <v>17.5</v>
      </c>
      <c r="V74" s="20">
        <f t="shared" si="6"/>
        <v>1.8273914253349348</v>
      </c>
    </row>
    <row r="75" spans="1:22" x14ac:dyDescent="0.15">
      <c r="A75" s="18">
        <v>37</v>
      </c>
      <c r="B75" s="18">
        <v>73</v>
      </c>
      <c r="D75">
        <v>826.59771728515602</v>
      </c>
      <c r="E75">
        <v>604.09729003906295</v>
      </c>
      <c r="F75">
        <v>451.87741088867199</v>
      </c>
      <c r="G75">
        <v>450.38424682617199</v>
      </c>
      <c r="I75" s="19">
        <f t="shared" si="7"/>
        <v>374.72030639648403</v>
      </c>
      <c r="J75" s="19">
        <f t="shared" si="7"/>
        <v>153.71304321289097</v>
      </c>
      <c r="K75" s="19">
        <f t="shared" si="8"/>
        <v>267.12117614746035</v>
      </c>
      <c r="L75" s="20">
        <f t="shared" si="9"/>
        <v>1.737791215137809</v>
      </c>
      <c r="M75" s="20">
        <f t="shared" si="5"/>
        <v>2.0628009391714635</v>
      </c>
      <c r="P75" s="18">
        <f t="shared" si="10"/>
        <v>1.5826336871866427</v>
      </c>
      <c r="U75" s="18">
        <v>18</v>
      </c>
      <c r="V75" s="20">
        <f t="shared" si="6"/>
        <v>1.8425746951351349</v>
      </c>
    </row>
    <row r="76" spans="1:22" x14ac:dyDescent="0.15">
      <c r="A76" s="18">
        <v>37.5</v>
      </c>
      <c r="B76" s="18">
        <v>74</v>
      </c>
      <c r="D76">
        <v>827.38830566406295</v>
      </c>
      <c r="E76">
        <v>603.76715087890602</v>
      </c>
      <c r="F76">
        <v>451.59573364257801</v>
      </c>
      <c r="G76">
        <v>450.02825927734398</v>
      </c>
      <c r="I76" s="19">
        <f t="shared" si="7"/>
        <v>375.79257202148494</v>
      </c>
      <c r="J76" s="19">
        <f t="shared" si="7"/>
        <v>153.73889160156205</v>
      </c>
      <c r="K76" s="19">
        <f t="shared" si="8"/>
        <v>268.1753479003915</v>
      </c>
      <c r="L76" s="20">
        <f t="shared" si="9"/>
        <v>1.7443559343162764</v>
      </c>
      <c r="M76" s="20">
        <f t="shared" si="5"/>
        <v>2.0737576816476828</v>
      </c>
      <c r="P76" s="18">
        <f t="shared" si="10"/>
        <v>2.1221984780644667</v>
      </c>
      <c r="U76" s="18">
        <v>18.5</v>
      </c>
      <c r="V76" s="20">
        <f t="shared" si="6"/>
        <v>1.8477881925315014</v>
      </c>
    </row>
    <row r="77" spans="1:22" x14ac:dyDescent="0.15">
      <c r="A77" s="18">
        <v>38</v>
      </c>
      <c r="B77" s="18">
        <v>75</v>
      </c>
      <c r="D77">
        <v>828.87530517578102</v>
      </c>
      <c r="E77">
        <v>604.43695068359398</v>
      </c>
      <c r="F77">
        <v>450.83489990234398</v>
      </c>
      <c r="G77">
        <v>449.20159912109398</v>
      </c>
      <c r="I77" s="19">
        <f t="shared" si="7"/>
        <v>378.04040527343705</v>
      </c>
      <c r="J77" s="19">
        <f t="shared" si="7"/>
        <v>155.2353515625</v>
      </c>
      <c r="K77" s="19">
        <f t="shared" si="8"/>
        <v>269.37565917968703</v>
      </c>
      <c r="L77" s="20">
        <f t="shared" si="9"/>
        <v>1.7352726454916585</v>
      </c>
      <c r="M77" s="20">
        <f t="shared" si="5"/>
        <v>2.0690664161208168</v>
      </c>
      <c r="P77" s="18">
        <f t="shared" si="10"/>
        <v>1.8911771039243277</v>
      </c>
      <c r="U77" s="18">
        <v>19</v>
      </c>
      <c r="V77" s="20">
        <f t="shared" si="6"/>
        <v>1.8494988083288812</v>
      </c>
    </row>
    <row r="78" spans="1:22" x14ac:dyDescent="0.15">
      <c r="A78" s="18">
        <v>38.5</v>
      </c>
      <c r="B78" s="18">
        <v>76</v>
      </c>
      <c r="D78">
        <v>830.655029296875</v>
      </c>
      <c r="E78">
        <v>606.72015380859398</v>
      </c>
      <c r="F78">
        <v>451.48300170898398</v>
      </c>
      <c r="G78">
        <v>449.81103515625</v>
      </c>
      <c r="I78" s="19">
        <f t="shared" si="7"/>
        <v>379.17202758789102</v>
      </c>
      <c r="J78" s="19">
        <f t="shared" si="7"/>
        <v>156.90911865234398</v>
      </c>
      <c r="K78" s="19">
        <f t="shared" si="8"/>
        <v>269.33564453125024</v>
      </c>
      <c r="L78" s="20">
        <f t="shared" si="9"/>
        <v>1.7165072804213777</v>
      </c>
      <c r="M78" s="20">
        <f t="shared" si="5"/>
        <v>2.0546930743482883</v>
      </c>
      <c r="P78" s="18">
        <f t="shared" si="10"/>
        <v>1.1833618783185313</v>
      </c>
      <c r="U78" s="18">
        <v>19.5</v>
      </c>
      <c r="V78" s="20">
        <f t="shared" si="6"/>
        <v>1.831548930346258</v>
      </c>
    </row>
    <row r="79" spans="1:22" x14ac:dyDescent="0.15">
      <c r="A79" s="18">
        <v>39</v>
      </c>
      <c r="B79" s="18">
        <v>77</v>
      </c>
      <c r="D79">
        <v>827.938232421875</v>
      </c>
      <c r="E79">
        <v>606.60552978515602</v>
      </c>
      <c r="F79">
        <v>450.91607666015602</v>
      </c>
      <c r="G79">
        <v>449.23861694335898</v>
      </c>
      <c r="I79" s="19">
        <f t="shared" si="7"/>
        <v>377.02215576171898</v>
      </c>
      <c r="J79" s="19">
        <f t="shared" si="7"/>
        <v>157.36691284179705</v>
      </c>
      <c r="K79" s="19">
        <f t="shared" si="8"/>
        <v>266.86531677246103</v>
      </c>
      <c r="L79" s="20">
        <f t="shared" si="9"/>
        <v>1.6958159244106423</v>
      </c>
      <c r="M79" s="20">
        <f t="shared" si="5"/>
        <v>2.0383937416353048</v>
      </c>
      <c r="P79" s="18">
        <f t="shared" si="10"/>
        <v>0.38070122750769292</v>
      </c>
      <c r="U79" s="18">
        <v>20</v>
      </c>
      <c r="V79" s="20">
        <f t="shared" si="6"/>
        <v>1.8610478177932648</v>
      </c>
    </row>
    <row r="80" spans="1:22" x14ac:dyDescent="0.15">
      <c r="A80" s="18">
        <v>39.5</v>
      </c>
      <c r="B80" s="18">
        <v>78</v>
      </c>
      <c r="D80">
        <v>828.66229248046898</v>
      </c>
      <c r="E80">
        <v>607.39611816406295</v>
      </c>
      <c r="F80">
        <v>451.40426635742199</v>
      </c>
      <c r="G80">
        <v>449.88616943359398</v>
      </c>
      <c r="I80" s="19">
        <f t="shared" si="7"/>
        <v>377.25802612304699</v>
      </c>
      <c r="J80" s="19">
        <f t="shared" si="7"/>
        <v>157.50994873046898</v>
      </c>
      <c r="K80" s="19">
        <f t="shared" si="8"/>
        <v>267.00106201171872</v>
      </c>
      <c r="L80" s="20">
        <f t="shared" si="9"/>
        <v>1.6951377621778732</v>
      </c>
      <c r="M80" s="20">
        <f t="shared" si="5"/>
        <v>2.0421076027002876</v>
      </c>
      <c r="P80" s="18">
        <f t="shared" si="10"/>
        <v>0.56359031824117656</v>
      </c>
      <c r="U80" s="18">
        <v>20.5</v>
      </c>
      <c r="V80" s="20">
        <f t="shared" si="6"/>
        <v>1.8632663853224802</v>
      </c>
    </row>
    <row r="81" spans="1:22" x14ac:dyDescent="0.15">
      <c r="A81" s="18">
        <v>40</v>
      </c>
      <c r="B81" s="18">
        <v>79</v>
      </c>
      <c r="D81">
        <v>830.02795410156295</v>
      </c>
      <c r="E81">
        <v>607.54766845703102</v>
      </c>
      <c r="F81">
        <v>451.39028930664102</v>
      </c>
      <c r="G81">
        <v>450.21337890625</v>
      </c>
      <c r="I81" s="19">
        <f t="shared" si="7"/>
        <v>378.63766479492193</v>
      </c>
      <c r="J81" s="19">
        <f t="shared" si="7"/>
        <v>157.33428955078102</v>
      </c>
      <c r="K81" s="19">
        <f t="shared" si="8"/>
        <v>268.50366210937523</v>
      </c>
      <c r="L81" s="20">
        <f t="shared" si="9"/>
        <v>1.7065807007233049</v>
      </c>
      <c r="M81" s="20">
        <f t="shared" si="5"/>
        <v>2.0579425645434717</v>
      </c>
      <c r="P81" s="18">
        <f t="shared" si="10"/>
        <v>1.3433830252450993</v>
      </c>
      <c r="U81" s="18">
        <v>21</v>
      </c>
      <c r="V81" s="20">
        <f t="shared" si="6"/>
        <v>1.8566951353011651</v>
      </c>
    </row>
    <row r="82" spans="1:22" x14ac:dyDescent="0.15">
      <c r="A82" s="18">
        <v>40.5</v>
      </c>
      <c r="B82" s="18">
        <v>80</v>
      </c>
      <c r="D82">
        <v>832.27484130859398</v>
      </c>
      <c r="E82">
        <v>609.60388183593795</v>
      </c>
      <c r="F82">
        <v>452.97503662109398</v>
      </c>
      <c r="G82">
        <v>450.87493896484398</v>
      </c>
      <c r="I82" s="19">
        <f t="shared" si="7"/>
        <v>379.2998046875</v>
      </c>
      <c r="J82" s="19">
        <f t="shared" si="7"/>
        <v>158.72894287109398</v>
      </c>
      <c r="K82" s="19">
        <f t="shared" si="8"/>
        <v>268.1895446777342</v>
      </c>
      <c r="L82" s="20">
        <f t="shared" si="9"/>
        <v>1.6896070737114071</v>
      </c>
      <c r="M82" s="20">
        <f t="shared" si="5"/>
        <v>2.0453609608293259</v>
      </c>
      <c r="P82" s="18">
        <f t="shared" si="10"/>
        <v>0.72380194157312894</v>
      </c>
      <c r="U82" s="18">
        <v>21.5</v>
      </c>
      <c r="V82" s="20">
        <f t="shared" si="6"/>
        <v>1.8616468392491501</v>
      </c>
    </row>
    <row r="83" spans="1:22" x14ac:dyDescent="0.15">
      <c r="A83" s="18">
        <v>41</v>
      </c>
      <c r="B83" s="18">
        <v>81</v>
      </c>
      <c r="D83">
        <v>830.15545654296898</v>
      </c>
      <c r="E83">
        <v>608.150146484375</v>
      </c>
      <c r="F83">
        <v>452.95721435546898</v>
      </c>
      <c r="G83">
        <v>451.32995605468801</v>
      </c>
      <c r="I83" s="19">
        <f t="shared" si="7"/>
        <v>377.1982421875</v>
      </c>
      <c r="J83" s="19">
        <f t="shared" si="7"/>
        <v>156.82019042968699</v>
      </c>
      <c r="K83" s="19">
        <f t="shared" si="8"/>
        <v>267.42410888671913</v>
      </c>
      <c r="L83" s="20">
        <f t="shared" si="9"/>
        <v>1.7052913158310652</v>
      </c>
      <c r="M83" s="20">
        <f t="shared" si="5"/>
        <v>2.0654372262467362</v>
      </c>
      <c r="P83" s="18">
        <f t="shared" si="10"/>
        <v>1.7124576460458334</v>
      </c>
      <c r="U83" s="18">
        <v>22</v>
      </c>
      <c r="V83" s="20">
        <f t="shared" si="6"/>
        <v>1.8507962045235746</v>
      </c>
    </row>
    <row r="84" spans="1:22" x14ac:dyDescent="0.15">
      <c r="A84" s="18">
        <v>41.5</v>
      </c>
      <c r="B84" s="18">
        <v>82</v>
      </c>
      <c r="D84">
        <v>829.42327880859398</v>
      </c>
      <c r="E84">
        <v>608.92565917968795</v>
      </c>
      <c r="F84">
        <v>452.79675292968801</v>
      </c>
      <c r="G84">
        <v>451.17059326171898</v>
      </c>
      <c r="I84" s="19">
        <f t="shared" si="7"/>
        <v>376.62652587890597</v>
      </c>
      <c r="J84" s="19">
        <f t="shared" si="7"/>
        <v>157.75506591796898</v>
      </c>
      <c r="K84" s="19">
        <f t="shared" si="8"/>
        <v>266.19797973632768</v>
      </c>
      <c r="L84" s="20">
        <f t="shared" si="9"/>
        <v>1.687413194545194</v>
      </c>
      <c r="M84" s="20">
        <f t="shared" si="5"/>
        <v>2.0519511282586169</v>
      </c>
      <c r="P84" s="18">
        <f t="shared" si="10"/>
        <v>1.0483347412216402</v>
      </c>
      <c r="U84" s="18">
        <v>65</v>
      </c>
      <c r="V84" s="20">
        <f t="shared" ref="V84:V104" si="11">L131</f>
        <v>1.4004122360721813</v>
      </c>
    </row>
    <row r="85" spans="1:22" x14ac:dyDescent="0.15">
      <c r="A85" s="18">
        <v>42</v>
      </c>
      <c r="B85" s="18">
        <v>83</v>
      </c>
      <c r="D85">
        <v>822.65948486328102</v>
      </c>
      <c r="E85">
        <v>605.90856933593795</v>
      </c>
      <c r="F85">
        <v>452.94732666015602</v>
      </c>
      <c r="G85">
        <v>451.48629760742199</v>
      </c>
      <c r="I85" s="19">
        <f t="shared" si="7"/>
        <v>369.712158203125</v>
      </c>
      <c r="J85" s="19">
        <f t="shared" si="7"/>
        <v>154.42227172851597</v>
      </c>
      <c r="K85" s="19">
        <f t="shared" si="8"/>
        <v>261.61656799316381</v>
      </c>
      <c r="L85" s="20">
        <f t="shared" si="9"/>
        <v>1.6941634458862393</v>
      </c>
      <c r="M85" s="20">
        <f t="shared" si="5"/>
        <v>2.0630934028974144</v>
      </c>
      <c r="P85" s="18">
        <f t="shared" si="10"/>
        <v>1.5970360635749314</v>
      </c>
      <c r="U85" s="18">
        <v>65.5</v>
      </c>
      <c r="V85" s="20">
        <f t="shared" si="11"/>
        <v>1.4059900969040466</v>
      </c>
    </row>
    <row r="86" spans="1:22" x14ac:dyDescent="0.15">
      <c r="A86" s="18">
        <v>42.5</v>
      </c>
      <c r="B86" s="18">
        <v>84</v>
      </c>
      <c r="D86">
        <v>817.905517578125</v>
      </c>
      <c r="E86">
        <v>603.32037353515602</v>
      </c>
      <c r="F86">
        <v>452.53536987304699</v>
      </c>
      <c r="G86">
        <v>451.31021118164102</v>
      </c>
      <c r="I86" s="19">
        <f t="shared" si="7"/>
        <v>365.37014770507801</v>
      </c>
      <c r="J86" s="19">
        <f t="shared" si="7"/>
        <v>152.010162353515</v>
      </c>
      <c r="K86" s="19">
        <f t="shared" si="8"/>
        <v>258.96303405761751</v>
      </c>
      <c r="L86" s="20">
        <f t="shared" si="9"/>
        <v>1.7035902734935102</v>
      </c>
      <c r="M86" s="20">
        <f t="shared" si="5"/>
        <v>2.0769122538024374</v>
      </c>
      <c r="P86" s="18">
        <f t="shared" si="10"/>
        <v>2.2775453860239625</v>
      </c>
      <c r="U86" s="18">
        <v>66</v>
      </c>
      <c r="V86" s="20">
        <f t="shared" si="11"/>
        <v>1.3988074826346939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822.99664306640602</v>
      </c>
      <c r="E87">
        <v>606.37542724609398</v>
      </c>
      <c r="F87">
        <v>452.76165771484398</v>
      </c>
      <c r="G87">
        <v>450.98245239257801</v>
      </c>
      <c r="I87" s="19">
        <f t="shared" si="7"/>
        <v>370.23498535156205</v>
      </c>
      <c r="J87" s="19">
        <f t="shared" si="7"/>
        <v>155.39297485351597</v>
      </c>
      <c r="K87" s="19">
        <f t="shared" si="8"/>
        <v>261.45990295410087</v>
      </c>
      <c r="L87" s="20">
        <f t="shared" si="9"/>
        <v>1.682572221817433</v>
      </c>
      <c r="M87" s="20">
        <f t="shared" si="5"/>
        <v>2.0602862254241123</v>
      </c>
      <c r="P87" s="18">
        <f t="shared" si="10"/>
        <v>1.4587966069456835</v>
      </c>
      <c r="U87" s="18">
        <v>66.5</v>
      </c>
      <c r="V87" s="20">
        <f t="shared" si="11"/>
        <v>1.385419744310576</v>
      </c>
    </row>
    <row r="88" spans="1:22" x14ac:dyDescent="0.15">
      <c r="A88" s="18">
        <v>43.5</v>
      </c>
      <c r="B88" s="18">
        <v>86</v>
      </c>
      <c r="D88">
        <v>818.10540771484398</v>
      </c>
      <c r="E88">
        <v>605.81774902343795</v>
      </c>
      <c r="F88">
        <v>451.90838623046898</v>
      </c>
      <c r="G88">
        <v>450.251220703125</v>
      </c>
      <c r="I88" s="19">
        <f t="shared" si="7"/>
        <v>366.197021484375</v>
      </c>
      <c r="J88" s="19">
        <f t="shared" si="7"/>
        <v>155.56652832031295</v>
      </c>
      <c r="K88" s="19">
        <f t="shared" si="8"/>
        <v>257.30045166015594</v>
      </c>
      <c r="L88" s="20">
        <f t="shared" si="9"/>
        <v>1.6539576632472757</v>
      </c>
      <c r="M88" s="20">
        <f t="shared" ref="M88:M151" si="12">L88+ABS($N$2)*A88</f>
        <v>2.0360636901517069</v>
      </c>
      <c r="P88" s="18">
        <f t="shared" si="10"/>
        <v>0.26595784057395899</v>
      </c>
      <c r="U88" s="18">
        <v>67</v>
      </c>
      <c r="V88" s="20">
        <f t="shared" si="11"/>
        <v>1.3839526370264066</v>
      </c>
    </row>
    <row r="89" spans="1:22" x14ac:dyDescent="0.15">
      <c r="A89" s="18">
        <v>44</v>
      </c>
      <c r="B89" s="18">
        <v>87</v>
      </c>
      <c r="D89">
        <v>818.81048583984398</v>
      </c>
      <c r="E89">
        <v>605.780517578125</v>
      </c>
      <c r="F89">
        <v>452.02990722656301</v>
      </c>
      <c r="G89">
        <v>450.22079467773398</v>
      </c>
      <c r="I89" s="19">
        <f t="shared" si="7"/>
        <v>366.78057861328097</v>
      </c>
      <c r="J89" s="19">
        <f t="shared" si="7"/>
        <v>155.55972290039102</v>
      </c>
      <c r="K89" s="19">
        <f t="shared" si="8"/>
        <v>257.88877258300727</v>
      </c>
      <c r="L89" s="20">
        <f t="shared" si="9"/>
        <v>1.6578119822708879</v>
      </c>
      <c r="M89" s="20">
        <f t="shared" si="12"/>
        <v>2.0443100324730712</v>
      </c>
      <c r="P89" s="18">
        <f t="shared" si="10"/>
        <v>0.67204897393690954</v>
      </c>
      <c r="U89" s="18">
        <v>67.5</v>
      </c>
      <c r="V89" s="20">
        <f t="shared" si="11"/>
        <v>1.3901795027060473</v>
      </c>
    </row>
    <row r="90" spans="1:22" x14ac:dyDescent="0.15">
      <c r="A90" s="18">
        <v>44.5</v>
      </c>
      <c r="B90" s="18">
        <v>88</v>
      </c>
      <c r="D90">
        <v>816.541259765625</v>
      </c>
      <c r="E90">
        <v>608.31201171875</v>
      </c>
      <c r="F90">
        <v>452.87741088867199</v>
      </c>
      <c r="G90">
        <v>451.35272216796898</v>
      </c>
      <c r="I90" s="19">
        <f t="shared" si="7"/>
        <v>363.66384887695301</v>
      </c>
      <c r="J90" s="19">
        <f t="shared" si="7"/>
        <v>156.95928955078102</v>
      </c>
      <c r="K90" s="19">
        <f t="shared" si="8"/>
        <v>253.7923461914063</v>
      </c>
      <c r="L90" s="20">
        <f t="shared" si="9"/>
        <v>1.6169310329943669</v>
      </c>
      <c r="M90" s="20">
        <f t="shared" si="12"/>
        <v>2.0078211064943026</v>
      </c>
      <c r="P90" s="18">
        <f t="shared" si="10"/>
        <v>-1.1248482113188412</v>
      </c>
      <c r="U90" s="18">
        <v>68</v>
      </c>
      <c r="V90" s="20">
        <f t="shared" si="11"/>
        <v>1.3726535778418472</v>
      </c>
    </row>
    <row r="91" spans="1:22" x14ac:dyDescent="0.15">
      <c r="A91" s="18">
        <v>45</v>
      </c>
      <c r="B91" s="18">
        <v>89</v>
      </c>
      <c r="D91">
        <v>817.31732177734398</v>
      </c>
      <c r="E91">
        <v>609.95501708984398</v>
      </c>
      <c r="F91">
        <v>453.18814086914102</v>
      </c>
      <c r="G91">
        <v>451.79074096679699</v>
      </c>
      <c r="I91" s="19">
        <f t="shared" si="7"/>
        <v>364.12918090820295</v>
      </c>
      <c r="J91" s="19">
        <f t="shared" si="7"/>
        <v>158.16427612304699</v>
      </c>
      <c r="K91" s="19">
        <f t="shared" si="8"/>
        <v>253.41418762207007</v>
      </c>
      <c r="L91" s="20">
        <f t="shared" si="9"/>
        <v>1.6022213981172433</v>
      </c>
      <c r="M91" s="20">
        <f t="shared" si="12"/>
        <v>1.9975034949149308</v>
      </c>
      <c r="P91" s="18">
        <f t="shared" si="10"/>
        <v>-1.6329390007359552</v>
      </c>
      <c r="U91" s="18">
        <v>68.5</v>
      </c>
      <c r="V91" s="20">
        <f t="shared" si="11"/>
        <v>1.3638296153426086</v>
      </c>
    </row>
    <row r="92" spans="1:22" x14ac:dyDescent="0.15">
      <c r="A92" s="18">
        <v>45.5</v>
      </c>
      <c r="B92" s="18">
        <v>90</v>
      </c>
      <c r="D92">
        <v>814.39416503906295</v>
      </c>
      <c r="E92">
        <v>607.689697265625</v>
      </c>
      <c r="F92">
        <v>453.20242309570301</v>
      </c>
      <c r="G92">
        <v>451.66647338867199</v>
      </c>
      <c r="I92" s="19">
        <f t="shared" si="7"/>
        <v>361.19174194335994</v>
      </c>
      <c r="J92" s="19">
        <f t="shared" si="7"/>
        <v>156.02322387695301</v>
      </c>
      <c r="K92" s="19">
        <f t="shared" si="8"/>
        <v>251.97548522949285</v>
      </c>
      <c r="L92" s="20">
        <f t="shared" si="9"/>
        <v>1.6149870446736323</v>
      </c>
      <c r="M92" s="20">
        <f t="shared" si="12"/>
        <v>2.014661164769072</v>
      </c>
      <c r="P92" s="18">
        <f t="shared" si="10"/>
        <v>-0.78800953681058061</v>
      </c>
      <c r="U92" s="18">
        <v>69</v>
      </c>
      <c r="V92" s="20">
        <f t="shared" si="11"/>
        <v>1.3567558671295328</v>
      </c>
    </row>
    <row r="93" spans="1:22" x14ac:dyDescent="0.15">
      <c r="A93" s="18">
        <v>46</v>
      </c>
      <c r="B93" s="18">
        <v>91</v>
      </c>
      <c r="D93">
        <v>813.63519287109398</v>
      </c>
      <c r="E93">
        <v>608.52362060546898</v>
      </c>
      <c r="F93">
        <v>453.10064697265602</v>
      </c>
      <c r="G93">
        <v>451.75259399414102</v>
      </c>
      <c r="I93" s="19">
        <f t="shared" si="7"/>
        <v>360.53454589843795</v>
      </c>
      <c r="J93" s="19">
        <f t="shared" si="7"/>
        <v>156.77102661132795</v>
      </c>
      <c r="K93" s="19">
        <f t="shared" si="8"/>
        <v>250.79482727050839</v>
      </c>
      <c r="L93" s="20">
        <f t="shared" si="9"/>
        <v>1.5997524076453709</v>
      </c>
      <c r="M93" s="20">
        <f t="shared" si="12"/>
        <v>2.0038185510385627</v>
      </c>
      <c r="P93" s="18">
        <f t="shared" si="10"/>
        <v>-1.3219540575263706</v>
      </c>
      <c r="U93" s="18">
        <v>69.5</v>
      </c>
      <c r="V93" s="20">
        <f t="shared" si="11"/>
        <v>1.3661783271887513</v>
      </c>
    </row>
    <row r="94" spans="1:22" x14ac:dyDescent="0.15">
      <c r="A94" s="18">
        <v>46.5</v>
      </c>
      <c r="B94" s="18">
        <v>92</v>
      </c>
      <c r="D94">
        <v>813.753173828125</v>
      </c>
      <c r="E94">
        <v>610.404541015625</v>
      </c>
      <c r="F94">
        <v>452.44842529296898</v>
      </c>
      <c r="G94">
        <v>451.02359008789102</v>
      </c>
      <c r="I94" s="19">
        <f t="shared" si="7"/>
        <v>361.30474853515602</v>
      </c>
      <c r="J94" s="19">
        <f t="shared" si="7"/>
        <v>159.38095092773398</v>
      </c>
      <c r="K94" s="19">
        <f t="shared" si="8"/>
        <v>249.73808288574224</v>
      </c>
      <c r="L94" s="20">
        <f t="shared" si="9"/>
        <v>1.5669255418044137</v>
      </c>
      <c r="M94" s="20">
        <f t="shared" si="12"/>
        <v>1.9753837084953576</v>
      </c>
      <c r="P94" s="18">
        <f t="shared" si="10"/>
        <v>-2.7222278983844261</v>
      </c>
      <c r="U94" s="18">
        <v>70</v>
      </c>
      <c r="V94" s="20">
        <f t="shared" si="11"/>
        <v>1.3563291158027428</v>
      </c>
    </row>
    <row r="95" spans="1:22" x14ac:dyDescent="0.15">
      <c r="A95" s="18">
        <v>47</v>
      </c>
      <c r="B95" s="18">
        <v>93</v>
      </c>
      <c r="D95">
        <v>826.28094482421898</v>
      </c>
      <c r="E95">
        <v>617.28796386718795</v>
      </c>
      <c r="F95">
        <v>452.27838134765602</v>
      </c>
      <c r="G95">
        <v>450.81896972656301</v>
      </c>
      <c r="I95" s="19">
        <f t="shared" si="7"/>
        <v>374.00256347656295</v>
      </c>
      <c r="J95" s="19">
        <f t="shared" si="7"/>
        <v>166.46899414062494</v>
      </c>
      <c r="K95" s="19">
        <f t="shared" si="8"/>
        <v>257.47426757812548</v>
      </c>
      <c r="L95" s="20">
        <f t="shared" si="9"/>
        <v>1.5466800223507309</v>
      </c>
      <c r="M95" s="20">
        <f t="shared" si="12"/>
        <v>1.9595302123394269</v>
      </c>
      <c r="P95" s="18">
        <f t="shared" si="10"/>
        <v>-3.502933327632471</v>
      </c>
      <c r="U95" s="18">
        <v>70.5</v>
      </c>
      <c r="V95" s="20">
        <f t="shared" si="11"/>
        <v>1.3495544166499067</v>
      </c>
    </row>
    <row r="96" spans="1:22" x14ac:dyDescent="0.15">
      <c r="A96" s="18">
        <v>47.5</v>
      </c>
      <c r="B96" s="18">
        <v>94</v>
      </c>
      <c r="D96">
        <v>834.63098144531295</v>
      </c>
      <c r="E96">
        <v>621.275390625</v>
      </c>
      <c r="F96">
        <v>453.39578247070301</v>
      </c>
      <c r="G96">
        <v>451.94461059570301</v>
      </c>
      <c r="I96" s="19">
        <f t="shared" si="7"/>
        <v>381.23519897460994</v>
      </c>
      <c r="J96" s="19">
        <f t="shared" si="7"/>
        <v>169.33078002929699</v>
      </c>
      <c r="K96" s="19">
        <f t="shared" si="8"/>
        <v>262.70365295410204</v>
      </c>
      <c r="L96" s="20">
        <f t="shared" si="9"/>
        <v>1.5514229185541459</v>
      </c>
      <c r="M96" s="20">
        <f t="shared" si="12"/>
        <v>1.9686651318405939</v>
      </c>
      <c r="P96" s="18">
        <f t="shared" si="10"/>
        <v>-3.0530842104308387</v>
      </c>
      <c r="U96" s="18">
        <v>71</v>
      </c>
      <c r="V96" s="20">
        <f t="shared" si="11"/>
        <v>1.356880185233786</v>
      </c>
    </row>
    <row r="97" spans="1:22" x14ac:dyDescent="0.15">
      <c r="A97" s="18">
        <v>48</v>
      </c>
      <c r="B97" s="18">
        <v>95</v>
      </c>
      <c r="D97">
        <v>836.782470703125</v>
      </c>
      <c r="E97">
        <v>622.27032470703102</v>
      </c>
      <c r="F97">
        <v>452.0888671875</v>
      </c>
      <c r="G97">
        <v>450.25067138671898</v>
      </c>
      <c r="I97" s="19">
        <f t="shared" si="7"/>
        <v>384.693603515625</v>
      </c>
      <c r="J97" s="19">
        <f t="shared" si="7"/>
        <v>172.01965332031205</v>
      </c>
      <c r="K97" s="19">
        <f t="shared" si="8"/>
        <v>264.27984619140659</v>
      </c>
      <c r="L97" s="20">
        <f t="shared" si="9"/>
        <v>1.5363351866504458</v>
      </c>
      <c r="M97" s="20">
        <f t="shared" si="12"/>
        <v>1.9579694232346458</v>
      </c>
      <c r="P97" s="18">
        <f t="shared" si="10"/>
        <v>-3.5797943881852214</v>
      </c>
      <c r="U97" s="18">
        <v>71.5</v>
      </c>
      <c r="V97" s="20">
        <f t="shared" si="11"/>
        <v>1.3623740050230153</v>
      </c>
    </row>
    <row r="98" spans="1:22" x14ac:dyDescent="0.15">
      <c r="A98" s="18">
        <v>48.5</v>
      </c>
      <c r="B98" s="18">
        <v>96</v>
      </c>
      <c r="D98">
        <v>836.79846191406295</v>
      </c>
      <c r="E98">
        <v>623.62707519531295</v>
      </c>
      <c r="F98">
        <v>451.91058349609398</v>
      </c>
      <c r="G98">
        <v>450.43801879882801</v>
      </c>
      <c r="I98" s="19">
        <f t="shared" si="7"/>
        <v>384.88787841796898</v>
      </c>
      <c r="J98" s="19">
        <f t="shared" si="7"/>
        <v>173.18905639648494</v>
      </c>
      <c r="K98" s="19">
        <f t="shared" si="8"/>
        <v>263.65553894042955</v>
      </c>
      <c r="L98" s="20">
        <f t="shared" si="9"/>
        <v>1.5223568072155669</v>
      </c>
      <c r="M98" s="20">
        <f t="shared" si="12"/>
        <v>1.9483830670975191</v>
      </c>
      <c r="P98" s="18">
        <f t="shared" si="10"/>
        <v>-4.0518745028393282</v>
      </c>
      <c r="U98" s="18">
        <v>72</v>
      </c>
      <c r="V98" s="20">
        <f t="shared" si="11"/>
        <v>1.3480487598969615</v>
      </c>
    </row>
    <row r="99" spans="1:22" x14ac:dyDescent="0.15">
      <c r="A99" s="18">
        <v>49</v>
      </c>
      <c r="B99" s="18">
        <v>97</v>
      </c>
      <c r="D99">
        <v>833.12243652343795</v>
      </c>
      <c r="E99">
        <v>622.43273925781295</v>
      </c>
      <c r="F99">
        <v>452.96160888671898</v>
      </c>
      <c r="G99">
        <v>451.59954833984398</v>
      </c>
      <c r="I99" s="19">
        <f t="shared" si="7"/>
        <v>380.16082763671898</v>
      </c>
      <c r="J99" s="19">
        <f t="shared" si="7"/>
        <v>170.83319091796898</v>
      </c>
      <c r="K99" s="19">
        <f t="shared" si="8"/>
        <v>260.57759399414067</v>
      </c>
      <c r="L99" s="20">
        <f t="shared" si="9"/>
        <v>1.5253335291223666</v>
      </c>
      <c r="M99" s="20">
        <f t="shared" si="12"/>
        <v>1.955751812302071</v>
      </c>
      <c r="P99" s="18">
        <f t="shared" si="10"/>
        <v>-3.6890006401054563</v>
      </c>
      <c r="U99" s="18">
        <v>72.5</v>
      </c>
      <c r="V99" s="20">
        <f t="shared" si="11"/>
        <v>1.3302720416304736</v>
      </c>
    </row>
    <row r="100" spans="1:22" x14ac:dyDescent="0.15">
      <c r="A100" s="18">
        <v>49.5</v>
      </c>
      <c r="B100" s="18">
        <v>98</v>
      </c>
      <c r="D100">
        <v>822.84344482421898</v>
      </c>
      <c r="E100">
        <v>618.65191650390602</v>
      </c>
      <c r="F100">
        <v>453.27398681640602</v>
      </c>
      <c r="G100">
        <v>451.59817504882801</v>
      </c>
      <c r="I100" s="19">
        <f t="shared" si="7"/>
        <v>369.56945800781295</v>
      </c>
      <c r="J100" s="19">
        <f t="shared" si="7"/>
        <v>167.05374145507801</v>
      </c>
      <c r="K100" s="19">
        <f t="shared" si="8"/>
        <v>252.63183898925837</v>
      </c>
      <c r="L100" s="20">
        <f t="shared" si="9"/>
        <v>1.5122788438545265</v>
      </c>
      <c r="M100" s="20">
        <f t="shared" si="12"/>
        <v>1.9470891503319829</v>
      </c>
      <c r="P100" s="18">
        <f t="shared" si="10"/>
        <v>-4.1155934348599619</v>
      </c>
      <c r="U100" s="18">
        <v>73</v>
      </c>
      <c r="V100" s="20">
        <f t="shared" si="11"/>
        <v>1.340912783986564</v>
      </c>
    </row>
    <row r="101" spans="1:22" x14ac:dyDescent="0.15">
      <c r="A101" s="18">
        <v>50</v>
      </c>
      <c r="B101" s="18">
        <v>99</v>
      </c>
      <c r="D101">
        <v>814.00421142578102</v>
      </c>
      <c r="E101">
        <v>616.21472167968795</v>
      </c>
      <c r="F101">
        <v>452.13055419921898</v>
      </c>
      <c r="G101">
        <v>450.93664550781301</v>
      </c>
      <c r="I101" s="19">
        <f t="shared" si="7"/>
        <v>361.87365722656205</v>
      </c>
      <c r="J101" s="19">
        <f t="shared" si="7"/>
        <v>165.27807617187494</v>
      </c>
      <c r="K101" s="19">
        <f t="shared" si="8"/>
        <v>246.17900390624959</v>
      </c>
      <c r="L101" s="20">
        <f t="shared" si="9"/>
        <v>1.4894837210607694</v>
      </c>
      <c r="M101" s="20">
        <f t="shared" si="12"/>
        <v>1.928686050835978</v>
      </c>
      <c r="P101" s="18">
        <f t="shared" si="10"/>
        <v>-5.0218540823669331</v>
      </c>
      <c r="U101" s="18">
        <v>73.5</v>
      </c>
      <c r="V101" s="20">
        <f t="shared" si="11"/>
        <v>1.3285466846708027</v>
      </c>
    </row>
    <row r="102" spans="1:22" x14ac:dyDescent="0.15">
      <c r="A102" s="18">
        <v>50.5</v>
      </c>
      <c r="B102" s="18">
        <v>100</v>
      </c>
      <c r="D102">
        <v>816.1328125</v>
      </c>
      <c r="E102">
        <v>616.48590087890602</v>
      </c>
      <c r="F102">
        <v>451.64782714843801</v>
      </c>
      <c r="G102">
        <v>450.33981323242199</v>
      </c>
      <c r="I102" s="19">
        <f t="shared" si="7"/>
        <v>364.48498535156199</v>
      </c>
      <c r="J102" s="19">
        <f t="shared" si="7"/>
        <v>166.14608764648403</v>
      </c>
      <c r="K102" s="19">
        <f t="shared" si="8"/>
        <v>248.18272399902315</v>
      </c>
      <c r="L102" s="20">
        <f t="shared" si="9"/>
        <v>1.4937620711665018</v>
      </c>
      <c r="M102" s="20">
        <f t="shared" si="12"/>
        <v>1.9373564242394623</v>
      </c>
      <c r="P102" s="18">
        <f t="shared" si="10"/>
        <v>-4.594881538069453</v>
      </c>
      <c r="U102" s="18">
        <v>74</v>
      </c>
      <c r="V102" s="20">
        <f t="shared" si="11"/>
        <v>1.3153645028023186</v>
      </c>
    </row>
    <row r="103" spans="1:22" x14ac:dyDescent="0.15">
      <c r="A103" s="18">
        <v>51</v>
      </c>
      <c r="B103" s="18">
        <v>101</v>
      </c>
      <c r="D103">
        <v>817.5703125</v>
      </c>
      <c r="E103">
        <v>618.013427734375</v>
      </c>
      <c r="F103">
        <v>452.18951416015602</v>
      </c>
      <c r="G103">
        <v>450.59298706054699</v>
      </c>
      <c r="I103" s="19">
        <f t="shared" si="7"/>
        <v>365.38079833984398</v>
      </c>
      <c r="J103" s="19">
        <f t="shared" si="7"/>
        <v>167.42044067382801</v>
      </c>
      <c r="K103" s="19">
        <f t="shared" si="8"/>
        <v>248.18648986816436</v>
      </c>
      <c r="L103" s="20">
        <f t="shared" si="9"/>
        <v>1.4824145060738816</v>
      </c>
      <c r="M103" s="20">
        <f t="shared" si="12"/>
        <v>1.9304008824445942</v>
      </c>
      <c r="P103" s="18">
        <f t="shared" si="10"/>
        <v>-4.9374071986054622</v>
      </c>
      <c r="U103" s="18">
        <v>74.5</v>
      </c>
      <c r="V103" s="20">
        <f t="shared" si="11"/>
        <v>1.3139480729113768</v>
      </c>
    </row>
    <row r="104" spans="1:22" x14ac:dyDescent="0.15">
      <c r="A104" s="18">
        <v>51.5</v>
      </c>
      <c r="B104" s="18">
        <v>102</v>
      </c>
      <c r="D104">
        <v>816.95471191406295</v>
      </c>
      <c r="E104">
        <v>617.46325683593795</v>
      </c>
      <c r="F104">
        <v>452.69445800781301</v>
      </c>
      <c r="G104">
        <v>451.497802734375</v>
      </c>
      <c r="I104" s="19">
        <f t="shared" si="7"/>
        <v>364.26025390624994</v>
      </c>
      <c r="J104" s="19">
        <f t="shared" si="7"/>
        <v>165.96545410156295</v>
      </c>
      <c r="K104" s="19">
        <f t="shared" si="8"/>
        <v>248.08443603515587</v>
      </c>
      <c r="L104" s="20">
        <f t="shared" si="9"/>
        <v>1.4947956330920531</v>
      </c>
      <c r="M104" s="20">
        <f t="shared" si="12"/>
        <v>1.9471740327605178</v>
      </c>
      <c r="P104" s="18">
        <f t="shared" si="10"/>
        <v>-4.1114133996076028</v>
      </c>
      <c r="U104" s="18">
        <v>75</v>
      </c>
      <c r="V104" s="20">
        <f t="shared" si="11"/>
        <v>1.3258172688538481</v>
      </c>
    </row>
    <row r="105" spans="1:22" x14ac:dyDescent="0.15">
      <c r="A105" s="18">
        <v>52</v>
      </c>
      <c r="B105" s="18">
        <v>103</v>
      </c>
      <c r="D105">
        <v>821.76184082031295</v>
      </c>
      <c r="E105">
        <v>618.37127685546898</v>
      </c>
      <c r="F105">
        <v>452.868896484375</v>
      </c>
      <c r="G105">
        <v>451.34750366210898</v>
      </c>
      <c r="I105" s="19">
        <f t="shared" si="7"/>
        <v>368.89294433593795</v>
      </c>
      <c r="J105" s="19">
        <f t="shared" si="7"/>
        <v>167.02377319336</v>
      </c>
      <c r="K105" s="19">
        <f t="shared" si="8"/>
        <v>251.97630310058597</v>
      </c>
      <c r="L105" s="20">
        <f t="shared" si="9"/>
        <v>1.5086253787889115</v>
      </c>
      <c r="M105" s="20">
        <f t="shared" si="12"/>
        <v>1.9653958017551283</v>
      </c>
      <c r="P105" s="18">
        <f t="shared" si="10"/>
        <v>-3.2140823727681815</v>
      </c>
      <c r="V105" s="20"/>
    </row>
    <row r="106" spans="1:22" x14ac:dyDescent="0.15">
      <c r="A106" s="18">
        <v>52.5</v>
      </c>
      <c r="B106" s="18">
        <v>104</v>
      </c>
      <c r="D106">
        <v>819.02429199218795</v>
      </c>
      <c r="E106">
        <v>618.13922119140602</v>
      </c>
      <c r="F106">
        <v>452.62725830078102</v>
      </c>
      <c r="G106">
        <v>451.22299194335898</v>
      </c>
      <c r="I106" s="19">
        <f t="shared" si="7"/>
        <v>366.39703369140693</v>
      </c>
      <c r="J106" s="19">
        <f t="shared" si="7"/>
        <v>166.91622924804705</v>
      </c>
      <c r="K106" s="19">
        <f t="shared" si="8"/>
        <v>249.55567321777403</v>
      </c>
      <c r="L106" s="20">
        <f t="shared" si="9"/>
        <v>1.4950953202214989</v>
      </c>
      <c r="M106" s="20">
        <f t="shared" si="12"/>
        <v>1.9562577664854679</v>
      </c>
      <c r="P106" s="18">
        <f t="shared" si="10"/>
        <v>-3.6640849259914448</v>
      </c>
    </row>
    <row r="107" spans="1:22" x14ac:dyDescent="0.15">
      <c r="A107" s="18">
        <v>53</v>
      </c>
      <c r="B107" s="18">
        <v>105</v>
      </c>
      <c r="D107">
        <v>816.711181640625</v>
      </c>
      <c r="E107">
        <v>618.18505859375</v>
      </c>
      <c r="F107">
        <v>452.31185913085898</v>
      </c>
      <c r="G107">
        <v>450.84777832031301</v>
      </c>
      <c r="I107" s="19">
        <f t="shared" si="7"/>
        <v>364.39932250976602</v>
      </c>
      <c r="J107" s="19">
        <f t="shared" si="7"/>
        <v>167.33728027343699</v>
      </c>
      <c r="K107" s="19">
        <f t="shared" si="8"/>
        <v>247.26322631836013</v>
      </c>
      <c r="L107" s="20">
        <f t="shared" si="9"/>
        <v>1.4776338297976421</v>
      </c>
      <c r="M107" s="20">
        <f t="shared" si="12"/>
        <v>1.943188299359363</v>
      </c>
      <c r="P107" s="18">
        <f t="shared" si="10"/>
        <v>-4.3076908437253643</v>
      </c>
    </row>
    <row r="108" spans="1:22" x14ac:dyDescent="0.15">
      <c r="A108" s="18">
        <v>53.5</v>
      </c>
      <c r="B108" s="18">
        <v>106</v>
      </c>
      <c r="D108">
        <v>819.54400634765602</v>
      </c>
      <c r="E108">
        <v>618.09924316406295</v>
      </c>
      <c r="F108">
        <v>451.86917114257801</v>
      </c>
      <c r="G108">
        <v>450.50274658203102</v>
      </c>
      <c r="I108" s="19">
        <f t="shared" si="7"/>
        <v>367.67483520507801</v>
      </c>
      <c r="J108" s="19">
        <f t="shared" si="7"/>
        <v>167.59649658203193</v>
      </c>
      <c r="K108" s="19">
        <f t="shared" si="8"/>
        <v>250.35728759765567</v>
      </c>
      <c r="L108" s="20">
        <f t="shared" si="9"/>
        <v>1.493809791394509</v>
      </c>
      <c r="M108" s="20">
        <f t="shared" si="12"/>
        <v>1.963756284253982</v>
      </c>
      <c r="P108" s="18">
        <f t="shared" si="10"/>
        <v>-3.2948204132548091</v>
      </c>
    </row>
    <row r="109" spans="1:22" x14ac:dyDescent="0.15">
      <c r="A109" s="18">
        <v>54</v>
      </c>
      <c r="B109" s="18">
        <v>107</v>
      </c>
      <c r="D109">
        <v>818.00726318359398</v>
      </c>
      <c r="E109">
        <v>620.75927734375</v>
      </c>
      <c r="F109">
        <v>451.53482055664102</v>
      </c>
      <c r="G109">
        <v>450.18460083007801</v>
      </c>
      <c r="I109" s="19">
        <f t="shared" si="7"/>
        <v>366.47244262695295</v>
      </c>
      <c r="J109" s="19">
        <f t="shared" si="7"/>
        <v>170.57467651367199</v>
      </c>
      <c r="K109" s="19">
        <f t="shared" si="8"/>
        <v>247.07016906738255</v>
      </c>
      <c r="L109" s="20">
        <f t="shared" si="9"/>
        <v>1.4484574974268192</v>
      </c>
      <c r="M109" s="20">
        <f t="shared" si="12"/>
        <v>1.9227960135840443</v>
      </c>
      <c r="P109" s="18">
        <f t="shared" si="10"/>
        <v>-5.3119089709435237</v>
      </c>
    </row>
    <row r="110" spans="1:22" x14ac:dyDescent="0.15">
      <c r="A110" s="18">
        <v>54.5</v>
      </c>
      <c r="B110" s="18">
        <v>108</v>
      </c>
      <c r="D110">
        <v>817.805419921875</v>
      </c>
      <c r="E110">
        <v>621.70648193359398</v>
      </c>
      <c r="F110">
        <v>452.67306518554699</v>
      </c>
      <c r="G110">
        <v>451.21969604492199</v>
      </c>
      <c r="I110" s="19">
        <f t="shared" si="7"/>
        <v>365.13235473632801</v>
      </c>
      <c r="J110" s="19">
        <f t="shared" si="7"/>
        <v>170.48678588867199</v>
      </c>
      <c r="K110" s="19">
        <f t="shared" si="8"/>
        <v>245.79160461425761</v>
      </c>
      <c r="L110" s="20">
        <f t="shared" si="9"/>
        <v>1.4417047241113439</v>
      </c>
      <c r="M110" s="20">
        <f t="shared" si="12"/>
        <v>1.9204352635663211</v>
      </c>
      <c r="P110" s="18">
        <f t="shared" si="10"/>
        <v>-5.4281641072116482</v>
      </c>
    </row>
    <row r="111" spans="1:22" x14ac:dyDescent="0.15">
      <c r="A111" s="18">
        <v>55</v>
      </c>
      <c r="B111" s="18">
        <v>109</v>
      </c>
      <c r="D111">
        <v>818.97625732421898</v>
      </c>
      <c r="E111">
        <v>621.49371337890602</v>
      </c>
      <c r="F111">
        <v>452.84915161132801</v>
      </c>
      <c r="G111">
        <v>451.73504638671898</v>
      </c>
      <c r="I111" s="19">
        <f t="shared" si="7"/>
        <v>366.12710571289097</v>
      </c>
      <c r="J111" s="19">
        <f t="shared" si="7"/>
        <v>169.75866699218705</v>
      </c>
      <c r="K111" s="19">
        <f t="shared" si="8"/>
        <v>247.29603881836005</v>
      </c>
      <c r="L111" s="20">
        <f t="shared" si="9"/>
        <v>1.4567505930624536</v>
      </c>
      <c r="M111" s="20">
        <f t="shared" si="12"/>
        <v>1.9398731558151829</v>
      </c>
      <c r="P111" s="18">
        <f t="shared" si="10"/>
        <v>-4.4709450898690317</v>
      </c>
    </row>
    <row r="112" spans="1:22" x14ac:dyDescent="0.15">
      <c r="A112" s="18">
        <v>55.5</v>
      </c>
      <c r="B112" s="18">
        <v>110</v>
      </c>
      <c r="D112">
        <v>813.24853515625</v>
      </c>
      <c r="E112">
        <v>619.46966552734398</v>
      </c>
      <c r="F112">
        <v>453.19775390625</v>
      </c>
      <c r="G112">
        <v>451.44296264648398</v>
      </c>
      <c r="I112" s="19">
        <f t="shared" si="7"/>
        <v>360.05078125</v>
      </c>
      <c r="J112" s="19">
        <f t="shared" si="7"/>
        <v>168.02670288086</v>
      </c>
      <c r="K112" s="19">
        <f t="shared" si="8"/>
        <v>242.43208923339802</v>
      </c>
      <c r="L112" s="20">
        <f t="shared" si="9"/>
        <v>1.4428188203234307</v>
      </c>
      <c r="M112" s="20">
        <f t="shared" si="12"/>
        <v>1.9303334063739119</v>
      </c>
      <c r="P112" s="18">
        <f t="shared" si="10"/>
        <v>-4.9407300577532371</v>
      </c>
    </row>
    <row r="113" spans="1:16" x14ac:dyDescent="0.15">
      <c r="A113" s="18">
        <v>56</v>
      </c>
      <c r="B113" s="18">
        <v>111</v>
      </c>
      <c r="D113">
        <v>816.45037841796898</v>
      </c>
      <c r="E113">
        <v>620.165771484375</v>
      </c>
      <c r="F113">
        <v>452.72711181640602</v>
      </c>
      <c r="G113">
        <v>451.23614501953102</v>
      </c>
      <c r="I113" s="19">
        <f t="shared" si="7"/>
        <v>363.72326660156295</v>
      </c>
      <c r="J113" s="19">
        <f t="shared" si="7"/>
        <v>168.92962646484398</v>
      </c>
      <c r="K113" s="19">
        <f t="shared" si="8"/>
        <v>245.47252807617218</v>
      </c>
      <c r="L113" s="20">
        <f t="shared" si="9"/>
        <v>1.4531052557986777</v>
      </c>
      <c r="M113" s="20">
        <f t="shared" si="12"/>
        <v>1.945011865146911</v>
      </c>
      <c r="P113" s="18">
        <f t="shared" si="10"/>
        <v>-4.2178893452466104</v>
      </c>
    </row>
    <row r="114" spans="1:16" x14ac:dyDescent="0.15">
      <c r="A114" s="18">
        <v>56.5</v>
      </c>
      <c r="B114" s="18">
        <v>112</v>
      </c>
      <c r="D114">
        <v>814.42718505859398</v>
      </c>
      <c r="E114">
        <v>619.08947753906295</v>
      </c>
      <c r="F114">
        <v>451.71228027343801</v>
      </c>
      <c r="G114">
        <v>450.16238403320301</v>
      </c>
      <c r="I114" s="19">
        <f t="shared" si="7"/>
        <v>362.71490478515597</v>
      </c>
      <c r="J114" s="19">
        <f t="shared" si="7"/>
        <v>168.92709350585994</v>
      </c>
      <c r="K114" s="19">
        <f t="shared" si="8"/>
        <v>244.46593933105402</v>
      </c>
      <c r="L114" s="20">
        <f t="shared" si="9"/>
        <v>1.4471683272202496</v>
      </c>
      <c r="M114" s="20">
        <f t="shared" si="12"/>
        <v>1.9434669598662351</v>
      </c>
      <c r="P114" s="18">
        <f t="shared" si="10"/>
        <v>-4.2939682068702343</v>
      </c>
    </row>
    <row r="115" spans="1:16" x14ac:dyDescent="0.15">
      <c r="A115" s="18">
        <v>57</v>
      </c>
      <c r="B115" s="18">
        <v>113</v>
      </c>
      <c r="D115">
        <v>817.09197998046898</v>
      </c>
      <c r="E115">
        <v>621.67987060546898</v>
      </c>
      <c r="F115">
        <v>452.34118652343801</v>
      </c>
      <c r="G115">
        <v>451.05349731445301</v>
      </c>
      <c r="I115" s="19">
        <f t="shared" si="7"/>
        <v>364.75079345703097</v>
      </c>
      <c r="J115" s="19">
        <f t="shared" si="7"/>
        <v>170.62637329101597</v>
      </c>
      <c r="K115" s="19">
        <f t="shared" si="8"/>
        <v>245.3123321533198</v>
      </c>
      <c r="L115" s="20">
        <f t="shared" si="9"/>
        <v>1.4377163824195067</v>
      </c>
      <c r="M115" s="20">
        <f t="shared" si="12"/>
        <v>1.9384070383632444</v>
      </c>
      <c r="P115" s="18">
        <f t="shared" si="10"/>
        <v>-4.5431440448115712</v>
      </c>
    </row>
    <row r="116" spans="1:16" x14ac:dyDescent="0.15">
      <c r="A116" s="18">
        <v>57.5</v>
      </c>
      <c r="B116" s="18">
        <v>114</v>
      </c>
      <c r="D116">
        <v>821.20550537109398</v>
      </c>
      <c r="E116">
        <v>622.66845703125</v>
      </c>
      <c r="F116">
        <v>453.52056884765602</v>
      </c>
      <c r="G116">
        <v>452.20077514648398</v>
      </c>
      <c r="I116" s="19">
        <f t="shared" si="7"/>
        <v>367.68493652343795</v>
      </c>
      <c r="J116" s="19">
        <f t="shared" si="7"/>
        <v>170.46768188476602</v>
      </c>
      <c r="K116" s="19">
        <f t="shared" si="8"/>
        <v>248.35755920410173</v>
      </c>
      <c r="L116" s="20">
        <f t="shared" si="9"/>
        <v>1.456918733557885</v>
      </c>
      <c r="M116" s="20">
        <f t="shared" si="12"/>
        <v>1.9620014127993748</v>
      </c>
      <c r="P116" s="18">
        <f t="shared" si="10"/>
        <v>-3.3812390592600128</v>
      </c>
    </row>
    <row r="117" spans="1:16" x14ac:dyDescent="0.15">
      <c r="A117" s="18">
        <v>58</v>
      </c>
      <c r="B117" s="18">
        <v>115</v>
      </c>
      <c r="D117">
        <v>819.29632568359398</v>
      </c>
      <c r="E117">
        <v>622.296630859375</v>
      </c>
      <c r="F117">
        <v>452.96545410156301</v>
      </c>
      <c r="G117">
        <v>451.84036254882801</v>
      </c>
      <c r="I117" s="19">
        <f t="shared" si="7"/>
        <v>366.33087158203097</v>
      </c>
      <c r="J117" s="19">
        <f t="shared" si="7"/>
        <v>170.45626831054699</v>
      </c>
      <c r="K117" s="19">
        <f t="shared" si="8"/>
        <v>247.01148376464806</v>
      </c>
      <c r="L117" s="20">
        <f t="shared" si="9"/>
        <v>1.4491193912249001</v>
      </c>
      <c r="M117" s="20">
        <f t="shared" si="12"/>
        <v>1.958594093764142</v>
      </c>
      <c r="P117" s="18">
        <f t="shared" si="10"/>
        <v>-3.549032487524816</v>
      </c>
    </row>
    <row r="118" spans="1:16" x14ac:dyDescent="0.15">
      <c r="A118" s="18">
        <v>58.5</v>
      </c>
      <c r="B118" s="18">
        <v>116</v>
      </c>
      <c r="D118">
        <v>819.67205810546898</v>
      </c>
      <c r="E118">
        <v>623.552978515625</v>
      </c>
      <c r="F118">
        <v>452.64590454101602</v>
      </c>
      <c r="G118">
        <v>451.34860229492199</v>
      </c>
      <c r="I118" s="19">
        <f t="shared" si="7"/>
        <v>367.02615356445295</v>
      </c>
      <c r="J118" s="19">
        <f t="shared" si="7"/>
        <v>172.20437622070301</v>
      </c>
      <c r="K118" s="19">
        <f t="shared" si="8"/>
        <v>246.48309020996084</v>
      </c>
      <c r="L118" s="20">
        <f t="shared" si="9"/>
        <v>1.4313404549839064</v>
      </c>
      <c r="M118" s="20">
        <f t="shared" si="12"/>
        <v>1.9452071808209004</v>
      </c>
      <c r="P118" s="18">
        <f t="shared" si="10"/>
        <v>-4.208271024744878</v>
      </c>
    </row>
    <row r="119" spans="1:16" x14ac:dyDescent="0.15">
      <c r="A119" s="18">
        <v>59</v>
      </c>
      <c r="B119" s="18">
        <v>117</v>
      </c>
      <c r="D119">
        <v>819.07800292968795</v>
      </c>
      <c r="E119">
        <v>622.45233154296898</v>
      </c>
      <c r="F119">
        <v>452.67498779296898</v>
      </c>
      <c r="G119">
        <v>451.00714111328102</v>
      </c>
      <c r="I119" s="19">
        <f t="shared" si="7"/>
        <v>366.40301513671898</v>
      </c>
      <c r="J119" s="19">
        <f t="shared" si="7"/>
        <v>171.44519042968795</v>
      </c>
      <c r="K119" s="19">
        <f t="shared" si="8"/>
        <v>246.39138183593741</v>
      </c>
      <c r="L119" s="20">
        <f t="shared" si="9"/>
        <v>1.4371437379982142</v>
      </c>
      <c r="M119" s="20">
        <f t="shared" si="12"/>
        <v>1.9554024871329601</v>
      </c>
      <c r="P119" s="18">
        <f t="shared" si="10"/>
        <v>-3.706203158301788</v>
      </c>
    </row>
    <row r="120" spans="1:16" x14ac:dyDescent="0.15">
      <c r="A120" s="18">
        <v>59.5</v>
      </c>
      <c r="B120" s="18">
        <v>118</v>
      </c>
      <c r="D120">
        <v>817.35113525390602</v>
      </c>
      <c r="E120">
        <v>622.51300048828102</v>
      </c>
      <c r="F120">
        <v>452.63027954101602</v>
      </c>
      <c r="G120">
        <v>451.33926391601602</v>
      </c>
      <c r="I120" s="19">
        <f t="shared" si="7"/>
        <v>364.72085571289</v>
      </c>
      <c r="J120" s="19">
        <f t="shared" si="7"/>
        <v>171.173736572265</v>
      </c>
      <c r="K120" s="19">
        <f t="shared" si="8"/>
        <v>244.89924011230451</v>
      </c>
      <c r="L120" s="20">
        <f t="shared" si="9"/>
        <v>1.4307056971261158</v>
      </c>
      <c r="M120" s="20">
        <f t="shared" si="12"/>
        <v>1.9533564695586139</v>
      </c>
      <c r="P120" s="18">
        <f t="shared" si="10"/>
        <v>-3.806959295176457</v>
      </c>
    </row>
    <row r="121" spans="1:16" x14ac:dyDescent="0.15">
      <c r="A121" s="18">
        <v>60</v>
      </c>
      <c r="B121" s="18">
        <v>119</v>
      </c>
      <c r="D121">
        <v>815.78582763671898</v>
      </c>
      <c r="E121">
        <v>623.24212646484398</v>
      </c>
      <c r="F121">
        <v>453.48300170898398</v>
      </c>
      <c r="G121">
        <v>451.72793579101602</v>
      </c>
      <c r="I121" s="19">
        <f t="shared" si="7"/>
        <v>362.302825927735</v>
      </c>
      <c r="J121" s="19">
        <f t="shared" si="7"/>
        <v>171.51419067382795</v>
      </c>
      <c r="K121" s="19">
        <f t="shared" si="8"/>
        <v>242.24289245605544</v>
      </c>
      <c r="L121" s="20">
        <f t="shared" si="9"/>
        <v>1.4123781332865553</v>
      </c>
      <c r="M121" s="20">
        <f t="shared" si="12"/>
        <v>1.9394209290168054</v>
      </c>
      <c r="P121" s="18">
        <f t="shared" si="10"/>
        <v>-4.4932149988703163</v>
      </c>
    </row>
    <row r="122" spans="1:16" x14ac:dyDescent="0.15">
      <c r="A122" s="18">
        <v>60.5</v>
      </c>
      <c r="B122" s="18">
        <v>120</v>
      </c>
      <c r="D122">
        <v>812.78387451171898</v>
      </c>
      <c r="E122">
        <v>621.620361328125</v>
      </c>
      <c r="F122">
        <v>453.02880859375</v>
      </c>
      <c r="G122">
        <v>451.15606689453102</v>
      </c>
      <c r="I122" s="19">
        <f t="shared" si="7"/>
        <v>359.75506591796898</v>
      </c>
      <c r="J122" s="19">
        <f t="shared" si="7"/>
        <v>170.46429443359398</v>
      </c>
      <c r="K122" s="19">
        <f t="shared" si="8"/>
        <v>240.43005981445322</v>
      </c>
      <c r="L122" s="20">
        <f t="shared" si="9"/>
        <v>1.4104423487237387</v>
      </c>
      <c r="M122" s="20">
        <f t="shared" si="12"/>
        <v>1.9418771677517408</v>
      </c>
      <c r="P122" s="18">
        <f t="shared" si="10"/>
        <v>-4.3722575206565253</v>
      </c>
    </row>
    <row r="123" spans="1:16" x14ac:dyDescent="0.15">
      <c r="A123" s="18">
        <v>61</v>
      </c>
      <c r="B123" s="18">
        <v>121</v>
      </c>
      <c r="D123">
        <v>813.63909912109398</v>
      </c>
      <c r="E123">
        <v>623.422119140625</v>
      </c>
      <c r="F123">
        <v>452.18841552734398</v>
      </c>
      <c r="G123">
        <v>450.42648315429699</v>
      </c>
      <c r="I123" s="19">
        <f t="shared" si="7"/>
        <v>361.45068359375</v>
      </c>
      <c r="J123" s="19">
        <f t="shared" si="7"/>
        <v>172.99563598632801</v>
      </c>
      <c r="K123" s="19">
        <f t="shared" si="8"/>
        <v>240.35373840332039</v>
      </c>
      <c r="L123" s="20">
        <f t="shared" si="9"/>
        <v>1.38936301504343</v>
      </c>
      <c r="M123" s="20">
        <f t="shared" si="12"/>
        <v>1.9251898573691841</v>
      </c>
      <c r="P123" s="18">
        <f t="shared" si="10"/>
        <v>-5.1940241320759011</v>
      </c>
    </row>
    <row r="124" spans="1:16" x14ac:dyDescent="0.15">
      <c r="A124" s="18">
        <v>61.5</v>
      </c>
      <c r="B124" s="18">
        <v>122</v>
      </c>
      <c r="D124">
        <v>821.19152832031295</v>
      </c>
      <c r="E124">
        <v>626.73693847656295</v>
      </c>
      <c r="F124">
        <v>452.71365356445301</v>
      </c>
      <c r="G124">
        <v>451.74740600585898</v>
      </c>
      <c r="I124" s="19">
        <f t="shared" si="7"/>
        <v>368.47787475585994</v>
      </c>
      <c r="J124" s="19">
        <f t="shared" si="7"/>
        <v>174.98953247070398</v>
      </c>
      <c r="K124" s="19">
        <f t="shared" si="8"/>
        <v>245.98520202636718</v>
      </c>
      <c r="L124" s="20">
        <f t="shared" si="9"/>
        <v>1.4057138078676163</v>
      </c>
      <c r="M124" s="20">
        <f t="shared" si="12"/>
        <v>1.9459326734911229</v>
      </c>
      <c r="P124" s="18">
        <f t="shared" si="10"/>
        <v>-4.1725441376941337</v>
      </c>
    </row>
    <row r="125" spans="1:16" x14ac:dyDescent="0.15">
      <c r="A125" s="18">
        <v>62</v>
      </c>
      <c r="B125" s="18">
        <v>123</v>
      </c>
      <c r="D125">
        <v>820.32403564453102</v>
      </c>
      <c r="E125">
        <v>625.72967529296898</v>
      </c>
      <c r="F125">
        <v>453.64892578125</v>
      </c>
      <c r="G125">
        <v>452.25396728515602</v>
      </c>
      <c r="I125" s="19">
        <f t="shared" si="7"/>
        <v>366.67510986328102</v>
      </c>
      <c r="J125" s="19">
        <f t="shared" si="7"/>
        <v>173.47570800781295</v>
      </c>
      <c r="K125" s="19">
        <f t="shared" si="8"/>
        <v>245.24211425781198</v>
      </c>
      <c r="L125" s="20">
        <f t="shared" si="9"/>
        <v>1.4136971514580405</v>
      </c>
      <c r="M125" s="20">
        <f t="shared" si="12"/>
        <v>1.958308040379299</v>
      </c>
      <c r="P125" s="18">
        <f t="shared" si="10"/>
        <v>-3.563119186660777</v>
      </c>
    </row>
    <row r="126" spans="1:16" x14ac:dyDescent="0.15">
      <c r="A126" s="18">
        <v>62.5</v>
      </c>
      <c r="B126" s="18">
        <v>124</v>
      </c>
      <c r="D126">
        <v>819.08526611328102</v>
      </c>
      <c r="E126">
        <v>624.52667236328102</v>
      </c>
      <c r="F126">
        <v>452.435546875</v>
      </c>
      <c r="G126">
        <v>451.304443359375</v>
      </c>
      <c r="I126" s="19">
        <f t="shared" si="7"/>
        <v>366.64971923828102</v>
      </c>
      <c r="J126" s="19">
        <f t="shared" si="7"/>
        <v>173.22222900390602</v>
      </c>
      <c r="K126" s="19">
        <f t="shared" si="8"/>
        <v>245.39415893554681</v>
      </c>
      <c r="L126" s="20">
        <f t="shared" si="9"/>
        <v>1.4166435817542411</v>
      </c>
      <c r="M126" s="20">
        <f t="shared" si="12"/>
        <v>1.9656464939732516</v>
      </c>
      <c r="P126" s="18">
        <f t="shared" si="10"/>
        <v>-3.2017370343119751</v>
      </c>
    </row>
    <row r="127" spans="1:16" x14ac:dyDescent="0.15">
      <c r="A127" s="18">
        <v>63</v>
      </c>
      <c r="B127" s="18">
        <v>125</v>
      </c>
      <c r="D127">
        <v>819.56024169921898</v>
      </c>
      <c r="E127">
        <v>626.24017333984398</v>
      </c>
      <c r="F127">
        <v>453.11053466796898</v>
      </c>
      <c r="G127">
        <v>451.75149536132801</v>
      </c>
      <c r="I127" s="19">
        <f t="shared" si="7"/>
        <v>366.44970703125</v>
      </c>
      <c r="J127" s="19">
        <f t="shared" si="7"/>
        <v>174.48867797851597</v>
      </c>
      <c r="K127" s="19">
        <f t="shared" si="8"/>
        <v>244.30763244628884</v>
      </c>
      <c r="L127" s="20">
        <f t="shared" si="9"/>
        <v>1.4001345833817904</v>
      </c>
      <c r="M127" s="20">
        <f t="shared" si="12"/>
        <v>1.9535295188985531</v>
      </c>
      <c r="P127" s="18">
        <f t="shared" si="10"/>
        <v>-3.7984374803105418</v>
      </c>
    </row>
    <row r="128" spans="1:16" x14ac:dyDescent="0.15">
      <c r="A128" s="18">
        <v>63.5</v>
      </c>
      <c r="B128" s="18">
        <v>126</v>
      </c>
      <c r="D128">
        <v>817.77215576171898</v>
      </c>
      <c r="E128">
        <v>624.6416015625</v>
      </c>
      <c r="F128">
        <v>453.162109375</v>
      </c>
      <c r="G128">
        <v>451.60421752929699</v>
      </c>
      <c r="I128" s="19">
        <f t="shared" si="7"/>
        <v>364.61004638671898</v>
      </c>
      <c r="J128" s="19">
        <f t="shared" si="7"/>
        <v>173.03738403320301</v>
      </c>
      <c r="K128" s="19">
        <f t="shared" si="8"/>
        <v>243.48387756347688</v>
      </c>
      <c r="L128" s="20">
        <f t="shared" si="9"/>
        <v>1.4071171898712729</v>
      </c>
      <c r="M128" s="20">
        <f t="shared" si="12"/>
        <v>1.9649041486857874</v>
      </c>
      <c r="P128" s="18">
        <f t="shared" si="10"/>
        <v>-3.2382938285105336</v>
      </c>
    </row>
    <row r="129" spans="1:16" x14ac:dyDescent="0.15">
      <c r="A129" s="18">
        <v>64</v>
      </c>
      <c r="B129" s="18">
        <v>127</v>
      </c>
      <c r="D129">
        <v>817.10845947265602</v>
      </c>
      <c r="E129">
        <v>624.551025390625</v>
      </c>
      <c r="F129">
        <v>452.42047119140602</v>
      </c>
      <c r="G129">
        <v>451.22381591796898</v>
      </c>
      <c r="I129" s="19">
        <f t="shared" si="7"/>
        <v>364.68798828125</v>
      </c>
      <c r="J129" s="19">
        <f t="shared" si="7"/>
        <v>173.32720947265602</v>
      </c>
      <c r="K129" s="19">
        <f t="shared" si="8"/>
        <v>243.35894165039079</v>
      </c>
      <c r="L129" s="20">
        <f t="shared" si="9"/>
        <v>1.4040434989451724</v>
      </c>
      <c r="M129" s="20">
        <f t="shared" si="12"/>
        <v>1.9662224810574394</v>
      </c>
      <c r="P129" s="18">
        <f t="shared" si="10"/>
        <v>-3.1733725499497116</v>
      </c>
    </row>
    <row r="130" spans="1:16" x14ac:dyDescent="0.15">
      <c r="A130" s="18">
        <v>64.5</v>
      </c>
      <c r="B130" s="18">
        <v>128</v>
      </c>
      <c r="D130">
        <v>817.45068359375</v>
      </c>
      <c r="E130">
        <v>625.85797119140602</v>
      </c>
      <c r="F130">
        <v>452.42538452148398</v>
      </c>
      <c r="G130">
        <v>450.89056396484398</v>
      </c>
      <c r="I130" s="19">
        <f t="shared" ref="I130:J152" si="13">D130-F130</f>
        <v>365.02529907226602</v>
      </c>
      <c r="J130" s="19">
        <f t="shared" si="13"/>
        <v>174.96740722656205</v>
      </c>
      <c r="K130" s="19">
        <f t="shared" ref="K130:K152" si="14">I130-0.7*J130</f>
        <v>242.5481140136726</v>
      </c>
      <c r="L130" s="20">
        <f t="shared" ref="L130:L152" si="15">K130/J130</f>
        <v>1.3862474037784738</v>
      </c>
      <c r="M130" s="20">
        <f t="shared" si="12"/>
        <v>1.9528184091884926</v>
      </c>
      <c r="P130" s="18">
        <f t="shared" si="10"/>
        <v>-3.8334560784780849</v>
      </c>
    </row>
    <row r="131" spans="1:16" x14ac:dyDescent="0.15">
      <c r="A131" s="18">
        <v>65</v>
      </c>
      <c r="B131" s="18">
        <v>129</v>
      </c>
      <c r="D131">
        <v>817.07769775390602</v>
      </c>
      <c r="E131">
        <v>625.244873046875</v>
      </c>
      <c r="F131">
        <v>452.96160888671898</v>
      </c>
      <c r="G131">
        <v>451.89028930664102</v>
      </c>
      <c r="I131" s="19">
        <f t="shared" si="13"/>
        <v>364.11608886718705</v>
      </c>
      <c r="J131" s="19">
        <f t="shared" si="13"/>
        <v>173.35458374023398</v>
      </c>
      <c r="K131" s="19">
        <f t="shared" si="14"/>
        <v>242.76788024902328</v>
      </c>
      <c r="L131" s="20">
        <f t="shared" si="15"/>
        <v>1.4004122360721813</v>
      </c>
      <c r="M131" s="20">
        <f t="shared" si="12"/>
        <v>1.9713752647799523</v>
      </c>
      <c r="P131" s="18">
        <f t="shared" si="10"/>
        <v>-2.9196237119432826</v>
      </c>
    </row>
    <row r="132" spans="1:16" x14ac:dyDescent="0.15">
      <c r="A132" s="18">
        <v>65.5</v>
      </c>
      <c r="B132" s="18">
        <v>130</v>
      </c>
      <c r="D132">
        <v>817.91387939453102</v>
      </c>
      <c r="E132">
        <v>625.43273925781295</v>
      </c>
      <c r="F132">
        <v>453.79373168945301</v>
      </c>
      <c r="G132">
        <v>452.53536987304699</v>
      </c>
      <c r="I132" s="19">
        <f t="shared" si="13"/>
        <v>364.12014770507801</v>
      </c>
      <c r="J132" s="19">
        <f t="shared" si="13"/>
        <v>172.89736938476597</v>
      </c>
      <c r="K132" s="19">
        <f t="shared" si="14"/>
        <v>243.09198913574184</v>
      </c>
      <c r="L132" s="20">
        <f t="shared" si="15"/>
        <v>1.4059900969040466</v>
      </c>
      <c r="M132" s="20">
        <f t="shared" si="12"/>
        <v>1.9813451489095697</v>
      </c>
      <c r="P132" s="18">
        <f t="shared" si="10"/>
        <v>-2.4286567610316712</v>
      </c>
    </row>
    <row r="133" spans="1:16" x14ac:dyDescent="0.15">
      <c r="A133" s="18">
        <v>66</v>
      </c>
      <c r="B133" s="18">
        <v>131</v>
      </c>
      <c r="D133">
        <v>819.38580322265602</v>
      </c>
      <c r="E133">
        <v>626.154296875</v>
      </c>
      <c r="F133">
        <v>453.07049560546898</v>
      </c>
      <c r="G133">
        <v>451.61932373046898</v>
      </c>
      <c r="I133" s="19">
        <f t="shared" si="13"/>
        <v>366.31530761718705</v>
      </c>
      <c r="J133" s="19">
        <f t="shared" si="13"/>
        <v>174.53497314453102</v>
      </c>
      <c r="K133" s="19">
        <f t="shared" si="14"/>
        <v>244.14082641601533</v>
      </c>
      <c r="L133" s="20">
        <f t="shared" si="15"/>
        <v>1.3988074826346939</v>
      </c>
      <c r="M133" s="20">
        <f t="shared" si="12"/>
        <v>1.9785545579379691</v>
      </c>
      <c r="P133" s="18">
        <f t="shared" si="10"/>
        <v>-2.5660794153730717</v>
      </c>
    </row>
    <row r="134" spans="1:16" x14ac:dyDescent="0.15">
      <c r="A134" s="18">
        <v>66.5</v>
      </c>
      <c r="B134" s="18">
        <v>132</v>
      </c>
      <c r="D134">
        <v>821.47692871093795</v>
      </c>
      <c r="E134">
        <v>628.14367675781295</v>
      </c>
      <c r="F134">
        <v>452.79129028320301</v>
      </c>
      <c r="G134">
        <v>451.35162353515602</v>
      </c>
      <c r="I134" s="19">
        <f t="shared" si="13"/>
        <v>368.68563842773494</v>
      </c>
      <c r="J134" s="19">
        <f t="shared" si="13"/>
        <v>176.79205322265693</v>
      </c>
      <c r="K134" s="19">
        <f t="shared" si="14"/>
        <v>244.9312011718751</v>
      </c>
      <c r="L134" s="20">
        <f t="shared" si="15"/>
        <v>1.385419744310576</v>
      </c>
      <c r="M134" s="20">
        <f t="shared" si="12"/>
        <v>1.9695588429116033</v>
      </c>
      <c r="P134" s="18">
        <f t="shared" ref="P134:P152" si="16">(M134-$O$2)/$O$2*100</f>
        <v>-3.009073408116099</v>
      </c>
    </row>
    <row r="135" spans="1:16" x14ac:dyDescent="0.15">
      <c r="A135" s="18">
        <v>67</v>
      </c>
      <c r="B135" s="18">
        <v>133</v>
      </c>
      <c r="D135">
        <v>820.175537109375</v>
      </c>
      <c r="E135">
        <v>628.12493896484398</v>
      </c>
      <c r="F135">
        <v>453.28469848632801</v>
      </c>
      <c r="G135">
        <v>452.06967163085898</v>
      </c>
      <c r="I135" s="19">
        <f t="shared" si="13"/>
        <v>366.89083862304699</v>
      </c>
      <c r="J135" s="19">
        <f t="shared" si="13"/>
        <v>176.055267333985</v>
      </c>
      <c r="K135" s="19">
        <f t="shared" si="14"/>
        <v>243.65215148925751</v>
      </c>
      <c r="L135" s="20">
        <f t="shared" si="15"/>
        <v>1.3839526370264066</v>
      </c>
      <c r="M135" s="20">
        <f t="shared" si="12"/>
        <v>1.9724837589251858</v>
      </c>
      <c r="P135" s="18">
        <f t="shared" si="16"/>
        <v>-2.8650359169886834</v>
      </c>
    </row>
    <row r="136" spans="1:16" x14ac:dyDescent="0.15">
      <c r="A136" s="18">
        <v>67.5</v>
      </c>
      <c r="B136" s="18">
        <v>134</v>
      </c>
      <c r="D136">
        <v>822.44927978515602</v>
      </c>
      <c r="E136">
        <v>628.658935546875</v>
      </c>
      <c r="F136">
        <v>453.86422729492199</v>
      </c>
      <c r="G136">
        <v>452.31759643554699</v>
      </c>
      <c r="I136" s="19">
        <f t="shared" si="13"/>
        <v>368.58505249023403</v>
      </c>
      <c r="J136" s="19">
        <f t="shared" si="13"/>
        <v>176.34133911132801</v>
      </c>
      <c r="K136" s="19">
        <f t="shared" si="14"/>
        <v>245.14611511230441</v>
      </c>
      <c r="L136" s="20">
        <f t="shared" si="15"/>
        <v>1.3901795027060473</v>
      </c>
      <c r="M136" s="20">
        <f t="shared" si="12"/>
        <v>1.9831026479025788</v>
      </c>
      <c r="P136" s="18">
        <f t="shared" si="16"/>
        <v>-2.342108721896031</v>
      </c>
    </row>
    <row r="137" spans="1:16" x14ac:dyDescent="0.15">
      <c r="A137" s="18">
        <v>68</v>
      </c>
      <c r="B137" s="18">
        <v>135</v>
      </c>
      <c r="D137">
        <v>815.11096191406295</v>
      </c>
      <c r="E137">
        <v>626.46435546875</v>
      </c>
      <c r="F137">
        <v>453.50109863281301</v>
      </c>
      <c r="G137">
        <v>451.99725341796898</v>
      </c>
      <c r="I137" s="19">
        <f t="shared" si="13"/>
        <v>361.60986328124994</v>
      </c>
      <c r="J137" s="19">
        <f t="shared" si="13"/>
        <v>174.46710205078102</v>
      </c>
      <c r="K137" s="19">
        <f t="shared" si="14"/>
        <v>239.48289184570325</v>
      </c>
      <c r="L137" s="20">
        <f t="shared" si="15"/>
        <v>1.3726535778418472</v>
      </c>
      <c r="M137" s="20">
        <f t="shared" si="12"/>
        <v>1.9699687463361306</v>
      </c>
      <c r="P137" s="18">
        <f t="shared" si="16"/>
        <v>-2.9888877136895666</v>
      </c>
    </row>
    <row r="138" spans="1:16" x14ac:dyDescent="0.15">
      <c r="A138" s="18">
        <v>68.5</v>
      </c>
      <c r="B138" s="18">
        <v>136</v>
      </c>
      <c r="D138">
        <v>811.11431884765602</v>
      </c>
      <c r="E138">
        <v>625.11016845703102</v>
      </c>
      <c r="F138">
        <v>452.49835205078102</v>
      </c>
      <c r="G138">
        <v>451.34777832031301</v>
      </c>
      <c r="I138" s="19">
        <f t="shared" si="13"/>
        <v>358.615966796875</v>
      </c>
      <c r="J138" s="19">
        <f t="shared" si="13"/>
        <v>173.76239013671801</v>
      </c>
      <c r="K138" s="19">
        <f t="shared" si="14"/>
        <v>236.98229370117241</v>
      </c>
      <c r="L138" s="20">
        <f t="shared" si="15"/>
        <v>1.3638296153426086</v>
      </c>
      <c r="M138" s="20">
        <f t="shared" si="12"/>
        <v>1.9655368071346442</v>
      </c>
      <c r="P138" s="18">
        <f t="shared" si="16"/>
        <v>-3.2071385627556466</v>
      </c>
    </row>
    <row r="139" spans="1:16" x14ac:dyDescent="0.15">
      <c r="A139" s="18">
        <v>69</v>
      </c>
      <c r="B139" s="18">
        <v>137</v>
      </c>
      <c r="D139">
        <v>810.73052978515602</v>
      </c>
      <c r="E139">
        <v>625.88116455078102</v>
      </c>
      <c r="F139">
        <v>453.38150024414102</v>
      </c>
      <c r="G139">
        <v>452.13714599609398</v>
      </c>
      <c r="I139" s="19">
        <f t="shared" si="13"/>
        <v>357.349029541015</v>
      </c>
      <c r="J139" s="19">
        <f t="shared" si="13"/>
        <v>173.74401855468705</v>
      </c>
      <c r="K139" s="19">
        <f t="shared" si="14"/>
        <v>235.72821655273407</v>
      </c>
      <c r="L139" s="20">
        <f t="shared" si="15"/>
        <v>1.3567558671295328</v>
      </c>
      <c r="M139" s="20">
        <f t="shared" si="12"/>
        <v>1.9628550822193205</v>
      </c>
      <c r="P139" s="18">
        <f t="shared" si="16"/>
        <v>-3.3392001080798153</v>
      </c>
    </row>
    <row r="140" spans="1:16" x14ac:dyDescent="0.15">
      <c r="A140" s="18">
        <v>69.5</v>
      </c>
      <c r="B140" s="18">
        <v>138</v>
      </c>
      <c r="D140">
        <v>809.05364990234398</v>
      </c>
      <c r="E140">
        <v>624.17474365234398</v>
      </c>
      <c r="F140">
        <v>453.44650268554699</v>
      </c>
      <c r="G140">
        <v>452.06610107421898</v>
      </c>
      <c r="I140" s="19">
        <f t="shared" si="13"/>
        <v>355.60714721679699</v>
      </c>
      <c r="J140" s="19">
        <f t="shared" si="13"/>
        <v>172.108642578125</v>
      </c>
      <c r="K140" s="19">
        <f t="shared" si="14"/>
        <v>235.13109741210951</v>
      </c>
      <c r="L140" s="20">
        <f t="shared" si="15"/>
        <v>1.3661783271887513</v>
      </c>
      <c r="M140" s="20">
        <f t="shared" si="12"/>
        <v>1.9766695655762909</v>
      </c>
      <c r="P140" s="18">
        <f t="shared" si="16"/>
        <v>-2.6589058655376752</v>
      </c>
    </row>
    <row r="141" spans="1:16" x14ac:dyDescent="0.15">
      <c r="A141" s="18">
        <v>70</v>
      </c>
      <c r="B141" s="18">
        <v>139</v>
      </c>
      <c r="D141">
        <v>811.71960449218795</v>
      </c>
      <c r="E141">
        <v>625.707275390625</v>
      </c>
      <c r="F141">
        <v>452.31842041015602</v>
      </c>
      <c r="G141">
        <v>450.92922973632801</v>
      </c>
      <c r="I141" s="19">
        <f t="shared" si="13"/>
        <v>359.40118408203193</v>
      </c>
      <c r="J141" s="19">
        <f t="shared" si="13"/>
        <v>174.77804565429699</v>
      </c>
      <c r="K141" s="19">
        <f t="shared" si="14"/>
        <v>237.05655212402405</v>
      </c>
      <c r="L141" s="20">
        <f t="shared" si="15"/>
        <v>1.3563291158027428</v>
      </c>
      <c r="M141" s="20">
        <f t="shared" si="12"/>
        <v>1.9712123774880346</v>
      </c>
      <c r="P141" s="18">
        <f t="shared" si="16"/>
        <v>-2.927645096747296</v>
      </c>
    </row>
    <row r="142" spans="1:16" x14ac:dyDescent="0.15">
      <c r="A142" s="18">
        <v>70.5</v>
      </c>
      <c r="B142" s="18">
        <v>140</v>
      </c>
      <c r="D142">
        <v>814.16943359375</v>
      </c>
      <c r="E142">
        <v>627.976806640625</v>
      </c>
      <c r="F142">
        <v>453.413330078125</v>
      </c>
      <c r="G142">
        <v>451.9599609375</v>
      </c>
      <c r="I142" s="19">
        <f t="shared" si="13"/>
        <v>360.756103515625</v>
      </c>
      <c r="J142" s="19">
        <f t="shared" si="13"/>
        <v>176.016845703125</v>
      </c>
      <c r="K142" s="19">
        <f t="shared" si="14"/>
        <v>237.5443115234375</v>
      </c>
      <c r="L142" s="20">
        <f t="shared" si="15"/>
        <v>1.3495544166499067</v>
      </c>
      <c r="M142" s="20">
        <f t="shared" si="12"/>
        <v>1.9688297016329506</v>
      </c>
      <c r="P142" s="18">
        <f t="shared" si="16"/>
        <v>-3.0449799708915357</v>
      </c>
    </row>
    <row r="143" spans="1:16" x14ac:dyDescent="0.15">
      <c r="A143" s="18">
        <v>71</v>
      </c>
      <c r="B143" s="18">
        <v>141</v>
      </c>
      <c r="D143">
        <v>811.08331298828102</v>
      </c>
      <c r="E143">
        <v>626.03942871093795</v>
      </c>
      <c r="F143">
        <v>453.82830810546898</v>
      </c>
      <c r="G143">
        <v>452.35162353515602</v>
      </c>
      <c r="I143" s="19">
        <f t="shared" si="13"/>
        <v>357.25500488281205</v>
      </c>
      <c r="J143" s="19">
        <f t="shared" si="13"/>
        <v>173.68780517578193</v>
      </c>
      <c r="K143" s="19">
        <f t="shared" si="14"/>
        <v>235.6735412597647</v>
      </c>
      <c r="L143" s="20">
        <f t="shared" si="15"/>
        <v>1.356880185233786</v>
      </c>
      <c r="M143" s="20">
        <f t="shared" si="12"/>
        <v>1.9805474935145819</v>
      </c>
      <c r="P143" s="18">
        <f t="shared" si="16"/>
        <v>-2.4679373015137775</v>
      </c>
    </row>
    <row r="144" spans="1:16" x14ac:dyDescent="0.15">
      <c r="A144" s="18">
        <v>71.5</v>
      </c>
      <c r="B144" s="18">
        <v>142</v>
      </c>
      <c r="D144">
        <v>811.385498046875</v>
      </c>
      <c r="E144">
        <v>625.40228271484398</v>
      </c>
      <c r="F144">
        <v>453.25149536132801</v>
      </c>
      <c r="G144">
        <v>451.75094604492199</v>
      </c>
      <c r="I144" s="19">
        <f t="shared" si="13"/>
        <v>358.13400268554699</v>
      </c>
      <c r="J144" s="19">
        <f t="shared" si="13"/>
        <v>173.65133666992199</v>
      </c>
      <c r="K144" s="19">
        <f t="shared" si="14"/>
        <v>236.57806701660161</v>
      </c>
      <c r="L144" s="20">
        <f t="shared" si="15"/>
        <v>1.3623740050230153</v>
      </c>
      <c r="M144" s="20">
        <f t="shared" si="12"/>
        <v>1.9904333366015634</v>
      </c>
      <c r="P144" s="18">
        <f t="shared" si="16"/>
        <v>-1.9811089518053457</v>
      </c>
    </row>
    <row r="145" spans="1:16" x14ac:dyDescent="0.15">
      <c r="A145" s="18">
        <v>72</v>
      </c>
      <c r="B145" s="18">
        <v>143</v>
      </c>
      <c r="D145">
        <v>810.75201416015602</v>
      </c>
      <c r="E145">
        <v>625.77380371093795</v>
      </c>
      <c r="F145">
        <v>452.42648315429699</v>
      </c>
      <c r="G145">
        <v>450.81433105468801</v>
      </c>
      <c r="I145" s="19">
        <f t="shared" si="13"/>
        <v>358.32553100585903</v>
      </c>
      <c r="J145" s="19">
        <f t="shared" si="13"/>
        <v>174.95947265624994</v>
      </c>
      <c r="K145" s="19">
        <f t="shared" si="14"/>
        <v>235.85390014648408</v>
      </c>
      <c r="L145" s="20">
        <f t="shared" si="15"/>
        <v>1.3480487598969615</v>
      </c>
      <c r="M145" s="20">
        <f t="shared" si="12"/>
        <v>1.9805001147732617</v>
      </c>
      <c r="P145" s="18">
        <f t="shared" si="16"/>
        <v>-2.4702704676631124</v>
      </c>
    </row>
    <row r="146" spans="1:16" x14ac:dyDescent="0.15">
      <c r="A146" s="18">
        <v>72.5</v>
      </c>
      <c r="B146" s="18">
        <v>144</v>
      </c>
      <c r="D146">
        <v>807.20941162109398</v>
      </c>
      <c r="E146">
        <v>626.04583740234398</v>
      </c>
      <c r="F146">
        <v>452.58721923828102</v>
      </c>
      <c r="G146">
        <v>451.37850952148398</v>
      </c>
      <c r="I146" s="19">
        <f t="shared" si="13"/>
        <v>354.62219238281295</v>
      </c>
      <c r="J146" s="19">
        <f t="shared" si="13"/>
        <v>174.66732788086</v>
      </c>
      <c r="K146" s="19">
        <f t="shared" si="14"/>
        <v>232.35506286621097</v>
      </c>
      <c r="L146" s="20">
        <f t="shared" si="15"/>
        <v>1.3302720416304736</v>
      </c>
      <c r="M146" s="20">
        <f t="shared" si="12"/>
        <v>1.967115419804526</v>
      </c>
      <c r="P146" s="18">
        <f t="shared" si="16"/>
        <v>-3.1293997807270886</v>
      </c>
    </row>
    <row r="147" spans="1:16" x14ac:dyDescent="0.15">
      <c r="A147" s="18">
        <v>73</v>
      </c>
      <c r="B147" s="18">
        <v>145</v>
      </c>
      <c r="D147">
        <v>806.31756591796898</v>
      </c>
      <c r="E147">
        <v>625.2041015625</v>
      </c>
      <c r="F147">
        <v>454.29922485351602</v>
      </c>
      <c r="G147">
        <v>452.72326660156301</v>
      </c>
      <c r="I147" s="19">
        <f t="shared" si="13"/>
        <v>352.01834106445295</v>
      </c>
      <c r="J147" s="19">
        <f t="shared" si="13"/>
        <v>172.48083496093699</v>
      </c>
      <c r="K147" s="19">
        <f t="shared" si="14"/>
        <v>231.28175659179709</v>
      </c>
      <c r="L147" s="20">
        <f t="shared" si="15"/>
        <v>1.340912783986564</v>
      </c>
      <c r="M147" s="20">
        <f t="shared" si="12"/>
        <v>1.9821481854583682</v>
      </c>
      <c r="P147" s="18">
        <f t="shared" si="16"/>
        <v>-2.3891112256264035</v>
      </c>
    </row>
    <row r="148" spans="1:16" x14ac:dyDescent="0.15">
      <c r="A148" s="18">
        <v>73.5</v>
      </c>
      <c r="B148" s="18">
        <v>146</v>
      </c>
      <c r="D148">
        <v>803.54797363281295</v>
      </c>
      <c r="E148">
        <v>624.56109619140602</v>
      </c>
      <c r="F148">
        <v>453.284423828125</v>
      </c>
      <c r="G148">
        <v>451.89385986328102</v>
      </c>
      <c r="I148" s="19">
        <f t="shared" si="13"/>
        <v>350.26354980468795</v>
      </c>
      <c r="J148" s="19">
        <f t="shared" si="13"/>
        <v>172.667236328125</v>
      </c>
      <c r="K148" s="19">
        <f t="shared" si="14"/>
        <v>229.39648437500045</v>
      </c>
      <c r="L148" s="20">
        <f t="shared" si="15"/>
        <v>1.3285466846708027</v>
      </c>
      <c r="M148" s="20">
        <f t="shared" si="12"/>
        <v>1.9741741094403591</v>
      </c>
      <c r="P148" s="18">
        <f t="shared" si="16"/>
        <v>-2.781794604690869</v>
      </c>
    </row>
    <row r="149" spans="1:16" x14ac:dyDescent="0.15">
      <c r="A149" s="18">
        <v>74</v>
      </c>
      <c r="B149" s="18">
        <v>147</v>
      </c>
      <c r="D149">
        <v>801.726318359375</v>
      </c>
      <c r="E149">
        <v>624.14172363281295</v>
      </c>
      <c r="F149">
        <v>452.08062744140602</v>
      </c>
      <c r="G149">
        <v>450.65167236328102</v>
      </c>
      <c r="I149" s="19">
        <f t="shared" si="13"/>
        <v>349.64569091796898</v>
      </c>
      <c r="J149" s="19">
        <f t="shared" si="13"/>
        <v>173.49005126953193</v>
      </c>
      <c r="K149" s="19">
        <f t="shared" si="14"/>
        <v>228.20265502929664</v>
      </c>
      <c r="L149" s="20">
        <f t="shared" si="15"/>
        <v>1.3153645028023186</v>
      </c>
      <c r="M149" s="20">
        <f t="shared" si="12"/>
        <v>1.9653839508696271</v>
      </c>
      <c r="P149" s="18">
        <f t="shared" si="16"/>
        <v>-3.2146659696329452</v>
      </c>
    </row>
    <row r="150" spans="1:16" x14ac:dyDescent="0.15">
      <c r="A150" s="18">
        <v>74.5</v>
      </c>
      <c r="B150" s="18">
        <v>148</v>
      </c>
      <c r="D150">
        <v>802.08526611328102</v>
      </c>
      <c r="E150">
        <v>624.9326171875</v>
      </c>
      <c r="F150">
        <v>453.69308471679699</v>
      </c>
      <c r="G150">
        <v>451.94296264648398</v>
      </c>
      <c r="I150" s="19">
        <f t="shared" si="13"/>
        <v>348.39218139648403</v>
      </c>
      <c r="J150" s="19">
        <f t="shared" si="13"/>
        <v>172.98965454101602</v>
      </c>
      <c r="K150" s="19">
        <f t="shared" si="14"/>
        <v>227.29942321777281</v>
      </c>
      <c r="L150" s="20">
        <f t="shared" si="15"/>
        <v>1.3139480729113768</v>
      </c>
      <c r="M150" s="20">
        <f t="shared" si="12"/>
        <v>1.9683595442764374</v>
      </c>
      <c r="P150" s="18">
        <f t="shared" si="16"/>
        <v>-3.0681328702407047</v>
      </c>
    </row>
    <row r="151" spans="1:16" x14ac:dyDescent="0.15">
      <c r="A151" s="18">
        <v>75</v>
      </c>
      <c r="B151" s="18">
        <v>149</v>
      </c>
      <c r="D151">
        <v>801.02178955078102</v>
      </c>
      <c r="E151">
        <v>623.58062744140602</v>
      </c>
      <c r="F151">
        <v>453.35134887695301</v>
      </c>
      <c r="G151">
        <v>451.96078491210898</v>
      </c>
      <c r="I151" s="19">
        <f t="shared" si="13"/>
        <v>347.67044067382801</v>
      </c>
      <c r="J151" s="19">
        <f t="shared" si="13"/>
        <v>171.61984252929705</v>
      </c>
      <c r="K151" s="19">
        <f t="shared" si="14"/>
        <v>227.53655090332009</v>
      </c>
      <c r="L151" s="20">
        <f t="shared" si="15"/>
        <v>1.3258172688538481</v>
      </c>
      <c r="M151" s="20">
        <f t="shared" si="12"/>
        <v>1.9846207635166606</v>
      </c>
      <c r="P151" s="18">
        <f t="shared" si="16"/>
        <v>-2.2673491174225098</v>
      </c>
    </row>
    <row r="152" spans="1:16" x14ac:dyDescent="0.15">
      <c r="A152" s="18">
        <v>75.5</v>
      </c>
      <c r="B152" s="18">
        <v>150</v>
      </c>
      <c r="D152">
        <v>804.83111572265602</v>
      </c>
      <c r="E152">
        <v>626.91223144531295</v>
      </c>
      <c r="F152">
        <v>452.71612548828102</v>
      </c>
      <c r="G152">
        <v>451.16537475585898</v>
      </c>
      <c r="I152" s="19">
        <f t="shared" si="13"/>
        <v>352.114990234375</v>
      </c>
      <c r="J152" s="19">
        <f t="shared" si="13"/>
        <v>175.74685668945398</v>
      </c>
      <c r="K152" s="19">
        <f t="shared" si="14"/>
        <v>229.09219055175723</v>
      </c>
      <c r="L152" s="20">
        <f t="shared" si="15"/>
        <v>1.3035350666701531</v>
      </c>
      <c r="M152" s="20">
        <f t="shared" ref="M152" si="17">L152+ABS($N$2)*A152</f>
        <v>1.9667305846307177</v>
      </c>
      <c r="P152" s="18">
        <f t="shared" si="16"/>
        <v>-3.1483509891294919</v>
      </c>
    </row>
    <row r="153" spans="1:16" x14ac:dyDescent="0.15">
      <c r="D153">
        <v>807.47271728515602</v>
      </c>
      <c r="E153">
        <v>628.34942626953102</v>
      </c>
      <c r="F153">
        <v>454.25177001953102</v>
      </c>
      <c r="G153">
        <v>452.66537475585898</v>
      </c>
      <c r="I153" s="19"/>
      <c r="J153" s="19"/>
      <c r="K153" s="19"/>
      <c r="L153" s="20"/>
      <c r="M153" s="20"/>
    </row>
    <row r="154" spans="1:16" x14ac:dyDescent="0.15">
      <c r="D154">
        <v>803.76989746093795</v>
      </c>
      <c r="E154">
        <v>625.74450683593795</v>
      </c>
      <c r="F154">
        <v>453.06005859375</v>
      </c>
      <c r="G154">
        <v>451.79455566406301</v>
      </c>
      <c r="I154" s="19"/>
      <c r="J154" s="19"/>
      <c r="K154" s="19"/>
      <c r="L154" s="20"/>
      <c r="M154" s="20"/>
    </row>
    <row r="155" spans="1:16" x14ac:dyDescent="0.15">
      <c r="D155">
        <v>802.36676025390602</v>
      </c>
      <c r="E155">
        <v>627.23175048828102</v>
      </c>
      <c r="F155">
        <v>452.33654785156301</v>
      </c>
      <c r="G155">
        <v>451.15277099609398</v>
      </c>
      <c r="I155" s="19"/>
      <c r="J155" s="19"/>
      <c r="K155" s="19"/>
      <c r="L155" s="20"/>
      <c r="M155" s="20"/>
    </row>
    <row r="156" spans="1:16" x14ac:dyDescent="0.15">
      <c r="D156">
        <v>800.05114746093795</v>
      </c>
      <c r="E156">
        <v>626.91778564453102</v>
      </c>
      <c r="F156">
        <v>453.48492431640602</v>
      </c>
      <c r="G156">
        <v>452.02029418945301</v>
      </c>
      <c r="I156" s="19"/>
      <c r="J156" s="19"/>
      <c r="K156" s="19"/>
      <c r="L156" s="20"/>
      <c r="M156" s="20"/>
    </row>
    <row r="157" spans="1:16" x14ac:dyDescent="0.15">
      <c r="D157">
        <v>798.95666503906295</v>
      </c>
      <c r="E157">
        <v>626.263916015625</v>
      </c>
      <c r="F157">
        <v>453.94268798828102</v>
      </c>
      <c r="G157">
        <v>452.53237915039102</v>
      </c>
      <c r="I157" s="19"/>
      <c r="J157" s="19"/>
      <c r="K157" s="19"/>
      <c r="L157" s="20"/>
      <c r="M157" s="20"/>
    </row>
    <row r="158" spans="1:16" x14ac:dyDescent="0.15">
      <c r="D158">
        <v>795.56530761718795</v>
      </c>
      <c r="E158">
        <v>625.08721923828102</v>
      </c>
      <c r="F158">
        <v>452.60256958007801</v>
      </c>
      <c r="G158">
        <v>451.41442871093801</v>
      </c>
      <c r="I158" s="19"/>
      <c r="J158" s="19"/>
      <c r="K158" s="19"/>
      <c r="L158" s="20"/>
      <c r="M158" s="20"/>
    </row>
    <row r="159" spans="1:16" x14ac:dyDescent="0.15">
      <c r="D159">
        <v>793.19403076171898</v>
      </c>
      <c r="E159">
        <v>625.845947265625</v>
      </c>
      <c r="F159">
        <v>453.184326171875</v>
      </c>
      <c r="G159">
        <v>451.79675292968801</v>
      </c>
      <c r="I159" s="19"/>
      <c r="J159" s="19"/>
      <c r="K159" s="19"/>
      <c r="L159" s="20"/>
      <c r="M159" s="20"/>
    </row>
    <row r="160" spans="1:16" x14ac:dyDescent="0.15">
      <c r="D160">
        <v>796.82415771484398</v>
      </c>
      <c r="E160">
        <v>625.58819580078102</v>
      </c>
      <c r="F160">
        <v>454.00576782226602</v>
      </c>
      <c r="G160">
        <v>452.48327636718801</v>
      </c>
      <c r="I160" s="19"/>
      <c r="J160" s="19"/>
      <c r="K160" s="19"/>
      <c r="L160" s="20"/>
      <c r="M160" s="20"/>
    </row>
    <row r="161" spans="4:13" x14ac:dyDescent="0.15">
      <c r="D161">
        <v>796.69696044921898</v>
      </c>
      <c r="E161">
        <v>626.198486328125</v>
      </c>
      <c r="F161">
        <v>453.30691528320301</v>
      </c>
      <c r="G161">
        <v>452.22766113281301</v>
      </c>
      <c r="I161" s="19"/>
      <c r="J161" s="19"/>
      <c r="K161" s="19"/>
      <c r="L161" s="20"/>
      <c r="M161" s="20"/>
    </row>
    <row r="162" spans="4:13" x14ac:dyDescent="0.15">
      <c r="D162">
        <v>799.10369873046898</v>
      </c>
      <c r="E162">
        <v>628.50347900390602</v>
      </c>
      <c r="F162">
        <v>453.03289794921898</v>
      </c>
      <c r="G162">
        <v>451.39797973632801</v>
      </c>
      <c r="I162" s="19"/>
      <c r="J162" s="19"/>
      <c r="K162" s="19"/>
      <c r="L162" s="20"/>
      <c r="M162" s="20"/>
    </row>
    <row r="163" spans="4:13" x14ac:dyDescent="0.15">
      <c r="D163">
        <v>795.59240722656295</v>
      </c>
      <c r="E163">
        <v>625.487548828125</v>
      </c>
      <c r="F163">
        <v>454.175537109375</v>
      </c>
      <c r="G163">
        <v>452.62725830078102</v>
      </c>
      <c r="I163" s="19"/>
      <c r="J163" s="19"/>
      <c r="K163" s="19"/>
      <c r="L163" s="20"/>
      <c r="M163" s="20"/>
    </row>
    <row r="164" spans="4:13" x14ac:dyDescent="0.15">
      <c r="D164">
        <v>794.25244140625</v>
      </c>
      <c r="E164">
        <v>624.83477783203102</v>
      </c>
      <c r="F164">
        <v>453.28854370117199</v>
      </c>
      <c r="G164">
        <v>451.64480590820301</v>
      </c>
      <c r="I164" s="19"/>
      <c r="J164" s="19"/>
      <c r="K164" s="19"/>
      <c r="L164" s="20"/>
      <c r="M164" s="20"/>
    </row>
    <row r="165" spans="4:13" x14ac:dyDescent="0.15">
      <c r="D165">
        <v>794.91638183593795</v>
      </c>
      <c r="E165">
        <v>625.68603515625</v>
      </c>
      <c r="F165">
        <v>452.90234375</v>
      </c>
      <c r="G165">
        <v>451.61383056640602</v>
      </c>
      <c r="I165" s="19"/>
      <c r="J165" s="19"/>
      <c r="K165" s="19"/>
      <c r="L165" s="20"/>
      <c r="M165" s="20"/>
    </row>
    <row r="166" spans="4:13" x14ac:dyDescent="0.15">
      <c r="D166">
        <v>793.46716308593795</v>
      </c>
      <c r="E166">
        <v>624.82330322265602</v>
      </c>
      <c r="F166">
        <v>454.26165771484398</v>
      </c>
      <c r="G166">
        <v>452.77481079101602</v>
      </c>
      <c r="I166" s="19"/>
      <c r="J166" s="19"/>
      <c r="K166" s="19"/>
      <c r="L166" s="20"/>
      <c r="M166" s="20"/>
    </row>
    <row r="167" spans="4:13" x14ac:dyDescent="0.15">
      <c r="D167">
        <v>786.87225341796898</v>
      </c>
      <c r="E167">
        <v>622.74029541015602</v>
      </c>
      <c r="F167">
        <v>452.73394775390602</v>
      </c>
      <c r="G167">
        <v>451.40261840820301</v>
      </c>
      <c r="I167" s="19"/>
      <c r="J167" s="19"/>
      <c r="K167" s="19"/>
      <c r="L167" s="20"/>
      <c r="M167" s="20"/>
    </row>
    <row r="168" spans="4:13" x14ac:dyDescent="0.15">
      <c r="D168">
        <v>788.45007324218795</v>
      </c>
      <c r="E168">
        <v>625.447021484375</v>
      </c>
      <c r="F168">
        <v>453.00604248046898</v>
      </c>
      <c r="G168">
        <v>452.01205444335898</v>
      </c>
      <c r="I168" s="19"/>
      <c r="J168" s="19"/>
      <c r="K168" s="19"/>
      <c r="L168" s="20"/>
      <c r="M168" s="20"/>
    </row>
    <row r="169" spans="4:13" x14ac:dyDescent="0.15">
      <c r="D169">
        <v>792.16271972656295</v>
      </c>
      <c r="E169">
        <v>627.16607666015602</v>
      </c>
      <c r="F169">
        <v>454.15936279296898</v>
      </c>
      <c r="G169">
        <v>452.82830810546898</v>
      </c>
      <c r="I169" s="19"/>
      <c r="J169" s="19"/>
      <c r="K169" s="19"/>
      <c r="L169" s="20"/>
      <c r="M169" s="20"/>
    </row>
    <row r="170" spans="4:13" x14ac:dyDescent="0.15">
      <c r="D170">
        <v>795.013427734375</v>
      </c>
      <c r="E170">
        <v>628.72991943359398</v>
      </c>
      <c r="F170">
        <v>453.5556640625</v>
      </c>
      <c r="G170">
        <v>451.96600341796898</v>
      </c>
      <c r="I170" s="19"/>
      <c r="J170" s="19"/>
      <c r="K170" s="19"/>
      <c r="L170" s="20"/>
      <c r="M170" s="20"/>
    </row>
    <row r="171" spans="4:13" x14ac:dyDescent="0.15">
      <c r="D171">
        <v>797.90216064453102</v>
      </c>
      <c r="E171">
        <v>631.08386230468795</v>
      </c>
      <c r="F171">
        <v>453.17388916015602</v>
      </c>
      <c r="G171">
        <v>451.65634155273398</v>
      </c>
      <c r="I171" s="19"/>
      <c r="J171" s="19"/>
      <c r="K171" s="19"/>
      <c r="L171" s="20"/>
      <c r="M171" s="20"/>
    </row>
    <row r="172" spans="4:13" x14ac:dyDescent="0.15">
      <c r="D172">
        <v>792.30780029296898</v>
      </c>
      <c r="E172">
        <v>630.01171875</v>
      </c>
      <c r="F172">
        <v>452.977783203125</v>
      </c>
      <c r="G172">
        <v>451.88015747070301</v>
      </c>
      <c r="I172" s="19"/>
      <c r="J172" s="19"/>
      <c r="K172" s="19"/>
      <c r="L172" s="20"/>
      <c r="M172" s="20"/>
    </row>
    <row r="173" spans="4:13" x14ac:dyDescent="0.15">
      <c r="D173">
        <v>790.51605224609398</v>
      </c>
      <c r="E173">
        <v>627.42663574218795</v>
      </c>
      <c r="F173">
        <v>453.82308959960898</v>
      </c>
      <c r="G173">
        <v>452.66812133789102</v>
      </c>
      <c r="I173" s="19"/>
      <c r="J173" s="19"/>
      <c r="K173" s="19"/>
      <c r="L173" s="20"/>
      <c r="M173" s="20"/>
    </row>
    <row r="174" spans="4:13" x14ac:dyDescent="0.15">
      <c r="D174">
        <v>790.333251953125</v>
      </c>
      <c r="E174">
        <v>627.08386230468795</v>
      </c>
      <c r="F174">
        <v>453.28195190429699</v>
      </c>
      <c r="G174">
        <v>451.73175048828102</v>
      </c>
      <c r="I174" s="19"/>
      <c r="J174" s="19"/>
      <c r="K174" s="19"/>
      <c r="L174" s="20"/>
      <c r="M174" s="20"/>
    </row>
    <row r="175" spans="4:13" x14ac:dyDescent="0.15">
      <c r="D175">
        <v>794.83001708984398</v>
      </c>
      <c r="E175">
        <v>629.15264892578102</v>
      </c>
      <c r="F175">
        <v>452.51837158203102</v>
      </c>
      <c r="G175">
        <v>451.48956298828102</v>
      </c>
      <c r="I175" s="19"/>
      <c r="J175" s="19"/>
      <c r="K175" s="19"/>
      <c r="L175" s="20"/>
      <c r="M175" s="20"/>
    </row>
    <row r="176" spans="4:13" x14ac:dyDescent="0.15">
      <c r="D176">
        <v>792.06903076171898</v>
      </c>
      <c r="E176">
        <v>627.67596435546898</v>
      </c>
      <c r="F176">
        <v>453.36862182617199</v>
      </c>
      <c r="G176">
        <v>452.03921508789102</v>
      </c>
      <c r="I176" s="19"/>
      <c r="J176" s="19"/>
      <c r="K176" s="19"/>
      <c r="L176" s="20"/>
      <c r="M176" s="20"/>
    </row>
    <row r="177" spans="4:13" x14ac:dyDescent="0.15">
      <c r="D177">
        <v>793.01232910156295</v>
      </c>
      <c r="E177">
        <v>627.76770019531295</v>
      </c>
      <c r="F177">
        <v>453.26577758789102</v>
      </c>
      <c r="G177">
        <v>451.84970092773398</v>
      </c>
      <c r="I177" s="19"/>
      <c r="J177" s="19"/>
      <c r="K177" s="19"/>
      <c r="L177" s="20"/>
      <c r="M177" s="20"/>
    </row>
    <row r="178" spans="4:13" x14ac:dyDescent="0.15">
      <c r="D178">
        <v>789.75091552734398</v>
      </c>
      <c r="E178">
        <v>626.11291503906295</v>
      </c>
      <c r="F178">
        <v>453.30142211914102</v>
      </c>
      <c r="G178">
        <v>452.13742065429699</v>
      </c>
      <c r="I178" s="19"/>
      <c r="J178" s="19"/>
      <c r="K178" s="19"/>
      <c r="L178" s="20"/>
      <c r="M178" s="20"/>
    </row>
    <row r="179" spans="4:13" x14ac:dyDescent="0.15">
      <c r="D179">
        <v>790.43273925781295</v>
      </c>
      <c r="E179">
        <v>626.01593017578102</v>
      </c>
      <c r="F179">
        <v>454.40261840820301</v>
      </c>
      <c r="G179">
        <v>453.04800415039102</v>
      </c>
      <c r="I179" s="19"/>
      <c r="J179" s="19"/>
      <c r="K179" s="19"/>
      <c r="L179" s="20"/>
      <c r="M179" s="20"/>
    </row>
    <row r="180" spans="4:13" x14ac:dyDescent="0.15">
      <c r="D180">
        <v>789.08807373046898</v>
      </c>
      <c r="E180">
        <v>626.32342529296898</v>
      </c>
      <c r="F180">
        <v>452.993408203125</v>
      </c>
      <c r="G180">
        <v>451.57897949218801</v>
      </c>
      <c r="I180" s="19"/>
      <c r="J180" s="19"/>
      <c r="K180" s="19"/>
      <c r="L180" s="20"/>
      <c r="M180" s="20"/>
    </row>
    <row r="181" spans="4:13" x14ac:dyDescent="0.15">
      <c r="D181">
        <v>791.017333984375</v>
      </c>
      <c r="E181">
        <v>626.53454589843795</v>
      </c>
      <c r="F181">
        <v>454.05868530273398</v>
      </c>
      <c r="G181">
        <v>452.48107910156301</v>
      </c>
      <c r="I181" s="19"/>
      <c r="J181" s="19"/>
      <c r="K181" s="19"/>
      <c r="L181" s="20"/>
      <c r="M181" s="20"/>
    </row>
    <row r="182" spans="4:13" x14ac:dyDescent="0.15">
      <c r="D182">
        <v>791.74755859375</v>
      </c>
      <c r="E182">
        <v>628.296630859375</v>
      </c>
      <c r="F182">
        <v>452.57434082031301</v>
      </c>
      <c r="G182">
        <v>451.38534545898398</v>
      </c>
      <c r="I182" s="19"/>
      <c r="J182" s="19"/>
      <c r="K182" s="19"/>
      <c r="L182" s="20"/>
      <c r="M182" s="20"/>
    </row>
    <row r="183" spans="4:13" x14ac:dyDescent="0.15">
      <c r="D183">
        <v>792.43249511718795</v>
      </c>
      <c r="E183">
        <v>627.24322509765602</v>
      </c>
      <c r="F183">
        <v>453.451171875</v>
      </c>
      <c r="G183">
        <v>452.08282470703102</v>
      </c>
      <c r="I183" s="19"/>
      <c r="J183" s="19"/>
      <c r="K183" s="19"/>
      <c r="L183" s="20"/>
      <c r="M183" s="20"/>
    </row>
    <row r="184" spans="4:13" x14ac:dyDescent="0.15">
      <c r="D184">
        <v>788.60833740234398</v>
      </c>
      <c r="E184">
        <v>625.71984863281295</v>
      </c>
      <c r="F184">
        <v>452.935546875</v>
      </c>
      <c r="G184">
        <v>451.56335449218801</v>
      </c>
      <c r="I184" s="19"/>
      <c r="J184" s="19"/>
      <c r="K184" s="19"/>
      <c r="L184" s="20"/>
      <c r="M184" s="20"/>
    </row>
    <row r="185" spans="4:13" x14ac:dyDescent="0.15">
      <c r="D185">
        <v>786.48059082031295</v>
      </c>
      <c r="E185">
        <v>624.96502685546898</v>
      </c>
      <c r="F185">
        <v>452.46270751953102</v>
      </c>
      <c r="G185">
        <v>450.99533081054699</v>
      </c>
      <c r="I185" s="19"/>
      <c r="J185" s="19"/>
      <c r="K185" s="19"/>
      <c r="L185" s="20"/>
      <c r="M185" s="20"/>
    </row>
    <row r="186" spans="4:13" x14ac:dyDescent="0.15">
      <c r="D186">
        <v>790.12493896484398</v>
      </c>
      <c r="E186">
        <v>627.41540527343795</v>
      </c>
      <c r="F186">
        <v>453.88946533203102</v>
      </c>
      <c r="G186">
        <v>452.39166259765602</v>
      </c>
      <c r="I186" s="19"/>
      <c r="J186" s="19"/>
      <c r="K186" s="19"/>
      <c r="L186" s="20"/>
      <c r="M186" s="20"/>
    </row>
    <row r="187" spans="4:13" x14ac:dyDescent="0.15">
      <c r="D187">
        <v>784.109619140625</v>
      </c>
      <c r="E187">
        <v>625.10400390625</v>
      </c>
      <c r="F187">
        <v>453.09872436523398</v>
      </c>
      <c r="G187">
        <v>451.83407592773398</v>
      </c>
      <c r="I187" s="19"/>
      <c r="J187" s="19"/>
      <c r="K187" s="19"/>
      <c r="L187" s="20"/>
      <c r="M187" s="20"/>
    </row>
    <row r="188" spans="4:13" x14ac:dyDescent="0.15">
      <c r="D188">
        <v>781.94885253906295</v>
      </c>
      <c r="E188">
        <v>625.31396484375</v>
      </c>
      <c r="F188">
        <v>452.48382568359398</v>
      </c>
      <c r="G188">
        <v>451.451171875</v>
      </c>
      <c r="I188" s="19"/>
      <c r="J188" s="19"/>
      <c r="K188" s="19"/>
      <c r="L188" s="20"/>
      <c r="M188" s="20"/>
    </row>
    <row r="189" spans="4:13" x14ac:dyDescent="0.15">
      <c r="D189">
        <v>783.78503417968795</v>
      </c>
      <c r="E189">
        <v>624.39337158203102</v>
      </c>
      <c r="F189">
        <v>454.20843505859398</v>
      </c>
      <c r="G189">
        <v>452.73257446289102</v>
      </c>
      <c r="I189" s="19"/>
      <c r="J189" s="19"/>
      <c r="K189" s="19"/>
      <c r="L189" s="20"/>
      <c r="M189" s="20"/>
    </row>
    <row r="190" spans="4:13" x14ac:dyDescent="0.15">
      <c r="D190">
        <v>783.51525878906295</v>
      </c>
      <c r="E190">
        <v>624.52502441406295</v>
      </c>
      <c r="F190">
        <v>453.24932861328102</v>
      </c>
      <c r="G190">
        <v>451.93499755859398</v>
      </c>
      <c r="I190" s="19"/>
      <c r="J190" s="19"/>
      <c r="K190" s="19"/>
      <c r="L190" s="19"/>
    </row>
    <row r="191" spans="4:13" x14ac:dyDescent="0.15">
      <c r="D191">
        <v>782.379638671875</v>
      </c>
      <c r="E191">
        <v>624.75341796875</v>
      </c>
      <c r="F191">
        <v>452.82199096679699</v>
      </c>
      <c r="G191">
        <v>451.62835693359398</v>
      </c>
      <c r="I191" s="19"/>
      <c r="J191" s="19"/>
      <c r="K191" s="19"/>
      <c r="L191" s="19"/>
    </row>
    <row r="192" spans="4:13" x14ac:dyDescent="0.15">
      <c r="D192">
        <v>782.766845703125</v>
      </c>
      <c r="E192">
        <v>624.67541503906295</v>
      </c>
      <c r="F192">
        <v>454.31842041015602</v>
      </c>
      <c r="G192">
        <v>452.85983276367199</v>
      </c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C6" zoomScale="75" zoomScaleNormal="75" zoomScalePageLayoutView="75" workbookViewId="0">
      <selection activeCell="N51" sqref="N51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41</v>
      </c>
      <c r="F1" t="s">
        <v>42</v>
      </c>
      <c r="G1" t="s">
        <v>43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1129.79650878906</v>
      </c>
      <c r="E2">
        <v>667.96002197265602</v>
      </c>
      <c r="F2">
        <v>456.42733764648398</v>
      </c>
      <c r="G2">
        <v>454.01199340820301</v>
      </c>
      <c r="I2" s="19">
        <f t="shared" ref="I2:J65" si="0">D2-F2</f>
        <v>673.36917114257608</v>
      </c>
      <c r="J2" s="19">
        <f t="shared" si="0"/>
        <v>213.94802856445301</v>
      </c>
      <c r="K2" s="19">
        <f t="shared" ref="K2:K65" si="1">I2-0.7*J2</f>
        <v>523.60555114745898</v>
      </c>
      <c r="L2" s="20">
        <f t="shared" ref="L2:L65" si="2">K2/J2</f>
        <v>2.4473492682346447</v>
      </c>
      <c r="M2" s="20"/>
      <c r="N2" s="18">
        <f>LINEST(V64:V104,U64:U104)</f>
        <v>-1.2191459047345589E-2</v>
      </c>
      <c r="O2" s="21">
        <f>AVERAGE(M38:M45)</f>
        <v>2.513106429731045</v>
      </c>
    </row>
    <row r="3" spans="1:16" x14ac:dyDescent="0.15">
      <c r="A3" s="18">
        <v>1</v>
      </c>
      <c r="B3" s="18">
        <v>1</v>
      </c>
      <c r="C3" s="18" t="s">
        <v>7</v>
      </c>
      <c r="D3">
        <v>1123.39196777344</v>
      </c>
      <c r="E3">
        <v>663.36706542968795</v>
      </c>
      <c r="F3">
        <v>456.32354736328102</v>
      </c>
      <c r="G3">
        <v>453.5009765625</v>
      </c>
      <c r="I3" s="19">
        <f t="shared" si="0"/>
        <v>667.06842041015898</v>
      </c>
      <c r="J3" s="19">
        <f t="shared" si="0"/>
        <v>209.86608886718795</v>
      </c>
      <c r="K3" s="19">
        <f t="shared" si="1"/>
        <v>520.16215820312743</v>
      </c>
      <c r="L3" s="20">
        <f t="shared" si="2"/>
        <v>2.4785431558326119</v>
      </c>
      <c r="M3" s="20"/>
    </row>
    <row r="4" spans="1:16" ht="15" x14ac:dyDescent="0.15">
      <c r="A4" s="18">
        <v>1.5</v>
      </c>
      <c r="B4" s="18">
        <v>2</v>
      </c>
      <c r="D4">
        <v>1118.07006835938</v>
      </c>
      <c r="E4">
        <v>661.58880615234398</v>
      </c>
      <c r="F4">
        <v>456.20266723632801</v>
      </c>
      <c r="G4">
        <v>453.32012939453102</v>
      </c>
      <c r="I4" s="19">
        <f t="shared" si="0"/>
        <v>661.86740112305199</v>
      </c>
      <c r="J4" s="19">
        <f t="shared" si="0"/>
        <v>208.26867675781295</v>
      </c>
      <c r="K4" s="19">
        <f t="shared" si="1"/>
        <v>516.07932739258297</v>
      </c>
      <c r="L4" s="20">
        <f t="shared" si="2"/>
        <v>2.4779498070788164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1110.3759765625</v>
      </c>
      <c r="E5">
        <v>659.56683349609398</v>
      </c>
      <c r="F5">
        <v>455.66403198242199</v>
      </c>
      <c r="G5">
        <v>452.94671630859398</v>
      </c>
      <c r="I5" s="19">
        <f t="shared" si="0"/>
        <v>654.71194458007801</v>
      </c>
      <c r="J5" s="19">
        <f t="shared" si="0"/>
        <v>206.6201171875</v>
      </c>
      <c r="K5" s="19">
        <f t="shared" si="1"/>
        <v>510.07786254882802</v>
      </c>
      <c r="L5" s="20">
        <f t="shared" si="2"/>
        <v>2.4686747326057876</v>
      </c>
      <c r="M5" s="20"/>
      <c r="N5" s="18">
        <f>RSQ(V64:V104,U64:U104)</f>
        <v>0.98797861523674613</v>
      </c>
    </row>
    <row r="6" spans="1:16" x14ac:dyDescent="0.15">
      <c r="A6" s="18">
        <v>2.5</v>
      </c>
      <c r="B6" s="18">
        <v>4</v>
      </c>
      <c r="C6" s="18" t="s">
        <v>5</v>
      </c>
      <c r="D6">
        <v>1113.80932617188</v>
      </c>
      <c r="E6">
        <v>660.42956542968795</v>
      </c>
      <c r="F6">
        <v>455.585693359375</v>
      </c>
      <c r="G6">
        <v>453.03231811523398</v>
      </c>
      <c r="I6" s="19">
        <f t="shared" si="0"/>
        <v>658.223632812505</v>
      </c>
      <c r="J6" s="19">
        <f t="shared" si="0"/>
        <v>207.39724731445398</v>
      </c>
      <c r="K6" s="19">
        <f t="shared" si="1"/>
        <v>513.0455596923872</v>
      </c>
      <c r="L6" s="20">
        <f t="shared" si="2"/>
        <v>2.473733698666269</v>
      </c>
      <c r="M6" s="20">
        <f t="shared" ref="M6:M22" si="3">L6+ABS($N$2)*A6</f>
        <v>2.5042123462846329</v>
      </c>
      <c r="P6" s="18">
        <f t="shared" ref="P6:P69" si="4">(M6-$O$2)/$O$2*100</f>
        <v>-0.3539079499853906</v>
      </c>
    </row>
    <row r="7" spans="1:16" x14ac:dyDescent="0.15">
      <c r="A7" s="18">
        <v>3</v>
      </c>
      <c r="B7" s="18">
        <v>5</v>
      </c>
      <c r="C7" s="18" t="s">
        <v>8</v>
      </c>
      <c r="D7">
        <v>1113.96618652344</v>
      </c>
      <c r="E7">
        <v>659.36572265625</v>
      </c>
      <c r="F7">
        <v>455.452392578125</v>
      </c>
      <c r="G7">
        <v>452.76376342773398</v>
      </c>
      <c r="I7" s="19">
        <f t="shared" si="0"/>
        <v>658.513793945315</v>
      </c>
      <c r="J7" s="19">
        <f t="shared" si="0"/>
        <v>206.60195922851602</v>
      </c>
      <c r="K7" s="19">
        <f t="shared" si="1"/>
        <v>513.89242248535379</v>
      </c>
      <c r="L7" s="20">
        <f t="shared" si="2"/>
        <v>2.4873550299537737</v>
      </c>
      <c r="M7" s="20">
        <f t="shared" si="3"/>
        <v>2.5239294070958103</v>
      </c>
      <c r="P7" s="18">
        <f t="shared" si="4"/>
        <v>0.4306613216505723</v>
      </c>
    </row>
    <row r="8" spans="1:16" x14ac:dyDescent="0.15">
      <c r="A8" s="18">
        <v>3.5</v>
      </c>
      <c r="B8" s="18">
        <v>6</v>
      </c>
      <c r="D8">
        <v>1107.64733886719</v>
      </c>
      <c r="E8">
        <v>658.683349609375</v>
      </c>
      <c r="F8">
        <v>455.73229980468801</v>
      </c>
      <c r="G8">
        <v>452.73635864257801</v>
      </c>
      <c r="I8" s="19">
        <f t="shared" si="0"/>
        <v>651.91503906250205</v>
      </c>
      <c r="J8" s="19">
        <f t="shared" si="0"/>
        <v>205.94699096679699</v>
      </c>
      <c r="K8" s="19">
        <f t="shared" si="1"/>
        <v>507.75214538574414</v>
      </c>
      <c r="L8" s="20">
        <f t="shared" si="2"/>
        <v>2.4654506628242241</v>
      </c>
      <c r="M8" s="20">
        <f t="shared" si="3"/>
        <v>2.5081207694899335</v>
      </c>
      <c r="P8" s="18">
        <f t="shared" si="4"/>
        <v>-0.19838635491633946</v>
      </c>
    </row>
    <row r="9" spans="1:16" x14ac:dyDescent="0.15">
      <c r="A9" s="18">
        <v>4</v>
      </c>
      <c r="B9" s="18">
        <v>7</v>
      </c>
      <c r="D9">
        <v>1098.76635742188</v>
      </c>
      <c r="E9">
        <v>655.919921875</v>
      </c>
      <c r="F9">
        <v>455.12966918945301</v>
      </c>
      <c r="G9">
        <v>452.57351684570301</v>
      </c>
      <c r="I9" s="19">
        <f t="shared" si="0"/>
        <v>643.63668823242699</v>
      </c>
      <c r="J9" s="19">
        <f t="shared" si="0"/>
        <v>203.34640502929699</v>
      </c>
      <c r="K9" s="19">
        <f t="shared" si="1"/>
        <v>501.29420471191912</v>
      </c>
      <c r="L9" s="20">
        <f t="shared" si="2"/>
        <v>2.4652228527949411</v>
      </c>
      <c r="M9" s="20">
        <f t="shared" si="3"/>
        <v>2.5139886889843237</v>
      </c>
      <c r="P9" s="18">
        <f t="shared" si="4"/>
        <v>3.5106322710458882E-2</v>
      </c>
    </row>
    <row r="10" spans="1:16" x14ac:dyDescent="0.15">
      <c r="A10" s="18">
        <v>4.5</v>
      </c>
      <c r="B10" s="18">
        <v>8</v>
      </c>
      <c r="D10">
        <v>1100.35595703125</v>
      </c>
      <c r="E10">
        <v>657.00140380859398</v>
      </c>
      <c r="F10">
        <v>455.117919921875</v>
      </c>
      <c r="G10">
        <v>452.51678466796898</v>
      </c>
      <c r="I10" s="19">
        <f t="shared" si="0"/>
        <v>645.238037109375</v>
      </c>
      <c r="J10" s="19">
        <f t="shared" si="0"/>
        <v>204.484619140625</v>
      </c>
      <c r="K10" s="19">
        <f t="shared" si="1"/>
        <v>502.09880371093755</v>
      </c>
      <c r="L10" s="20">
        <f t="shared" si="2"/>
        <v>2.4554355521754032</v>
      </c>
      <c r="M10" s="20">
        <f t="shared" si="3"/>
        <v>2.5102971178884586</v>
      </c>
      <c r="P10" s="18">
        <f t="shared" si="4"/>
        <v>-0.11178642533205953</v>
      </c>
    </row>
    <row r="11" spans="1:16" x14ac:dyDescent="0.15">
      <c r="A11" s="18">
        <v>5</v>
      </c>
      <c r="B11" s="18">
        <v>9</v>
      </c>
      <c r="D11">
        <v>1129.01916503906</v>
      </c>
      <c r="E11">
        <v>665.28973388671898</v>
      </c>
      <c r="F11">
        <v>454.61950683593801</v>
      </c>
      <c r="G11">
        <v>452.03253173828102</v>
      </c>
      <c r="I11" s="19">
        <f t="shared" si="0"/>
        <v>674.39965820312204</v>
      </c>
      <c r="J11" s="19">
        <f t="shared" si="0"/>
        <v>213.25720214843795</v>
      </c>
      <c r="K11" s="19">
        <f t="shared" si="1"/>
        <v>525.1196166992155</v>
      </c>
      <c r="L11" s="20">
        <f t="shared" si="2"/>
        <v>2.4623769392496544</v>
      </c>
      <c r="M11" s="20">
        <f t="shared" si="3"/>
        <v>2.5233342344863825</v>
      </c>
      <c r="P11" s="18">
        <f t="shared" si="4"/>
        <v>0.4069785757713435</v>
      </c>
    </row>
    <row r="12" spans="1:16" x14ac:dyDescent="0.15">
      <c r="A12" s="18">
        <v>5.5</v>
      </c>
      <c r="B12" s="18">
        <v>10</v>
      </c>
      <c r="D12">
        <v>1144.94519042969</v>
      </c>
      <c r="E12">
        <v>668.982421875</v>
      </c>
      <c r="F12">
        <v>455.14807128906301</v>
      </c>
      <c r="G12">
        <v>452.82601928710898</v>
      </c>
      <c r="I12" s="19">
        <f t="shared" si="0"/>
        <v>689.79711914062705</v>
      </c>
      <c r="J12" s="19">
        <f t="shared" si="0"/>
        <v>216.15640258789102</v>
      </c>
      <c r="K12" s="19">
        <f t="shared" si="1"/>
        <v>538.48763732910334</v>
      </c>
      <c r="L12" s="20">
        <f t="shared" si="2"/>
        <v>2.4911944817833915</v>
      </c>
      <c r="M12" s="20">
        <f t="shared" si="3"/>
        <v>2.5582475065437924</v>
      </c>
      <c r="P12" s="18">
        <f t="shared" si="4"/>
        <v>1.7962262273778198</v>
      </c>
    </row>
    <row r="13" spans="1:16" x14ac:dyDescent="0.15">
      <c r="A13" s="18">
        <v>6</v>
      </c>
      <c r="B13" s="18">
        <v>11</v>
      </c>
      <c r="D13">
        <v>1143.58764648438</v>
      </c>
      <c r="E13">
        <v>668.45886230468795</v>
      </c>
      <c r="F13">
        <v>455.55404663085898</v>
      </c>
      <c r="G13">
        <v>453.2529296875</v>
      </c>
      <c r="I13" s="19">
        <f t="shared" si="0"/>
        <v>688.03359985352108</v>
      </c>
      <c r="J13" s="19">
        <f t="shared" si="0"/>
        <v>215.20593261718795</v>
      </c>
      <c r="K13" s="19">
        <f t="shared" si="1"/>
        <v>537.38944702148956</v>
      </c>
      <c r="L13" s="20">
        <f t="shared" si="2"/>
        <v>2.4970940182090948</v>
      </c>
      <c r="M13" s="20">
        <f t="shared" si="3"/>
        <v>2.5702427724931685</v>
      </c>
      <c r="P13" s="18">
        <f t="shared" si="4"/>
        <v>2.2735345421975706</v>
      </c>
    </row>
    <row r="14" spans="1:16" x14ac:dyDescent="0.15">
      <c r="A14" s="18">
        <v>6.5</v>
      </c>
      <c r="B14" s="18">
        <v>12</v>
      </c>
      <c r="D14">
        <v>1141.80004882813</v>
      </c>
      <c r="E14">
        <v>669.30261230468795</v>
      </c>
      <c r="F14">
        <v>455.39266967773398</v>
      </c>
      <c r="G14">
        <v>453.09457397460898</v>
      </c>
      <c r="I14" s="19">
        <f t="shared" si="0"/>
        <v>686.40737915039608</v>
      </c>
      <c r="J14" s="19">
        <f t="shared" si="0"/>
        <v>216.20803833007898</v>
      </c>
      <c r="K14" s="19">
        <f t="shared" si="1"/>
        <v>535.06175231934083</v>
      </c>
      <c r="L14" s="20">
        <f t="shared" si="2"/>
        <v>2.4747542064207462</v>
      </c>
      <c r="M14" s="20">
        <f t="shared" si="3"/>
        <v>2.5539986902284926</v>
      </c>
      <c r="P14" s="18">
        <f t="shared" si="4"/>
        <v>1.6271599170522941</v>
      </c>
    </row>
    <row r="15" spans="1:16" x14ac:dyDescent="0.15">
      <c r="A15" s="18">
        <v>7</v>
      </c>
      <c r="B15" s="18">
        <v>13</v>
      </c>
      <c r="D15">
        <v>1157.27258300781</v>
      </c>
      <c r="E15">
        <v>673.20349121093795</v>
      </c>
      <c r="F15">
        <v>455.85833740234398</v>
      </c>
      <c r="G15">
        <v>453.27285766601602</v>
      </c>
      <c r="I15" s="19">
        <f t="shared" si="0"/>
        <v>701.41424560546602</v>
      </c>
      <c r="J15" s="19">
        <f t="shared" si="0"/>
        <v>219.93063354492193</v>
      </c>
      <c r="K15" s="19">
        <f t="shared" si="1"/>
        <v>547.46280212402064</v>
      </c>
      <c r="L15" s="20">
        <f t="shared" si="2"/>
        <v>2.4892521487335171</v>
      </c>
      <c r="M15" s="20">
        <f t="shared" si="3"/>
        <v>2.5745923620649362</v>
      </c>
      <c r="P15" s="18">
        <f t="shared" si="4"/>
        <v>2.4466107605506977</v>
      </c>
    </row>
    <row r="16" spans="1:16" x14ac:dyDescent="0.15">
      <c r="A16" s="18">
        <v>7.5</v>
      </c>
      <c r="B16" s="18">
        <v>14</v>
      </c>
      <c r="D16">
        <v>1159.28771972656</v>
      </c>
      <c r="E16">
        <v>673.88665771484398</v>
      </c>
      <c r="F16">
        <v>455.96276855468801</v>
      </c>
      <c r="G16">
        <v>453.51873779296898</v>
      </c>
      <c r="I16" s="19">
        <f t="shared" si="0"/>
        <v>703.32495117187204</v>
      </c>
      <c r="J16" s="19">
        <f t="shared" si="0"/>
        <v>220.367919921875</v>
      </c>
      <c r="K16" s="19">
        <f t="shared" si="1"/>
        <v>549.06740722655957</v>
      </c>
      <c r="L16" s="20">
        <f t="shared" si="2"/>
        <v>2.4915940914685555</v>
      </c>
      <c r="M16" s="20">
        <f t="shared" si="3"/>
        <v>2.5830300343236474</v>
      </c>
      <c r="P16" s="18">
        <f t="shared" si="4"/>
        <v>2.78235747461303</v>
      </c>
    </row>
    <row r="17" spans="1:16" x14ac:dyDescent="0.15">
      <c r="A17" s="18">
        <v>8</v>
      </c>
      <c r="B17" s="18">
        <v>15</v>
      </c>
      <c r="D17">
        <v>1161.94555664063</v>
      </c>
      <c r="E17">
        <v>676.47705078125</v>
      </c>
      <c r="F17">
        <v>456.32998657226602</v>
      </c>
      <c r="G17">
        <v>453.67880249023398</v>
      </c>
      <c r="I17" s="19">
        <f t="shared" si="0"/>
        <v>705.61557006836392</v>
      </c>
      <c r="J17" s="19">
        <f t="shared" si="0"/>
        <v>222.79824829101602</v>
      </c>
      <c r="K17" s="19">
        <f t="shared" si="1"/>
        <v>549.65679626465271</v>
      </c>
      <c r="L17" s="20">
        <f t="shared" si="2"/>
        <v>2.4670606725179387</v>
      </c>
      <c r="M17" s="20">
        <f t="shared" si="3"/>
        <v>2.5645923448967034</v>
      </c>
      <c r="P17" s="18">
        <f t="shared" si="4"/>
        <v>2.0486961696711123</v>
      </c>
    </row>
    <row r="18" spans="1:16" x14ac:dyDescent="0.15">
      <c r="A18" s="18">
        <v>8.5</v>
      </c>
      <c r="B18" s="18">
        <v>16</v>
      </c>
      <c r="D18">
        <v>1163.77075195313</v>
      </c>
      <c r="E18">
        <v>677.395751953125</v>
      </c>
      <c r="F18">
        <v>455.459228515625</v>
      </c>
      <c r="G18">
        <v>452.76867675781301</v>
      </c>
      <c r="I18" s="19">
        <f t="shared" si="0"/>
        <v>708.311523437505</v>
      </c>
      <c r="J18" s="19">
        <f t="shared" si="0"/>
        <v>224.62707519531199</v>
      </c>
      <c r="K18" s="19">
        <f t="shared" si="1"/>
        <v>551.07257080078659</v>
      </c>
      <c r="L18" s="20">
        <f t="shared" si="2"/>
        <v>2.4532775949721648</v>
      </c>
      <c r="M18" s="20">
        <f t="shared" si="3"/>
        <v>2.5569049968746023</v>
      </c>
      <c r="P18" s="18">
        <f t="shared" si="4"/>
        <v>1.7428059005143128</v>
      </c>
    </row>
    <row r="19" spans="1:16" x14ac:dyDescent="0.15">
      <c r="A19" s="18">
        <v>9</v>
      </c>
      <c r="B19" s="18">
        <v>17</v>
      </c>
      <c r="D19">
        <v>1153.63415527344</v>
      </c>
      <c r="E19">
        <v>675.87463378906295</v>
      </c>
      <c r="F19">
        <v>455.23474121093801</v>
      </c>
      <c r="G19">
        <v>453.04409790039102</v>
      </c>
      <c r="I19" s="19">
        <f t="shared" si="0"/>
        <v>698.39941406250205</v>
      </c>
      <c r="J19" s="19">
        <f t="shared" si="0"/>
        <v>222.83053588867193</v>
      </c>
      <c r="K19" s="19">
        <f t="shared" si="1"/>
        <v>542.41803894043164</v>
      </c>
      <c r="L19" s="20">
        <f t="shared" si="2"/>
        <v>2.4342177196550314</v>
      </c>
      <c r="M19" s="20">
        <f t="shared" si="3"/>
        <v>2.5439408510811417</v>
      </c>
      <c r="P19" s="18">
        <f t="shared" si="4"/>
        <v>1.2269445092063429</v>
      </c>
    </row>
    <row r="20" spans="1:16" x14ac:dyDescent="0.15">
      <c r="A20" s="18">
        <v>9.5</v>
      </c>
      <c r="B20" s="18">
        <v>18</v>
      </c>
      <c r="D20">
        <v>1168.3251953125</v>
      </c>
      <c r="E20">
        <v>679.85638427734398</v>
      </c>
      <c r="F20">
        <v>456.23196411132801</v>
      </c>
      <c r="G20">
        <v>453.60238647460898</v>
      </c>
      <c r="I20" s="19">
        <f t="shared" si="0"/>
        <v>712.09323120117199</v>
      </c>
      <c r="J20" s="19">
        <f t="shared" si="0"/>
        <v>226.253997802735</v>
      </c>
      <c r="K20" s="19">
        <f t="shared" si="1"/>
        <v>553.71543273925749</v>
      </c>
      <c r="L20" s="20">
        <f t="shared" si="2"/>
        <v>2.4473177849525896</v>
      </c>
      <c r="M20" s="20">
        <f t="shared" si="3"/>
        <v>2.5631366459023726</v>
      </c>
      <c r="P20" s="18">
        <f t="shared" si="4"/>
        <v>1.9907718821395799</v>
      </c>
    </row>
    <row r="21" spans="1:16" x14ac:dyDescent="0.15">
      <c r="A21" s="18">
        <v>10</v>
      </c>
      <c r="B21" s="18">
        <v>19</v>
      </c>
      <c r="D21">
        <v>1166.29846191406</v>
      </c>
      <c r="E21">
        <v>679.27984619140602</v>
      </c>
      <c r="F21">
        <v>456.71667480468801</v>
      </c>
      <c r="G21">
        <v>454.45025634765602</v>
      </c>
      <c r="I21" s="19">
        <f t="shared" si="0"/>
        <v>709.58178710937204</v>
      </c>
      <c r="J21" s="19">
        <f t="shared" si="0"/>
        <v>224.82958984375</v>
      </c>
      <c r="K21" s="19">
        <f t="shared" si="1"/>
        <v>552.20107421874707</v>
      </c>
      <c r="L21" s="20">
        <f t="shared" si="2"/>
        <v>2.456087184086893</v>
      </c>
      <c r="M21" s="20">
        <f t="shared" si="3"/>
        <v>2.5780017745603487</v>
      </c>
      <c r="P21" s="18">
        <f t="shared" si="4"/>
        <v>2.5822760254625932</v>
      </c>
    </row>
    <row r="22" spans="1:16" x14ac:dyDescent="0.15">
      <c r="A22" s="18">
        <v>10.5</v>
      </c>
      <c r="B22" s="18">
        <v>20</v>
      </c>
      <c r="D22">
        <v>1164.20922851563</v>
      </c>
      <c r="E22">
        <v>680.57098388671898</v>
      </c>
      <c r="F22">
        <v>457.02868652343801</v>
      </c>
      <c r="G22">
        <v>454.22683715820301</v>
      </c>
      <c r="I22" s="19">
        <f t="shared" si="0"/>
        <v>707.18054199219205</v>
      </c>
      <c r="J22" s="19">
        <f t="shared" si="0"/>
        <v>226.34414672851597</v>
      </c>
      <c r="K22" s="19">
        <f t="shared" si="1"/>
        <v>548.73963928223088</v>
      </c>
      <c r="L22" s="20">
        <f t="shared" si="2"/>
        <v>2.4243597513498143</v>
      </c>
      <c r="M22" s="20">
        <f t="shared" si="3"/>
        <v>2.5523700713469428</v>
      </c>
      <c r="P22" s="18">
        <f t="shared" si="4"/>
        <v>1.5623549067159812</v>
      </c>
    </row>
    <row r="23" spans="1:16" x14ac:dyDescent="0.15">
      <c r="A23" s="18">
        <v>11</v>
      </c>
      <c r="B23" s="18">
        <v>21</v>
      </c>
      <c r="D23">
        <v>1166.68469238281</v>
      </c>
      <c r="E23">
        <v>682.12615966796898</v>
      </c>
      <c r="F23">
        <v>456.21206665039102</v>
      </c>
      <c r="G23">
        <v>453.57629394531301</v>
      </c>
      <c r="I23" s="19">
        <f t="shared" si="0"/>
        <v>710.47262573241892</v>
      </c>
      <c r="J23" s="19">
        <f t="shared" si="0"/>
        <v>228.54986572265597</v>
      </c>
      <c r="K23" s="19">
        <f t="shared" si="1"/>
        <v>550.48771972655982</v>
      </c>
      <c r="L23" s="20">
        <f t="shared" si="2"/>
        <v>2.4086109960553368</v>
      </c>
      <c r="M23" s="20">
        <f>L23+ABS($N$2)*A23</f>
        <v>2.5427170455761381</v>
      </c>
      <c r="P23" s="18">
        <f t="shared" si="4"/>
        <v>1.1782475861263868</v>
      </c>
    </row>
    <row r="24" spans="1:16" x14ac:dyDescent="0.15">
      <c r="A24" s="18">
        <v>11.5</v>
      </c>
      <c r="B24" s="18">
        <v>22</v>
      </c>
      <c r="D24">
        <v>1165.83776855469</v>
      </c>
      <c r="E24">
        <v>685.48181152343795</v>
      </c>
      <c r="F24">
        <v>455.80697631835898</v>
      </c>
      <c r="G24">
        <v>453.14981079101602</v>
      </c>
      <c r="I24" s="19">
        <f t="shared" si="0"/>
        <v>710.03079223633108</v>
      </c>
      <c r="J24" s="19">
        <f t="shared" si="0"/>
        <v>232.33200073242193</v>
      </c>
      <c r="K24" s="19">
        <f t="shared" si="1"/>
        <v>547.39839172363577</v>
      </c>
      <c r="L24" s="20">
        <f t="shared" si="2"/>
        <v>2.3561041526693414</v>
      </c>
      <c r="M24" s="20">
        <f t="shared" ref="M24:M87" si="5">L24+ABS($N$2)*A24</f>
        <v>2.4963059317138159</v>
      </c>
      <c r="P24" s="18">
        <f t="shared" si="4"/>
        <v>-0.6685151817874726</v>
      </c>
    </row>
    <row r="25" spans="1:16" x14ac:dyDescent="0.15">
      <c r="A25" s="18">
        <v>12</v>
      </c>
      <c r="B25" s="18">
        <v>23</v>
      </c>
      <c r="D25">
        <v>1156.08996582031</v>
      </c>
      <c r="E25">
        <v>686.12420654296898</v>
      </c>
      <c r="F25">
        <v>456.14959716796898</v>
      </c>
      <c r="G25">
        <v>453.783447265625</v>
      </c>
      <c r="I25" s="19">
        <f t="shared" si="0"/>
        <v>699.94036865234102</v>
      </c>
      <c r="J25" s="19">
        <f t="shared" si="0"/>
        <v>232.34075927734398</v>
      </c>
      <c r="K25" s="19">
        <f t="shared" si="1"/>
        <v>537.30183715820021</v>
      </c>
      <c r="L25" s="20">
        <f t="shared" si="2"/>
        <v>2.3125595303612902</v>
      </c>
      <c r="M25" s="20">
        <f t="shared" si="5"/>
        <v>2.4588570389294375</v>
      </c>
      <c r="P25" s="18">
        <f t="shared" si="4"/>
        <v>-2.1586587085933058</v>
      </c>
    </row>
    <row r="26" spans="1:16" x14ac:dyDescent="0.15">
      <c r="A26" s="18">
        <v>12.5</v>
      </c>
      <c r="B26" s="18">
        <v>24</v>
      </c>
      <c r="D26">
        <v>1161.53088378906</v>
      </c>
      <c r="E26">
        <v>690.14831542968795</v>
      </c>
      <c r="F26">
        <v>456.591064453125</v>
      </c>
      <c r="G26">
        <v>453.941162109375</v>
      </c>
      <c r="I26" s="19">
        <f t="shared" si="0"/>
        <v>704.939819335935</v>
      </c>
      <c r="J26" s="19">
        <f t="shared" si="0"/>
        <v>236.20715332031295</v>
      </c>
      <c r="K26" s="19">
        <f t="shared" si="1"/>
        <v>539.59481201171593</v>
      </c>
      <c r="L26" s="20">
        <f t="shared" si="2"/>
        <v>2.2844135091877962</v>
      </c>
      <c r="M26" s="20">
        <f t="shared" si="5"/>
        <v>2.4368067472796162</v>
      </c>
      <c r="P26" s="18">
        <f t="shared" si="4"/>
        <v>-3.0360704802937644</v>
      </c>
    </row>
    <row r="27" spans="1:16" x14ac:dyDescent="0.15">
      <c r="A27" s="18">
        <v>13</v>
      </c>
      <c r="B27" s="18">
        <v>25</v>
      </c>
      <c r="D27">
        <v>1147.55493164063</v>
      </c>
      <c r="E27">
        <v>689.4833984375</v>
      </c>
      <c r="F27">
        <v>457.27819824218801</v>
      </c>
      <c r="G27">
        <v>454.251220703125</v>
      </c>
      <c r="I27" s="19">
        <f t="shared" si="0"/>
        <v>690.27673339844205</v>
      </c>
      <c r="J27" s="19">
        <f t="shared" si="0"/>
        <v>235.232177734375</v>
      </c>
      <c r="K27" s="19">
        <f t="shared" si="1"/>
        <v>525.6142089843795</v>
      </c>
      <c r="L27" s="20">
        <f t="shared" si="2"/>
        <v>2.2344485947747543</v>
      </c>
      <c r="M27" s="20">
        <f t="shared" si="5"/>
        <v>2.3929375623902471</v>
      </c>
      <c r="P27" s="18">
        <f t="shared" si="4"/>
        <v>-4.781686359127197</v>
      </c>
    </row>
    <row r="28" spans="1:16" x14ac:dyDescent="0.15">
      <c r="A28" s="18">
        <v>13.5</v>
      </c>
      <c r="B28" s="18">
        <v>26</v>
      </c>
      <c r="D28">
        <v>1137.13903808594</v>
      </c>
      <c r="E28">
        <v>688.14001464843795</v>
      </c>
      <c r="F28">
        <v>456.40380859375</v>
      </c>
      <c r="G28">
        <v>453.70404052734398</v>
      </c>
      <c r="I28" s="19">
        <f t="shared" si="0"/>
        <v>680.73522949219</v>
      </c>
      <c r="J28" s="19">
        <f t="shared" si="0"/>
        <v>234.43597412109398</v>
      </c>
      <c r="K28" s="19">
        <f t="shared" si="1"/>
        <v>516.63004760742422</v>
      </c>
      <c r="L28" s="20">
        <f t="shared" si="2"/>
        <v>2.2037148929223962</v>
      </c>
      <c r="M28" s="20">
        <f t="shared" si="5"/>
        <v>2.3682995900615618</v>
      </c>
      <c r="P28" s="18">
        <f t="shared" si="4"/>
        <v>-5.762065543916524</v>
      </c>
    </row>
    <row r="29" spans="1:16" x14ac:dyDescent="0.15">
      <c r="A29" s="18">
        <v>14</v>
      </c>
      <c r="B29" s="18">
        <v>27</v>
      </c>
      <c r="D29">
        <v>1153.83166503906</v>
      </c>
      <c r="E29">
        <v>692.22607421875</v>
      </c>
      <c r="F29">
        <v>455.944580078125</v>
      </c>
      <c r="G29">
        <v>453.42092895507801</v>
      </c>
      <c r="I29" s="19">
        <f t="shared" si="0"/>
        <v>697.887084960935</v>
      </c>
      <c r="J29" s="19">
        <f t="shared" si="0"/>
        <v>238.80514526367199</v>
      </c>
      <c r="K29" s="19">
        <f t="shared" si="1"/>
        <v>530.72348327636462</v>
      </c>
      <c r="L29" s="20">
        <f t="shared" si="2"/>
        <v>2.2224122628948249</v>
      </c>
      <c r="M29" s="20">
        <f t="shared" si="5"/>
        <v>2.3930926895576632</v>
      </c>
      <c r="P29" s="18">
        <f t="shared" si="4"/>
        <v>-4.7755136333890089</v>
      </c>
    </row>
    <row r="30" spans="1:16" x14ac:dyDescent="0.15">
      <c r="A30" s="18">
        <v>14.5</v>
      </c>
      <c r="B30" s="18">
        <v>28</v>
      </c>
      <c r="D30">
        <v>1152.423828125</v>
      </c>
      <c r="E30">
        <v>691.38488769531295</v>
      </c>
      <c r="F30">
        <v>455.49945068359398</v>
      </c>
      <c r="G30">
        <v>452.86047363281301</v>
      </c>
      <c r="I30" s="19">
        <f t="shared" si="0"/>
        <v>696.92437744140602</v>
      </c>
      <c r="J30" s="19">
        <f t="shared" si="0"/>
        <v>238.52441406249994</v>
      </c>
      <c r="K30" s="19">
        <f t="shared" si="1"/>
        <v>529.95728759765609</v>
      </c>
      <c r="L30" s="20">
        <f t="shared" si="2"/>
        <v>2.2218156983242507</v>
      </c>
      <c r="M30" s="20">
        <f t="shared" si="5"/>
        <v>2.3985918545107618</v>
      </c>
      <c r="P30" s="18">
        <f t="shared" si="4"/>
        <v>-4.5566942118141265</v>
      </c>
    </row>
    <row r="31" spans="1:16" x14ac:dyDescent="0.15">
      <c r="A31" s="18">
        <v>15</v>
      </c>
      <c r="B31" s="18">
        <v>29</v>
      </c>
      <c r="D31">
        <v>1158.30651855469</v>
      </c>
      <c r="E31">
        <v>692.39776611328102</v>
      </c>
      <c r="F31">
        <v>455.67236328125</v>
      </c>
      <c r="G31">
        <v>453.12796020507801</v>
      </c>
      <c r="I31" s="19">
        <f t="shared" si="0"/>
        <v>702.63415527344</v>
      </c>
      <c r="J31" s="19">
        <f t="shared" si="0"/>
        <v>239.26980590820301</v>
      </c>
      <c r="K31" s="19">
        <f t="shared" si="1"/>
        <v>535.14529113769788</v>
      </c>
      <c r="L31" s="20">
        <f t="shared" si="2"/>
        <v>2.2365767761896747</v>
      </c>
      <c r="M31" s="20">
        <f t="shared" si="5"/>
        <v>2.4194486618998585</v>
      </c>
      <c r="P31" s="18">
        <f t="shared" si="4"/>
        <v>-3.7267728387137926</v>
      </c>
    </row>
    <row r="32" spans="1:16" x14ac:dyDescent="0.15">
      <c r="A32" s="18">
        <v>15.5</v>
      </c>
      <c r="B32" s="18">
        <v>30</v>
      </c>
      <c r="D32">
        <v>1154.81213378906</v>
      </c>
      <c r="E32">
        <v>690.46124267578102</v>
      </c>
      <c r="F32">
        <v>456.058837890625</v>
      </c>
      <c r="G32">
        <v>453.42776489257801</v>
      </c>
      <c r="I32" s="19">
        <f t="shared" si="0"/>
        <v>698.753295898435</v>
      </c>
      <c r="J32" s="19">
        <f t="shared" si="0"/>
        <v>237.03347778320301</v>
      </c>
      <c r="K32" s="19">
        <f t="shared" si="1"/>
        <v>532.82986145019288</v>
      </c>
      <c r="L32" s="20">
        <f t="shared" si="2"/>
        <v>2.247909731711117</v>
      </c>
      <c r="M32" s="20">
        <f t="shared" si="5"/>
        <v>2.4368773469449736</v>
      </c>
      <c r="P32" s="18">
        <f t="shared" si="4"/>
        <v>-3.0332612214210739</v>
      </c>
    </row>
    <row r="33" spans="1:16" x14ac:dyDescent="0.15">
      <c r="A33" s="18">
        <v>16</v>
      </c>
      <c r="B33" s="18">
        <v>31</v>
      </c>
      <c r="D33">
        <v>1156.45190429688</v>
      </c>
      <c r="E33">
        <v>690.68908691406295</v>
      </c>
      <c r="F33">
        <v>457.34347534179699</v>
      </c>
      <c r="G33">
        <v>454.49710083007801</v>
      </c>
      <c r="I33" s="19">
        <f t="shared" si="0"/>
        <v>699.10842895508301</v>
      </c>
      <c r="J33" s="19">
        <f t="shared" si="0"/>
        <v>236.19198608398494</v>
      </c>
      <c r="K33" s="19">
        <f t="shared" si="1"/>
        <v>533.77403869629359</v>
      </c>
      <c r="L33" s="20">
        <f t="shared" si="2"/>
        <v>2.2599159588187496</v>
      </c>
      <c r="M33" s="20">
        <f t="shared" si="5"/>
        <v>2.454979303576279</v>
      </c>
      <c r="P33" s="18">
        <f t="shared" si="4"/>
        <v>-2.3129591913457812</v>
      </c>
    </row>
    <row r="34" spans="1:16" x14ac:dyDescent="0.15">
      <c r="A34" s="18">
        <v>16.5</v>
      </c>
      <c r="B34" s="18">
        <v>32</v>
      </c>
      <c r="D34">
        <v>1156.38256835938</v>
      </c>
      <c r="E34">
        <v>689.23138427734398</v>
      </c>
      <c r="F34">
        <v>456.81167602539102</v>
      </c>
      <c r="G34">
        <v>454.21035766601602</v>
      </c>
      <c r="I34" s="19">
        <f t="shared" si="0"/>
        <v>699.57089233398892</v>
      </c>
      <c r="J34" s="19">
        <f t="shared" si="0"/>
        <v>235.02102661132795</v>
      </c>
      <c r="K34" s="19">
        <f t="shared" si="1"/>
        <v>535.05617370605933</v>
      </c>
      <c r="L34" s="20">
        <f t="shared" si="2"/>
        <v>2.2766310802944547</v>
      </c>
      <c r="M34" s="20">
        <f t="shared" si="5"/>
        <v>2.4777901545756569</v>
      </c>
      <c r="P34" s="18">
        <f t="shared" si="4"/>
        <v>-1.4052837053609279</v>
      </c>
    </row>
    <row r="35" spans="1:16" x14ac:dyDescent="0.15">
      <c r="A35" s="18">
        <v>17</v>
      </c>
      <c r="B35" s="18">
        <v>33</v>
      </c>
      <c r="D35">
        <v>1153.32739257813</v>
      </c>
      <c r="E35">
        <v>688.90246582031295</v>
      </c>
      <c r="F35">
        <v>456.57330322265602</v>
      </c>
      <c r="G35">
        <v>453.5146484375</v>
      </c>
      <c r="I35" s="19">
        <f t="shared" si="0"/>
        <v>696.75408935547398</v>
      </c>
      <c r="J35" s="19">
        <f t="shared" si="0"/>
        <v>235.38781738281295</v>
      </c>
      <c r="K35" s="19">
        <f t="shared" si="1"/>
        <v>531.98261718750496</v>
      </c>
      <c r="L35" s="20">
        <f t="shared" si="2"/>
        <v>2.2600261266807093</v>
      </c>
      <c r="M35" s="20">
        <f t="shared" si="5"/>
        <v>2.4672809304855843</v>
      </c>
      <c r="P35" s="18">
        <f t="shared" si="4"/>
        <v>-1.8234603478518432</v>
      </c>
    </row>
    <row r="36" spans="1:16" x14ac:dyDescent="0.15">
      <c r="A36" s="18">
        <v>17.5</v>
      </c>
      <c r="B36" s="18">
        <v>34</v>
      </c>
      <c r="D36">
        <v>1154.69323730469</v>
      </c>
      <c r="E36">
        <v>689.41497802734398</v>
      </c>
      <c r="F36">
        <v>455.76974487304699</v>
      </c>
      <c r="G36">
        <v>453.13226318359398</v>
      </c>
      <c r="I36" s="19">
        <f t="shared" si="0"/>
        <v>698.92349243164301</v>
      </c>
      <c r="J36" s="19">
        <f t="shared" si="0"/>
        <v>236.28271484375</v>
      </c>
      <c r="K36" s="19">
        <f t="shared" si="1"/>
        <v>533.52559204101806</v>
      </c>
      <c r="L36" s="20">
        <f t="shared" si="2"/>
        <v>2.2579967070118947</v>
      </c>
      <c r="M36" s="20">
        <f t="shared" si="5"/>
        <v>2.4713472403404424</v>
      </c>
      <c r="P36" s="18">
        <f t="shared" si="4"/>
        <v>-1.6616562234123822</v>
      </c>
    </row>
    <row r="37" spans="1:16" x14ac:dyDescent="0.15">
      <c r="A37" s="18">
        <v>18</v>
      </c>
      <c r="B37" s="18">
        <v>35</v>
      </c>
      <c r="D37">
        <v>1149.61157226563</v>
      </c>
      <c r="E37">
        <v>687.546875</v>
      </c>
      <c r="F37">
        <v>456.21804809570301</v>
      </c>
      <c r="G37">
        <v>453.72628784179699</v>
      </c>
      <c r="I37" s="19">
        <f t="shared" si="0"/>
        <v>693.39352416992699</v>
      </c>
      <c r="J37" s="19">
        <f t="shared" si="0"/>
        <v>233.82058715820301</v>
      </c>
      <c r="K37" s="19">
        <f t="shared" si="1"/>
        <v>529.71911315918487</v>
      </c>
      <c r="L37" s="20">
        <f t="shared" si="2"/>
        <v>2.2654938968260177</v>
      </c>
      <c r="M37" s="20">
        <f t="shared" si="5"/>
        <v>2.4849401596782381</v>
      </c>
      <c r="P37" s="18">
        <f t="shared" si="4"/>
        <v>-1.1207750582939418</v>
      </c>
    </row>
    <row r="38" spans="1:16" x14ac:dyDescent="0.15">
      <c r="A38" s="18">
        <v>18.5</v>
      </c>
      <c r="B38" s="18">
        <v>36</v>
      </c>
      <c r="D38">
        <v>1143.03186035156</v>
      </c>
      <c r="E38">
        <v>684.51599121093795</v>
      </c>
      <c r="F38">
        <v>456.81466674804699</v>
      </c>
      <c r="G38">
        <v>454.279052734375</v>
      </c>
      <c r="I38" s="19">
        <f t="shared" si="0"/>
        <v>686.21719360351301</v>
      </c>
      <c r="J38" s="19">
        <f t="shared" si="0"/>
        <v>230.23693847656295</v>
      </c>
      <c r="K38" s="19">
        <f t="shared" si="1"/>
        <v>525.05133666991901</v>
      </c>
      <c r="L38" s="20">
        <f t="shared" si="2"/>
        <v>2.280482619965722</v>
      </c>
      <c r="M38" s="20">
        <f t="shared" si="5"/>
        <v>2.5060246123416152</v>
      </c>
      <c r="P38" s="18">
        <f t="shared" si="4"/>
        <v>-0.28179536312704889</v>
      </c>
    </row>
    <row r="39" spans="1:16" x14ac:dyDescent="0.15">
      <c r="A39" s="18">
        <v>19</v>
      </c>
      <c r="B39" s="18">
        <v>37</v>
      </c>
      <c r="D39">
        <v>1144.19140625</v>
      </c>
      <c r="E39">
        <v>685.25671386718795</v>
      </c>
      <c r="F39">
        <v>456.55767822265602</v>
      </c>
      <c r="G39">
        <v>454.15109252929699</v>
      </c>
      <c r="I39" s="19">
        <f t="shared" si="0"/>
        <v>687.63372802734398</v>
      </c>
      <c r="J39" s="19">
        <f t="shared" si="0"/>
        <v>231.10562133789097</v>
      </c>
      <c r="K39" s="19">
        <f t="shared" si="1"/>
        <v>525.85979309082029</v>
      </c>
      <c r="L39" s="20">
        <f t="shared" si="2"/>
        <v>2.2754089236193011</v>
      </c>
      <c r="M39" s="20">
        <f t="shared" si="5"/>
        <v>2.5070466455188671</v>
      </c>
      <c r="P39" s="18">
        <f t="shared" si="4"/>
        <v>-0.24112724158787111</v>
      </c>
    </row>
    <row r="40" spans="1:16" x14ac:dyDescent="0.15">
      <c r="A40" s="18">
        <v>19.5</v>
      </c>
      <c r="B40" s="18">
        <v>38</v>
      </c>
      <c r="D40">
        <v>1143.470703125</v>
      </c>
      <c r="E40">
        <v>684.77020263671898</v>
      </c>
      <c r="F40">
        <v>455.46221923828102</v>
      </c>
      <c r="G40">
        <v>452.95611572265602</v>
      </c>
      <c r="I40" s="19">
        <f t="shared" si="0"/>
        <v>688.00848388671898</v>
      </c>
      <c r="J40" s="19">
        <f t="shared" si="0"/>
        <v>231.81408691406295</v>
      </c>
      <c r="K40" s="19">
        <f t="shared" si="1"/>
        <v>525.73862304687486</v>
      </c>
      <c r="L40" s="20">
        <f t="shared" si="2"/>
        <v>2.2679321608344458</v>
      </c>
      <c r="M40" s="20">
        <f t="shared" si="5"/>
        <v>2.505665612257685</v>
      </c>
      <c r="P40" s="18">
        <f t="shared" si="4"/>
        <v>-0.29608047575431695</v>
      </c>
    </row>
    <row r="41" spans="1:16" x14ac:dyDescent="0.15">
      <c r="A41" s="18">
        <v>20</v>
      </c>
      <c r="B41" s="18">
        <v>39</v>
      </c>
      <c r="D41">
        <v>1146.81286621094</v>
      </c>
      <c r="E41">
        <v>687.56072998046898</v>
      </c>
      <c r="F41">
        <v>455.38049316406301</v>
      </c>
      <c r="G41">
        <v>453.02117919921898</v>
      </c>
      <c r="I41" s="19">
        <f t="shared" si="0"/>
        <v>691.43237304687705</v>
      </c>
      <c r="J41" s="19">
        <f t="shared" si="0"/>
        <v>234.53955078125</v>
      </c>
      <c r="K41" s="19">
        <f t="shared" si="1"/>
        <v>527.25468750000209</v>
      </c>
      <c r="L41" s="20">
        <f t="shared" si="2"/>
        <v>2.248041687398648</v>
      </c>
      <c r="M41" s="20">
        <f t="shared" si="5"/>
        <v>2.4918708683455599</v>
      </c>
      <c r="P41" s="18">
        <f t="shared" si="4"/>
        <v>-0.8449925213775269</v>
      </c>
    </row>
    <row r="42" spans="1:16" x14ac:dyDescent="0.15">
      <c r="A42" s="18">
        <v>20.5</v>
      </c>
      <c r="B42" s="18">
        <v>40</v>
      </c>
      <c r="D42">
        <v>1154.67578125</v>
      </c>
      <c r="E42">
        <v>689.68115234375</v>
      </c>
      <c r="F42">
        <v>456.28695678710898</v>
      </c>
      <c r="G42">
        <v>453.83242797851602</v>
      </c>
      <c r="I42" s="19">
        <f t="shared" si="0"/>
        <v>698.38882446289108</v>
      </c>
      <c r="J42" s="19">
        <f t="shared" si="0"/>
        <v>235.84872436523398</v>
      </c>
      <c r="K42" s="19">
        <f t="shared" si="1"/>
        <v>533.29471740722727</v>
      </c>
      <c r="L42" s="20">
        <f t="shared" si="2"/>
        <v>2.2611727871013207</v>
      </c>
      <c r="M42" s="20">
        <f t="shared" si="5"/>
        <v>2.5110976975719055</v>
      </c>
      <c r="P42" s="18">
        <f t="shared" si="4"/>
        <v>-7.9930246302959973E-2</v>
      </c>
    </row>
    <row r="43" spans="1:16" x14ac:dyDescent="0.15">
      <c r="A43" s="18">
        <v>21</v>
      </c>
      <c r="B43" s="18">
        <v>41</v>
      </c>
      <c r="D43">
        <v>1166.39123535156</v>
      </c>
      <c r="E43">
        <v>692.04229736328102</v>
      </c>
      <c r="F43">
        <v>456.02804565429699</v>
      </c>
      <c r="G43">
        <v>453.67858886718801</v>
      </c>
      <c r="I43" s="19">
        <f t="shared" si="0"/>
        <v>710.36318969726301</v>
      </c>
      <c r="J43" s="19">
        <f t="shared" si="0"/>
        <v>238.36370849609301</v>
      </c>
      <c r="K43" s="19">
        <f t="shared" si="1"/>
        <v>543.50859374999789</v>
      </c>
      <c r="L43" s="20">
        <f t="shared" si="2"/>
        <v>2.2801650351018368</v>
      </c>
      <c r="M43" s="20">
        <f t="shared" si="5"/>
        <v>2.5361856750960943</v>
      </c>
      <c r="P43" s="18">
        <f t="shared" si="4"/>
        <v>0.91835527107060089</v>
      </c>
    </row>
    <row r="44" spans="1:16" x14ac:dyDescent="0.15">
      <c r="A44" s="18">
        <v>21.5</v>
      </c>
      <c r="B44" s="18">
        <v>42</v>
      </c>
      <c r="D44">
        <v>1158.5908203125</v>
      </c>
      <c r="E44">
        <v>690.599853515625</v>
      </c>
      <c r="F44">
        <v>456.50717163085898</v>
      </c>
      <c r="G44">
        <v>454.13461303710898</v>
      </c>
      <c r="I44" s="19">
        <f t="shared" si="0"/>
        <v>702.08364868164108</v>
      </c>
      <c r="J44" s="19">
        <f t="shared" si="0"/>
        <v>236.46524047851602</v>
      </c>
      <c r="K44" s="19">
        <f t="shared" si="1"/>
        <v>536.55798034667987</v>
      </c>
      <c r="L44" s="20">
        <f t="shared" si="2"/>
        <v>2.2690775999926664</v>
      </c>
      <c r="M44" s="20">
        <f t="shared" si="5"/>
        <v>2.5311939695105967</v>
      </c>
      <c r="P44" s="18">
        <f t="shared" si="4"/>
        <v>0.71972836349344071</v>
      </c>
    </row>
    <row r="45" spans="1:16" x14ac:dyDescent="0.15">
      <c r="A45" s="18">
        <v>22</v>
      </c>
      <c r="B45" s="18">
        <v>43</v>
      </c>
      <c r="D45">
        <v>1151.6083984375</v>
      </c>
      <c r="E45">
        <v>689.49426269531295</v>
      </c>
      <c r="F45">
        <v>456.427978515625</v>
      </c>
      <c r="G45">
        <v>453.64434814453102</v>
      </c>
      <c r="I45" s="19">
        <f t="shared" si="0"/>
        <v>695.180419921875</v>
      </c>
      <c r="J45" s="19">
        <f t="shared" si="0"/>
        <v>235.84991455078193</v>
      </c>
      <c r="K45" s="19">
        <f t="shared" si="1"/>
        <v>530.08547973632767</v>
      </c>
      <c r="L45" s="20">
        <f t="shared" si="2"/>
        <v>2.2475542581644334</v>
      </c>
      <c r="M45" s="20">
        <f t="shared" si="5"/>
        <v>2.5157663572060365</v>
      </c>
      <c r="P45" s="18">
        <f t="shared" si="4"/>
        <v>0.10584221358568206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1154.78674316406</v>
      </c>
      <c r="E46">
        <v>690.66357421875</v>
      </c>
      <c r="F46">
        <v>455.41192626953102</v>
      </c>
      <c r="G46">
        <v>453.01455688476602</v>
      </c>
      <c r="I46" s="19">
        <f t="shared" si="0"/>
        <v>699.37481689452898</v>
      </c>
      <c r="J46" s="19">
        <f t="shared" si="0"/>
        <v>237.64901733398398</v>
      </c>
      <c r="K46" s="19">
        <f t="shared" si="1"/>
        <v>533.02050476074021</v>
      </c>
      <c r="L46" s="20">
        <f t="shared" si="2"/>
        <v>2.2428895803581255</v>
      </c>
      <c r="M46" s="20">
        <f t="shared" si="5"/>
        <v>2.5171974089234013</v>
      </c>
      <c r="P46" s="18">
        <f t="shared" si="4"/>
        <v>0.16278575168796403</v>
      </c>
    </row>
    <row r="47" spans="1:16" x14ac:dyDescent="0.15">
      <c r="A47" s="18">
        <v>23</v>
      </c>
      <c r="B47" s="18">
        <v>45</v>
      </c>
      <c r="D47">
        <v>1147.373046875</v>
      </c>
      <c r="E47">
        <v>688.91101074218795</v>
      </c>
      <c r="F47">
        <v>455.91867065429699</v>
      </c>
      <c r="G47">
        <v>453.448974609375</v>
      </c>
      <c r="I47" s="19">
        <f t="shared" si="0"/>
        <v>691.45437622070301</v>
      </c>
      <c r="J47" s="19">
        <f t="shared" si="0"/>
        <v>235.46203613281295</v>
      </c>
      <c r="K47" s="19">
        <f t="shared" si="1"/>
        <v>526.63095092773392</v>
      </c>
      <c r="L47" s="20">
        <f t="shared" si="2"/>
        <v>2.2365853943040159</v>
      </c>
      <c r="M47" s="20">
        <f t="shared" si="5"/>
        <v>2.5169889523929645</v>
      </c>
      <c r="P47" s="18">
        <f t="shared" si="4"/>
        <v>0.15449097642613466</v>
      </c>
    </row>
    <row r="48" spans="1:16" x14ac:dyDescent="0.15">
      <c r="A48" s="18">
        <v>23.5</v>
      </c>
      <c r="B48" s="18">
        <v>46</v>
      </c>
      <c r="D48">
        <v>1141.02783203125</v>
      </c>
      <c r="E48">
        <v>687.20947265625</v>
      </c>
      <c r="F48">
        <v>456.95419311523398</v>
      </c>
      <c r="G48">
        <v>454.43698120117199</v>
      </c>
      <c r="I48" s="19">
        <f t="shared" si="0"/>
        <v>684.07363891601608</v>
      </c>
      <c r="J48" s="19">
        <f t="shared" si="0"/>
        <v>232.77249145507801</v>
      </c>
      <c r="K48" s="19">
        <f t="shared" si="1"/>
        <v>521.13289489746148</v>
      </c>
      <c r="L48" s="20">
        <f t="shared" si="2"/>
        <v>2.2388079091297315</v>
      </c>
      <c r="M48" s="20">
        <f t="shared" si="5"/>
        <v>2.5253071967423528</v>
      </c>
      <c r="P48" s="18">
        <f t="shared" si="4"/>
        <v>0.48548548787937829</v>
      </c>
    </row>
    <row r="49" spans="1:22" x14ac:dyDescent="0.15">
      <c r="A49" s="18">
        <v>24</v>
      </c>
      <c r="B49" s="18">
        <v>47</v>
      </c>
      <c r="D49">
        <v>1139.52624511719</v>
      </c>
      <c r="E49">
        <v>687.84613037109398</v>
      </c>
      <c r="F49">
        <v>456.18038940429699</v>
      </c>
      <c r="G49">
        <v>453.46566772460898</v>
      </c>
      <c r="I49" s="19">
        <f t="shared" si="0"/>
        <v>683.34585571289301</v>
      </c>
      <c r="J49" s="19">
        <f t="shared" si="0"/>
        <v>234.380462646485</v>
      </c>
      <c r="K49" s="19">
        <f t="shared" si="1"/>
        <v>519.27953186035347</v>
      </c>
      <c r="L49" s="20">
        <f t="shared" si="2"/>
        <v>2.2155410310098262</v>
      </c>
      <c r="M49" s="20">
        <f t="shared" si="5"/>
        <v>2.5081360481461203</v>
      </c>
      <c r="P49" s="18">
        <f t="shared" si="4"/>
        <v>-0.19777839593751795</v>
      </c>
    </row>
    <row r="50" spans="1:22" x14ac:dyDescent="0.15">
      <c r="A50" s="18">
        <v>24.5</v>
      </c>
      <c r="B50" s="18">
        <v>48</v>
      </c>
      <c r="D50">
        <v>1134.73278808594</v>
      </c>
      <c r="E50">
        <v>687.855224609375</v>
      </c>
      <c r="F50">
        <v>455.75988769531301</v>
      </c>
      <c r="G50">
        <v>453.263427734375</v>
      </c>
      <c r="I50" s="19">
        <f t="shared" si="0"/>
        <v>678.97290039062705</v>
      </c>
      <c r="J50" s="19">
        <f t="shared" si="0"/>
        <v>234.591796875</v>
      </c>
      <c r="K50" s="19">
        <f t="shared" si="1"/>
        <v>514.75864257812702</v>
      </c>
      <c r="L50" s="20">
        <f t="shared" si="2"/>
        <v>2.1942738383661866</v>
      </c>
      <c r="M50" s="20">
        <f t="shared" si="5"/>
        <v>2.4929645850261535</v>
      </c>
      <c r="P50" s="18">
        <f t="shared" si="4"/>
        <v>-0.80147201354489206</v>
      </c>
    </row>
    <row r="51" spans="1:22" x14ac:dyDescent="0.15">
      <c r="A51" s="18">
        <v>25</v>
      </c>
      <c r="B51" s="18">
        <v>49</v>
      </c>
      <c r="D51">
        <v>1133.73559570313</v>
      </c>
      <c r="E51">
        <v>686.79016113281295</v>
      </c>
      <c r="F51">
        <v>456.59405517578102</v>
      </c>
      <c r="G51">
        <v>454.12347412109398</v>
      </c>
      <c r="I51" s="19">
        <f t="shared" si="0"/>
        <v>677.14154052734898</v>
      </c>
      <c r="J51" s="19">
        <f t="shared" si="0"/>
        <v>232.66668701171898</v>
      </c>
      <c r="K51" s="19">
        <f t="shared" si="1"/>
        <v>514.27485961914567</v>
      </c>
      <c r="L51" s="20">
        <f t="shared" si="2"/>
        <v>2.2103502062297498</v>
      </c>
      <c r="M51" s="20">
        <f t="shared" si="5"/>
        <v>2.5151366824133894</v>
      </c>
      <c r="P51" s="18">
        <f t="shared" si="4"/>
        <v>8.078657785144569E-2</v>
      </c>
    </row>
    <row r="52" spans="1:22" x14ac:dyDescent="0.15">
      <c r="A52" s="18">
        <v>25.5</v>
      </c>
      <c r="B52" s="18">
        <v>50</v>
      </c>
      <c r="D52">
        <v>1136.66418457031</v>
      </c>
      <c r="E52">
        <v>688.743896484375</v>
      </c>
      <c r="F52">
        <v>456.54632568359398</v>
      </c>
      <c r="G52">
        <v>454.33746337890602</v>
      </c>
      <c r="I52" s="19">
        <f t="shared" si="0"/>
        <v>680.11785888671602</v>
      </c>
      <c r="J52" s="19">
        <f t="shared" si="0"/>
        <v>234.40643310546898</v>
      </c>
      <c r="K52" s="19">
        <f t="shared" si="1"/>
        <v>516.03335571288778</v>
      </c>
      <c r="L52" s="20">
        <f t="shared" si="2"/>
        <v>2.2014470715515877</v>
      </c>
      <c r="M52" s="20">
        <f t="shared" si="5"/>
        <v>2.5123292772589001</v>
      </c>
      <c r="P52" s="18">
        <f t="shared" si="4"/>
        <v>-3.0923977709456145E-2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1142.96459960938</v>
      </c>
      <c r="E53">
        <v>692.28063964843795</v>
      </c>
      <c r="F53">
        <v>455.70382690429699</v>
      </c>
      <c r="G53">
        <v>453.34753417968801</v>
      </c>
      <c r="I53" s="19">
        <f t="shared" si="0"/>
        <v>687.26077270508301</v>
      </c>
      <c r="J53" s="19">
        <f t="shared" si="0"/>
        <v>238.93310546874994</v>
      </c>
      <c r="K53" s="19">
        <f t="shared" si="1"/>
        <v>520.00759887695813</v>
      </c>
      <c r="L53" s="20">
        <f t="shared" si="2"/>
        <v>2.1763731646009594</v>
      </c>
      <c r="M53" s="20">
        <f t="shared" si="5"/>
        <v>2.4933510998319446</v>
      </c>
      <c r="P53" s="18">
        <f t="shared" si="4"/>
        <v>-0.78609205186804132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1129.810546875</v>
      </c>
      <c r="E54">
        <v>688.86096191406295</v>
      </c>
      <c r="F54">
        <v>455.95034790039102</v>
      </c>
      <c r="G54">
        <v>453.51400756835898</v>
      </c>
      <c r="I54" s="19">
        <f t="shared" si="0"/>
        <v>673.86019897460892</v>
      </c>
      <c r="J54" s="19">
        <f t="shared" si="0"/>
        <v>235.34695434570398</v>
      </c>
      <c r="K54" s="19">
        <f t="shared" si="1"/>
        <v>509.11733093261614</v>
      </c>
      <c r="L54" s="20">
        <f t="shared" si="2"/>
        <v>2.1632628828702307</v>
      </c>
      <c r="M54" s="20">
        <f t="shared" si="5"/>
        <v>2.4863365476248886</v>
      </c>
      <c r="P54" s="18">
        <f t="shared" si="4"/>
        <v>-1.0652108398378226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1119.24304199219</v>
      </c>
      <c r="E55">
        <v>683.77630615234398</v>
      </c>
      <c r="F55">
        <v>456.60238647460898</v>
      </c>
      <c r="G55">
        <v>454.37191772460898</v>
      </c>
      <c r="I55" s="19">
        <f t="shared" si="0"/>
        <v>662.64065551758108</v>
      </c>
      <c r="J55" s="19">
        <f t="shared" si="0"/>
        <v>229.404388427735</v>
      </c>
      <c r="K55" s="19">
        <f t="shared" si="1"/>
        <v>502.05758361816663</v>
      </c>
      <c r="L55" s="20">
        <f t="shared" si="2"/>
        <v>2.18852650142881</v>
      </c>
      <c r="M55" s="20">
        <f t="shared" si="5"/>
        <v>2.5176958957071411</v>
      </c>
      <c r="P55" s="18">
        <f t="shared" si="4"/>
        <v>0.18262123409501907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1114.90856933594</v>
      </c>
      <c r="E56">
        <v>683.4072265625</v>
      </c>
      <c r="F56">
        <v>455.90756225585898</v>
      </c>
      <c r="G56">
        <v>453.41107177734398</v>
      </c>
      <c r="I56" s="19">
        <f t="shared" si="0"/>
        <v>659.00100708008108</v>
      </c>
      <c r="J56" s="19">
        <f t="shared" si="0"/>
        <v>229.99615478515602</v>
      </c>
      <c r="K56" s="19">
        <f t="shared" si="1"/>
        <v>498.00369873047191</v>
      </c>
      <c r="L56" s="20">
        <f t="shared" si="2"/>
        <v>2.1652696724241633</v>
      </c>
      <c r="M56" s="20">
        <f t="shared" si="5"/>
        <v>2.5005347962261668</v>
      </c>
      <c r="P56" s="18">
        <f t="shared" si="4"/>
        <v>-0.50024278144971557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1114.10620117188</v>
      </c>
      <c r="E57">
        <v>682.80853271484398</v>
      </c>
      <c r="F57">
        <v>456.13439941406301</v>
      </c>
      <c r="G57">
        <v>453.52642822265602</v>
      </c>
      <c r="I57" s="19">
        <f t="shared" si="0"/>
        <v>657.97180175781705</v>
      </c>
      <c r="J57" s="19">
        <f t="shared" si="0"/>
        <v>229.28210449218795</v>
      </c>
      <c r="K57" s="19">
        <f t="shared" si="1"/>
        <v>497.47432861328548</v>
      </c>
      <c r="L57" s="20">
        <f t="shared" si="2"/>
        <v>2.1697041280874814</v>
      </c>
      <c r="M57" s="20">
        <f t="shared" si="5"/>
        <v>2.511064981413158</v>
      </c>
      <c r="P57" s="18">
        <f t="shared" si="4"/>
        <v>-8.1232067760276805E-2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1100.52197265625</v>
      </c>
      <c r="E58">
        <v>678.07696533203102</v>
      </c>
      <c r="F58">
        <v>456.81039428710898</v>
      </c>
      <c r="G58">
        <v>454.16799926757801</v>
      </c>
      <c r="I58" s="19">
        <f t="shared" si="0"/>
        <v>643.71157836914108</v>
      </c>
      <c r="J58" s="19">
        <f t="shared" si="0"/>
        <v>223.90896606445301</v>
      </c>
      <c r="K58" s="19">
        <f t="shared" si="1"/>
        <v>486.97530212402398</v>
      </c>
      <c r="L58" s="20">
        <f t="shared" si="2"/>
        <v>2.1748807592807444</v>
      </c>
      <c r="M58" s="20">
        <f t="shared" si="5"/>
        <v>2.5223373421300939</v>
      </c>
      <c r="P58" s="18">
        <f t="shared" si="4"/>
        <v>0.36731084246347379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1104.49072265625</v>
      </c>
      <c r="E59">
        <v>680.072998046875</v>
      </c>
      <c r="F59">
        <v>455.54290771484398</v>
      </c>
      <c r="G59">
        <v>453.26898193359398</v>
      </c>
      <c r="I59" s="19">
        <f t="shared" si="0"/>
        <v>648.94781494140602</v>
      </c>
      <c r="J59" s="19">
        <f t="shared" si="0"/>
        <v>226.80401611328102</v>
      </c>
      <c r="K59" s="19">
        <f t="shared" si="1"/>
        <v>490.18500366210935</v>
      </c>
      <c r="L59" s="20">
        <f t="shared" si="2"/>
        <v>2.1612712687471913</v>
      </c>
      <c r="M59" s="20">
        <f t="shared" si="5"/>
        <v>2.5148235811202135</v>
      </c>
      <c r="P59" s="18">
        <f t="shared" si="4"/>
        <v>6.8327841943099654E-2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1092.70629882813</v>
      </c>
      <c r="E60">
        <v>676.33740234375</v>
      </c>
      <c r="F60">
        <v>456.34988403320301</v>
      </c>
      <c r="G60">
        <v>453.76419067382801</v>
      </c>
      <c r="I60" s="19">
        <f t="shared" si="0"/>
        <v>636.35641479492699</v>
      </c>
      <c r="J60" s="19">
        <f t="shared" si="0"/>
        <v>222.57321166992199</v>
      </c>
      <c r="K60" s="19">
        <f t="shared" si="1"/>
        <v>480.5551666259816</v>
      </c>
      <c r="L60" s="20">
        <f t="shared" si="2"/>
        <v>2.1590880727310937</v>
      </c>
      <c r="M60" s="20">
        <f t="shared" si="5"/>
        <v>2.5187361146277887</v>
      </c>
      <c r="P60" s="18">
        <f t="shared" si="4"/>
        <v>0.2240129916561529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1082.19067382813</v>
      </c>
      <c r="E61">
        <v>672.74029541015602</v>
      </c>
      <c r="F61">
        <v>456.31521606445301</v>
      </c>
      <c r="G61">
        <v>453.986083984375</v>
      </c>
      <c r="I61" s="19">
        <f t="shared" si="0"/>
        <v>625.87545776367699</v>
      </c>
      <c r="J61" s="19">
        <f t="shared" si="0"/>
        <v>218.75421142578102</v>
      </c>
      <c r="K61" s="19">
        <f t="shared" si="1"/>
        <v>472.7475097656303</v>
      </c>
      <c r="L61" s="20">
        <f t="shared" si="2"/>
        <v>2.161089867410503</v>
      </c>
      <c r="M61" s="20">
        <f t="shared" si="5"/>
        <v>2.5268336388308708</v>
      </c>
      <c r="P61" s="18">
        <f t="shared" si="4"/>
        <v>0.5462247415162127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1092.06481933594</v>
      </c>
      <c r="E62">
        <v>675.73773193359398</v>
      </c>
      <c r="F62">
        <v>455.3154296875</v>
      </c>
      <c r="G62">
        <v>452.85769653320301</v>
      </c>
      <c r="I62" s="19">
        <f t="shared" si="0"/>
        <v>636.74938964844</v>
      </c>
      <c r="J62" s="19">
        <f t="shared" si="0"/>
        <v>222.88003540039097</v>
      </c>
      <c r="K62" s="19">
        <f t="shared" si="1"/>
        <v>480.73336486816635</v>
      </c>
      <c r="L62" s="20">
        <f t="shared" si="2"/>
        <v>2.1569153289327012</v>
      </c>
      <c r="M62" s="20">
        <f t="shared" si="5"/>
        <v>2.5287548298767417</v>
      </c>
      <c r="P62" s="18">
        <f t="shared" si="4"/>
        <v>0.62267160517238385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1083.85205078125</v>
      </c>
      <c r="E63">
        <v>673.93414306640602</v>
      </c>
      <c r="F63">
        <v>456.07766723632801</v>
      </c>
      <c r="G63">
        <v>453.4228515625</v>
      </c>
      <c r="I63" s="19">
        <f t="shared" si="0"/>
        <v>627.77438354492199</v>
      </c>
      <c r="J63" s="19">
        <f t="shared" si="0"/>
        <v>220.51129150390602</v>
      </c>
      <c r="K63" s="19">
        <f t="shared" si="1"/>
        <v>473.41647949218782</v>
      </c>
      <c r="L63" s="20">
        <f t="shared" si="2"/>
        <v>2.1469035724358903</v>
      </c>
      <c r="M63" s="20">
        <f t="shared" si="5"/>
        <v>2.5248388029036035</v>
      </c>
      <c r="P63" s="18">
        <f t="shared" si="4"/>
        <v>0.46684744560595848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1081.513671875</v>
      </c>
      <c r="E64">
        <v>672.833251953125</v>
      </c>
      <c r="F64">
        <v>456.65631103515602</v>
      </c>
      <c r="G64">
        <v>454.21978759765602</v>
      </c>
      <c r="I64" s="19">
        <f t="shared" si="0"/>
        <v>624.85736083984398</v>
      </c>
      <c r="J64" s="19">
        <f t="shared" si="0"/>
        <v>218.61346435546898</v>
      </c>
      <c r="K64" s="19">
        <f t="shared" si="1"/>
        <v>471.8279357910157</v>
      </c>
      <c r="L64" s="20">
        <f t="shared" si="2"/>
        <v>2.1582748216450929</v>
      </c>
      <c r="M64" s="20">
        <f t="shared" si="5"/>
        <v>2.5423057816364789</v>
      </c>
      <c r="P64" s="18">
        <f t="shared" si="4"/>
        <v>1.1618828219924942</v>
      </c>
      <c r="R64" s="29"/>
      <c r="S64" s="29"/>
      <c r="T64" s="29"/>
      <c r="U64" s="18">
        <v>12.5</v>
      </c>
      <c r="V64" s="20">
        <f t="shared" ref="V64:V83" si="6">L26</f>
        <v>2.2844135091877962</v>
      </c>
    </row>
    <row r="65" spans="1:22" x14ac:dyDescent="0.15">
      <c r="A65" s="18">
        <v>32</v>
      </c>
      <c r="B65" s="18">
        <v>63</v>
      </c>
      <c r="D65">
        <v>1084.1689453125</v>
      </c>
      <c r="E65">
        <v>675.60821533203102</v>
      </c>
      <c r="F65">
        <v>455.58850097656301</v>
      </c>
      <c r="G65">
        <v>453.1611328125</v>
      </c>
      <c r="I65" s="19">
        <f t="shared" si="0"/>
        <v>628.58044433593705</v>
      </c>
      <c r="J65" s="19">
        <f t="shared" si="0"/>
        <v>222.44708251953102</v>
      </c>
      <c r="K65" s="19">
        <f t="shared" si="1"/>
        <v>472.86748657226531</v>
      </c>
      <c r="L65" s="20">
        <f t="shared" si="2"/>
        <v>2.1257527013452613</v>
      </c>
      <c r="M65" s="20">
        <f t="shared" si="5"/>
        <v>2.5158793908603201</v>
      </c>
      <c r="P65" s="18">
        <f t="shared" si="4"/>
        <v>0.11033997989380093</v>
      </c>
      <c r="R65" s="29"/>
      <c r="S65" s="29"/>
      <c r="T65" s="29"/>
      <c r="U65" s="18">
        <v>13</v>
      </c>
      <c r="V65" s="20">
        <f t="shared" si="6"/>
        <v>2.2344485947747543</v>
      </c>
    </row>
    <row r="66" spans="1:22" x14ac:dyDescent="0.15">
      <c r="A66" s="18">
        <v>32.5</v>
      </c>
      <c r="B66" s="18">
        <v>64</v>
      </c>
      <c r="D66">
        <v>1074.27111816406</v>
      </c>
      <c r="E66">
        <v>672.61511230468795</v>
      </c>
      <c r="F66">
        <v>455.35095214843801</v>
      </c>
      <c r="G66">
        <v>452.81488037109398</v>
      </c>
      <c r="I66" s="19">
        <f t="shared" ref="I66:J129" si="7">D66-F66</f>
        <v>618.92016601562204</v>
      </c>
      <c r="J66" s="19">
        <f t="shared" si="7"/>
        <v>219.80023193359398</v>
      </c>
      <c r="K66" s="19">
        <f t="shared" ref="K66:K129" si="8">I66-0.7*J66</f>
        <v>465.06000366210628</v>
      </c>
      <c r="L66" s="20">
        <f t="shared" ref="L66:L129" si="9">K66/J66</f>
        <v>2.1158303590990304</v>
      </c>
      <c r="M66" s="20">
        <f t="shared" si="5"/>
        <v>2.512052778137762</v>
      </c>
      <c r="P66" s="18">
        <f t="shared" si="4"/>
        <v>-4.1926262287102611E-2</v>
      </c>
      <c r="R66" s="29"/>
      <c r="S66" s="29"/>
      <c r="T66" s="29"/>
      <c r="U66" s="18">
        <v>13.5</v>
      </c>
      <c r="V66" s="20">
        <f t="shared" si="6"/>
        <v>2.2037148929223962</v>
      </c>
    </row>
    <row r="67" spans="1:22" x14ac:dyDescent="0.15">
      <c r="A67" s="18">
        <v>33</v>
      </c>
      <c r="B67" s="18">
        <v>65</v>
      </c>
      <c r="D67">
        <v>1071.35241699219</v>
      </c>
      <c r="E67">
        <v>672.43713378906295</v>
      </c>
      <c r="F67">
        <v>456.24459838867199</v>
      </c>
      <c r="G67">
        <v>454.00021362304699</v>
      </c>
      <c r="I67" s="19">
        <f t="shared" si="7"/>
        <v>615.10781860351801</v>
      </c>
      <c r="J67" s="19">
        <f t="shared" si="7"/>
        <v>218.43692016601597</v>
      </c>
      <c r="K67" s="19">
        <f t="shared" si="8"/>
        <v>462.20197448730687</v>
      </c>
      <c r="L67" s="20">
        <f t="shared" si="9"/>
        <v>2.1159517087863402</v>
      </c>
      <c r="M67" s="20">
        <f t="shared" si="5"/>
        <v>2.5182698573487445</v>
      </c>
      <c r="P67" s="18">
        <f t="shared" si="4"/>
        <v>0.20545996606487119</v>
      </c>
      <c r="R67" s="29"/>
      <c r="S67" s="29"/>
      <c r="T67" s="29"/>
      <c r="U67" s="18">
        <v>14</v>
      </c>
      <c r="V67" s="20">
        <f t="shared" si="6"/>
        <v>2.2224122628948249</v>
      </c>
    </row>
    <row r="68" spans="1:22" x14ac:dyDescent="0.15">
      <c r="A68" s="18">
        <v>33.5</v>
      </c>
      <c r="B68" s="18">
        <v>66</v>
      </c>
      <c r="D68">
        <v>1074.22644042969</v>
      </c>
      <c r="E68">
        <v>672.87799072265602</v>
      </c>
      <c r="F68">
        <v>455.247802734375</v>
      </c>
      <c r="G68">
        <v>453.01284790039102</v>
      </c>
      <c r="I68" s="19">
        <f t="shared" si="7"/>
        <v>618.978637695315</v>
      </c>
      <c r="J68" s="19">
        <f t="shared" si="7"/>
        <v>219.865142822265</v>
      </c>
      <c r="K68" s="19">
        <f t="shared" si="8"/>
        <v>465.07303771972954</v>
      </c>
      <c r="L68" s="20">
        <f t="shared" si="9"/>
        <v>2.115264983570798</v>
      </c>
      <c r="M68" s="20">
        <f t="shared" si="5"/>
        <v>2.523678861656875</v>
      </c>
      <c r="P68" s="18">
        <f t="shared" si="4"/>
        <v>0.42069177018346532</v>
      </c>
      <c r="R68" s="29"/>
      <c r="S68" s="29"/>
      <c r="T68" s="29"/>
      <c r="U68" s="18">
        <v>14.5</v>
      </c>
      <c r="V68" s="20">
        <f t="shared" si="6"/>
        <v>2.2218156983242507</v>
      </c>
    </row>
    <row r="69" spans="1:22" x14ac:dyDescent="0.15">
      <c r="A69" s="18">
        <v>34</v>
      </c>
      <c r="B69" s="18">
        <v>67</v>
      </c>
      <c r="D69">
        <v>1062.39916992188</v>
      </c>
      <c r="E69">
        <v>670.872802734375</v>
      </c>
      <c r="F69">
        <v>455.09436035156301</v>
      </c>
      <c r="G69">
        <v>452.87823486328102</v>
      </c>
      <c r="I69" s="19">
        <f t="shared" si="7"/>
        <v>607.30480957031705</v>
      </c>
      <c r="J69" s="19">
        <f t="shared" si="7"/>
        <v>217.99456787109398</v>
      </c>
      <c r="K69" s="19">
        <f t="shared" si="8"/>
        <v>454.70861206055127</v>
      </c>
      <c r="L69" s="20">
        <f t="shared" si="9"/>
        <v>2.0858712971666002</v>
      </c>
      <c r="M69" s="20">
        <f t="shared" si="5"/>
        <v>2.5003809047763501</v>
      </c>
      <c r="P69" s="18">
        <f t="shared" si="4"/>
        <v>-0.50636633626602201</v>
      </c>
      <c r="U69" s="18">
        <v>15</v>
      </c>
      <c r="V69" s="20">
        <f t="shared" si="6"/>
        <v>2.2365767761896747</v>
      </c>
    </row>
    <row r="70" spans="1:22" x14ac:dyDescent="0.15">
      <c r="A70" s="18">
        <v>34.5</v>
      </c>
      <c r="B70" s="18">
        <v>68</v>
      </c>
      <c r="D70">
        <v>1063.66101074219</v>
      </c>
      <c r="E70">
        <v>671.11590576171898</v>
      </c>
      <c r="F70">
        <v>455.97967529296898</v>
      </c>
      <c r="G70">
        <v>453.59619140625</v>
      </c>
      <c r="I70" s="19">
        <f t="shared" si="7"/>
        <v>607.68133544922102</v>
      </c>
      <c r="J70" s="19">
        <f t="shared" si="7"/>
        <v>217.51971435546898</v>
      </c>
      <c r="K70" s="19">
        <f t="shared" si="8"/>
        <v>455.41753540039275</v>
      </c>
      <c r="L70" s="20">
        <f t="shared" si="9"/>
        <v>2.093683952968755</v>
      </c>
      <c r="M70" s="20">
        <f t="shared" si="5"/>
        <v>2.5142892901021776</v>
      </c>
      <c r="P70" s="18">
        <f t="shared" ref="P70:P133" si="10">(M70-$O$2)/$O$2*100</f>
        <v>4.7067659257836035E-2</v>
      </c>
      <c r="U70" s="18">
        <v>15.5</v>
      </c>
      <c r="V70" s="20">
        <f t="shared" si="6"/>
        <v>2.247909731711117</v>
      </c>
    </row>
    <row r="71" spans="1:22" x14ac:dyDescent="0.15">
      <c r="A71" s="18">
        <v>35</v>
      </c>
      <c r="B71" s="18">
        <v>69</v>
      </c>
      <c r="D71">
        <v>1055.77990722656</v>
      </c>
      <c r="E71">
        <v>668.19244384765602</v>
      </c>
      <c r="F71">
        <v>455.82922363281301</v>
      </c>
      <c r="G71">
        <v>453.57971191406301</v>
      </c>
      <c r="I71" s="19">
        <f t="shared" si="7"/>
        <v>599.95068359374704</v>
      </c>
      <c r="J71" s="19">
        <f t="shared" si="7"/>
        <v>214.61273193359301</v>
      </c>
      <c r="K71" s="19">
        <f t="shared" si="8"/>
        <v>449.72177124023199</v>
      </c>
      <c r="L71" s="20">
        <f t="shared" si="9"/>
        <v>2.0955036879144155</v>
      </c>
      <c r="M71" s="20">
        <f t="shared" si="5"/>
        <v>2.5222047545715114</v>
      </c>
      <c r="P71" s="18">
        <f t="shared" si="10"/>
        <v>0.36203499910825765</v>
      </c>
      <c r="U71" s="18">
        <v>16</v>
      </c>
      <c r="V71" s="20">
        <f t="shared" si="6"/>
        <v>2.2599159588187496</v>
      </c>
    </row>
    <row r="72" spans="1:22" x14ac:dyDescent="0.15">
      <c r="A72" s="18">
        <v>35.5</v>
      </c>
      <c r="B72" s="18">
        <v>70</v>
      </c>
      <c r="D72">
        <v>1051.85363769531</v>
      </c>
      <c r="E72">
        <v>668.90740966796898</v>
      </c>
      <c r="F72">
        <v>455.08966064453102</v>
      </c>
      <c r="G72">
        <v>452.62380981445301</v>
      </c>
      <c r="I72" s="19">
        <f t="shared" si="7"/>
        <v>596.76397705077898</v>
      </c>
      <c r="J72" s="19">
        <f t="shared" si="7"/>
        <v>216.28359985351597</v>
      </c>
      <c r="K72" s="19">
        <f t="shared" si="8"/>
        <v>445.36545715331783</v>
      </c>
      <c r="L72" s="20">
        <f t="shared" si="9"/>
        <v>2.0591734993081023</v>
      </c>
      <c r="M72" s="20">
        <f t="shared" si="5"/>
        <v>2.4919702954888709</v>
      </c>
      <c r="P72" s="18">
        <f t="shared" si="10"/>
        <v>-0.84103617706457801</v>
      </c>
      <c r="U72" s="18">
        <v>16.5</v>
      </c>
      <c r="V72" s="20">
        <f t="shared" si="6"/>
        <v>2.2766310802944547</v>
      </c>
    </row>
    <row r="73" spans="1:22" x14ac:dyDescent="0.15">
      <c r="A73" s="18">
        <v>36</v>
      </c>
      <c r="B73" s="18">
        <v>71</v>
      </c>
      <c r="D73">
        <v>1060.45629882813</v>
      </c>
      <c r="E73">
        <v>673.1103515625</v>
      </c>
      <c r="F73">
        <v>454.97732543945301</v>
      </c>
      <c r="G73">
        <v>452.96511840820301</v>
      </c>
      <c r="I73" s="19">
        <f t="shared" si="7"/>
        <v>605.47897338867699</v>
      </c>
      <c r="J73" s="19">
        <f t="shared" si="7"/>
        <v>220.14523315429699</v>
      </c>
      <c r="K73" s="19">
        <f t="shared" si="8"/>
        <v>451.3773101806691</v>
      </c>
      <c r="L73" s="20">
        <f t="shared" si="9"/>
        <v>2.0503614986943846</v>
      </c>
      <c r="M73" s="20">
        <f t="shared" si="5"/>
        <v>2.4892540243988259</v>
      </c>
      <c r="P73" s="18">
        <f t="shared" si="10"/>
        <v>-0.94912038145443023</v>
      </c>
      <c r="U73" s="18">
        <v>17</v>
      </c>
      <c r="V73" s="20">
        <f t="shared" si="6"/>
        <v>2.2600261266807093</v>
      </c>
    </row>
    <row r="74" spans="1:22" x14ac:dyDescent="0.15">
      <c r="A74" s="18">
        <v>36.5</v>
      </c>
      <c r="B74" s="18">
        <v>72</v>
      </c>
      <c r="D74">
        <v>1064.56506347656</v>
      </c>
      <c r="E74">
        <v>673.44934082031295</v>
      </c>
      <c r="F74">
        <v>455.91268920898398</v>
      </c>
      <c r="G74">
        <v>453.72521972656301</v>
      </c>
      <c r="I74" s="19">
        <f t="shared" si="7"/>
        <v>608.65237426757608</v>
      </c>
      <c r="J74" s="19">
        <f t="shared" si="7"/>
        <v>219.72412109374994</v>
      </c>
      <c r="K74" s="19">
        <f t="shared" si="8"/>
        <v>454.84548950195114</v>
      </c>
      <c r="L74" s="20">
        <f t="shared" si="9"/>
        <v>2.0700753619484575</v>
      </c>
      <c r="M74" s="20">
        <f t="shared" si="5"/>
        <v>2.5150636171765717</v>
      </c>
      <c r="P74" s="18">
        <f t="shared" si="10"/>
        <v>7.7879210461297588E-2</v>
      </c>
      <c r="U74" s="18">
        <v>17.5</v>
      </c>
      <c r="V74" s="20">
        <f t="shared" si="6"/>
        <v>2.2579967070118947</v>
      </c>
    </row>
    <row r="75" spans="1:22" x14ac:dyDescent="0.15">
      <c r="A75" s="18">
        <v>37</v>
      </c>
      <c r="B75" s="18">
        <v>73</v>
      </c>
      <c r="D75">
        <v>1060.90051269531</v>
      </c>
      <c r="E75">
        <v>673.20947265625</v>
      </c>
      <c r="F75">
        <v>455.61480712890602</v>
      </c>
      <c r="G75">
        <v>453.00964355468801</v>
      </c>
      <c r="I75" s="19">
        <f t="shared" si="7"/>
        <v>605.28570556640398</v>
      </c>
      <c r="J75" s="19">
        <f t="shared" si="7"/>
        <v>220.19982910156199</v>
      </c>
      <c r="K75" s="19">
        <f t="shared" si="8"/>
        <v>451.14582519531064</v>
      </c>
      <c r="L75" s="20">
        <f t="shared" si="9"/>
        <v>2.0488018861596404</v>
      </c>
      <c r="M75" s="20">
        <f t="shared" si="5"/>
        <v>2.4998858709114273</v>
      </c>
      <c r="P75" s="18">
        <f t="shared" si="10"/>
        <v>-0.52606442223111805</v>
      </c>
      <c r="U75" s="18">
        <v>18</v>
      </c>
      <c r="V75" s="20">
        <f t="shared" si="6"/>
        <v>2.2654938968260177</v>
      </c>
    </row>
    <row r="76" spans="1:22" x14ac:dyDescent="0.15">
      <c r="A76" s="18">
        <v>37.5</v>
      </c>
      <c r="B76" s="18">
        <v>74</v>
      </c>
      <c r="D76">
        <v>1058.29650878906</v>
      </c>
      <c r="E76">
        <v>673.37042236328102</v>
      </c>
      <c r="F76">
        <v>455.06613159179699</v>
      </c>
      <c r="G76">
        <v>452.85171508789102</v>
      </c>
      <c r="I76" s="19">
        <f t="shared" si="7"/>
        <v>603.23037719726301</v>
      </c>
      <c r="J76" s="19">
        <f t="shared" si="7"/>
        <v>220.51870727539</v>
      </c>
      <c r="K76" s="19">
        <f t="shared" si="8"/>
        <v>448.86728210449002</v>
      </c>
      <c r="L76" s="20">
        <f t="shared" si="9"/>
        <v>2.0355065910300838</v>
      </c>
      <c r="M76" s="20">
        <f t="shared" si="5"/>
        <v>2.4926863053055435</v>
      </c>
      <c r="P76" s="18">
        <f t="shared" si="10"/>
        <v>-0.81254515065193411</v>
      </c>
      <c r="U76" s="18">
        <v>18.5</v>
      </c>
      <c r="V76" s="20">
        <f t="shared" si="6"/>
        <v>2.280482619965722</v>
      </c>
    </row>
    <row r="77" spans="1:22" x14ac:dyDescent="0.15">
      <c r="A77" s="18">
        <v>38</v>
      </c>
      <c r="B77" s="18">
        <v>75</v>
      </c>
      <c r="D77">
        <v>1051.84533691406</v>
      </c>
      <c r="E77">
        <v>673.14044189453102</v>
      </c>
      <c r="F77">
        <v>455.80270385742199</v>
      </c>
      <c r="G77">
        <v>453.50653076171898</v>
      </c>
      <c r="I77" s="19">
        <f t="shared" si="7"/>
        <v>596.04263305663801</v>
      </c>
      <c r="J77" s="19">
        <f t="shared" si="7"/>
        <v>219.63391113281205</v>
      </c>
      <c r="K77" s="19">
        <f t="shared" si="8"/>
        <v>442.29889526366958</v>
      </c>
      <c r="L77" s="20">
        <f t="shared" si="9"/>
        <v>2.0138005692400234</v>
      </c>
      <c r="M77" s="20">
        <f t="shared" si="5"/>
        <v>2.4770760130391558</v>
      </c>
      <c r="P77" s="18">
        <f t="shared" si="10"/>
        <v>-1.4337003903071956</v>
      </c>
      <c r="U77" s="18">
        <v>19</v>
      </c>
      <c r="V77" s="20">
        <f t="shared" si="6"/>
        <v>2.2754089236193011</v>
      </c>
    </row>
    <row r="78" spans="1:22" x14ac:dyDescent="0.15">
      <c r="A78" s="18">
        <v>38.5</v>
      </c>
      <c r="B78" s="18">
        <v>76</v>
      </c>
      <c r="D78">
        <v>1038.7021484375</v>
      </c>
      <c r="E78">
        <v>668.56213378906295</v>
      </c>
      <c r="F78">
        <v>456.12390136718801</v>
      </c>
      <c r="G78">
        <v>453.65975952148398</v>
      </c>
      <c r="I78" s="19">
        <f t="shared" si="7"/>
        <v>582.57824707031205</v>
      </c>
      <c r="J78" s="19">
        <f t="shared" si="7"/>
        <v>214.90237426757898</v>
      </c>
      <c r="K78" s="19">
        <f t="shared" si="8"/>
        <v>432.14658508300681</v>
      </c>
      <c r="L78" s="20">
        <f t="shared" si="9"/>
        <v>2.0108972111445031</v>
      </c>
      <c r="M78" s="20">
        <f t="shared" si="5"/>
        <v>2.4802683844673084</v>
      </c>
      <c r="P78" s="18">
        <f t="shared" si="10"/>
        <v>-1.3066714913164676</v>
      </c>
      <c r="U78" s="18">
        <v>19.5</v>
      </c>
      <c r="V78" s="20">
        <f t="shared" si="6"/>
        <v>2.2679321608344458</v>
      </c>
    </row>
    <row r="79" spans="1:22" x14ac:dyDescent="0.15">
      <c r="A79" s="18">
        <v>39</v>
      </c>
      <c r="B79" s="18">
        <v>77</v>
      </c>
      <c r="D79">
        <v>1034.19616699219</v>
      </c>
      <c r="E79">
        <v>667.47351074218795</v>
      </c>
      <c r="F79">
        <v>455.30087280273398</v>
      </c>
      <c r="G79">
        <v>453.16198730468801</v>
      </c>
      <c r="I79" s="19">
        <f t="shared" si="7"/>
        <v>578.89529418945608</v>
      </c>
      <c r="J79" s="19">
        <f t="shared" si="7"/>
        <v>214.31152343749994</v>
      </c>
      <c r="K79" s="19">
        <f t="shared" si="8"/>
        <v>428.87722778320614</v>
      </c>
      <c r="L79" s="20">
        <f t="shared" si="9"/>
        <v>2.0011860347223949</v>
      </c>
      <c r="M79" s="20">
        <f t="shared" si="5"/>
        <v>2.4766529375688728</v>
      </c>
      <c r="P79" s="18">
        <f t="shared" si="10"/>
        <v>-1.4505351516717691</v>
      </c>
      <c r="U79" s="18">
        <v>20</v>
      </c>
      <c r="V79" s="20">
        <f t="shared" si="6"/>
        <v>2.248041687398648</v>
      </c>
    </row>
    <row r="80" spans="1:22" x14ac:dyDescent="0.15">
      <c r="A80" s="18">
        <v>39.5</v>
      </c>
      <c r="B80" s="18">
        <v>78</v>
      </c>
      <c r="D80">
        <v>1032.39343261719</v>
      </c>
      <c r="E80">
        <v>668.41473388671898</v>
      </c>
      <c r="F80">
        <v>456.00964355468801</v>
      </c>
      <c r="G80">
        <v>453.71154785156301</v>
      </c>
      <c r="I80" s="19">
        <f t="shared" si="7"/>
        <v>576.38378906250205</v>
      </c>
      <c r="J80" s="19">
        <f t="shared" si="7"/>
        <v>214.70318603515597</v>
      </c>
      <c r="K80" s="19">
        <f t="shared" si="8"/>
        <v>426.09155883789288</v>
      </c>
      <c r="L80" s="20">
        <f t="shared" si="9"/>
        <v>1.9845609499624459</v>
      </c>
      <c r="M80" s="20">
        <f t="shared" si="5"/>
        <v>2.4661235823325969</v>
      </c>
      <c r="P80" s="18">
        <f t="shared" si="10"/>
        <v>-1.8695128404679744</v>
      </c>
      <c r="U80" s="18">
        <v>20.5</v>
      </c>
      <c r="V80" s="20">
        <f t="shared" si="6"/>
        <v>2.2611727871013207</v>
      </c>
    </row>
    <row r="81" spans="1:22" x14ac:dyDescent="0.15">
      <c r="A81" s="18">
        <v>40</v>
      </c>
      <c r="B81" s="18">
        <v>79</v>
      </c>
      <c r="D81">
        <v>1023.60998535156</v>
      </c>
      <c r="E81">
        <v>664.94757080078102</v>
      </c>
      <c r="F81">
        <v>456.42477416992199</v>
      </c>
      <c r="G81">
        <v>454.29724121093801</v>
      </c>
      <c r="I81" s="19">
        <f t="shared" si="7"/>
        <v>567.18521118163801</v>
      </c>
      <c r="J81" s="19">
        <f t="shared" si="7"/>
        <v>210.65032958984301</v>
      </c>
      <c r="K81" s="19">
        <f t="shared" si="8"/>
        <v>419.72998046874795</v>
      </c>
      <c r="L81" s="20">
        <f t="shared" si="9"/>
        <v>1.9925436683911375</v>
      </c>
      <c r="M81" s="20">
        <f t="shared" si="5"/>
        <v>2.480202030284961</v>
      </c>
      <c r="P81" s="18">
        <f t="shared" si="10"/>
        <v>-1.3093118165156854</v>
      </c>
      <c r="U81" s="18">
        <v>21</v>
      </c>
      <c r="V81" s="20">
        <f t="shared" si="6"/>
        <v>2.2801650351018368</v>
      </c>
    </row>
    <row r="82" spans="1:22" x14ac:dyDescent="0.15">
      <c r="A82" s="18">
        <v>40.5</v>
      </c>
      <c r="B82" s="18">
        <v>80</v>
      </c>
      <c r="D82">
        <v>1022.18017578125</v>
      </c>
      <c r="E82">
        <v>665.96911621093795</v>
      </c>
      <c r="F82">
        <v>455.51593017578102</v>
      </c>
      <c r="G82">
        <v>453.10635375976602</v>
      </c>
      <c r="I82" s="19">
        <f t="shared" si="7"/>
        <v>566.66424560546898</v>
      </c>
      <c r="J82" s="19">
        <f t="shared" si="7"/>
        <v>212.86276245117193</v>
      </c>
      <c r="K82" s="19">
        <f t="shared" si="8"/>
        <v>417.6603118896486</v>
      </c>
      <c r="L82" s="20">
        <f t="shared" si="9"/>
        <v>1.9621107378302236</v>
      </c>
      <c r="M82" s="20">
        <f t="shared" si="5"/>
        <v>2.4558648292477199</v>
      </c>
      <c r="P82" s="18">
        <f t="shared" si="10"/>
        <v>-2.2777228933138027</v>
      </c>
      <c r="U82" s="18">
        <v>21.5</v>
      </c>
      <c r="V82" s="20">
        <f t="shared" si="6"/>
        <v>2.2690775999926664</v>
      </c>
    </row>
    <row r="83" spans="1:22" x14ac:dyDescent="0.15">
      <c r="A83" s="18">
        <v>41</v>
      </c>
      <c r="B83" s="18">
        <v>81</v>
      </c>
      <c r="D83">
        <v>1015.02947998047</v>
      </c>
      <c r="E83">
        <v>664.36273193359398</v>
      </c>
      <c r="F83">
        <v>455.91482543945301</v>
      </c>
      <c r="G83">
        <v>453.72543334960898</v>
      </c>
      <c r="I83" s="19">
        <f t="shared" si="7"/>
        <v>559.11465454101699</v>
      </c>
      <c r="J83" s="19">
        <f t="shared" si="7"/>
        <v>210.637298583985</v>
      </c>
      <c r="K83" s="19">
        <f t="shared" si="8"/>
        <v>411.66854553222754</v>
      </c>
      <c r="L83" s="20">
        <f t="shared" si="9"/>
        <v>1.9543952960832702</v>
      </c>
      <c r="M83" s="20">
        <f t="shared" si="5"/>
        <v>2.4542451170244393</v>
      </c>
      <c r="P83" s="18">
        <f t="shared" si="10"/>
        <v>-2.3421734953304454</v>
      </c>
      <c r="U83" s="18">
        <v>22</v>
      </c>
      <c r="V83" s="20">
        <f t="shared" si="6"/>
        <v>2.2475542581644334</v>
      </c>
    </row>
    <row r="84" spans="1:22" x14ac:dyDescent="0.15">
      <c r="A84" s="18">
        <v>41.5</v>
      </c>
      <c r="B84" s="18">
        <v>82</v>
      </c>
      <c r="D84">
        <v>1017.42956542969</v>
      </c>
      <c r="E84">
        <v>666.39361572265602</v>
      </c>
      <c r="F84">
        <v>456.15579223632801</v>
      </c>
      <c r="G84">
        <v>453.51165771484398</v>
      </c>
      <c r="I84" s="19">
        <f t="shared" si="7"/>
        <v>561.27377319336199</v>
      </c>
      <c r="J84" s="19">
        <f t="shared" si="7"/>
        <v>212.88195800781205</v>
      </c>
      <c r="K84" s="19">
        <f t="shared" si="8"/>
        <v>412.2564025878936</v>
      </c>
      <c r="L84" s="20">
        <f t="shared" si="9"/>
        <v>1.9365492803893001</v>
      </c>
      <c r="M84" s="20">
        <f t="shared" si="5"/>
        <v>2.4424948308541419</v>
      </c>
      <c r="P84" s="18">
        <f t="shared" si="10"/>
        <v>-2.8097337240293512</v>
      </c>
      <c r="U84" s="18">
        <v>65</v>
      </c>
      <c r="V84" s="20">
        <f t="shared" ref="V84:V104" si="11">L131</f>
        <v>1.6458668565701953</v>
      </c>
    </row>
    <row r="85" spans="1:22" x14ac:dyDescent="0.15">
      <c r="A85" s="18">
        <v>42</v>
      </c>
      <c r="B85" s="18">
        <v>83</v>
      </c>
      <c r="D85">
        <v>1019.66040039063</v>
      </c>
      <c r="E85">
        <v>668.46240234375</v>
      </c>
      <c r="F85">
        <v>454.57330322265602</v>
      </c>
      <c r="G85">
        <v>452.42755126953102</v>
      </c>
      <c r="I85" s="19">
        <f t="shared" si="7"/>
        <v>565.08709716797398</v>
      </c>
      <c r="J85" s="19">
        <f t="shared" si="7"/>
        <v>216.03485107421898</v>
      </c>
      <c r="K85" s="19">
        <f t="shared" si="8"/>
        <v>413.86270141602074</v>
      </c>
      <c r="L85" s="20">
        <f t="shared" si="9"/>
        <v>1.9157219280042821</v>
      </c>
      <c r="M85" s="20">
        <f t="shared" si="5"/>
        <v>2.4277632079927969</v>
      </c>
      <c r="P85" s="18">
        <f t="shared" si="10"/>
        <v>-3.3959254860281294</v>
      </c>
      <c r="U85" s="18">
        <v>65.5</v>
      </c>
      <c r="V85" s="20">
        <f t="shared" si="11"/>
        <v>1.6543014238501428</v>
      </c>
    </row>
    <row r="86" spans="1:22" x14ac:dyDescent="0.15">
      <c r="A86" s="18">
        <v>42.5</v>
      </c>
      <c r="B86" s="18">
        <v>84</v>
      </c>
      <c r="D86">
        <v>1029.02001953125</v>
      </c>
      <c r="E86">
        <v>671.99029541015602</v>
      </c>
      <c r="F86">
        <v>455.92489624023398</v>
      </c>
      <c r="G86">
        <v>453.70596313476602</v>
      </c>
      <c r="I86" s="19">
        <f t="shared" si="7"/>
        <v>573.09512329101608</v>
      </c>
      <c r="J86" s="19">
        <f t="shared" si="7"/>
        <v>218.28433227539</v>
      </c>
      <c r="K86" s="19">
        <f t="shared" si="8"/>
        <v>420.29609069824312</v>
      </c>
      <c r="L86" s="20">
        <f t="shared" si="9"/>
        <v>1.9254523965008756</v>
      </c>
      <c r="M86" s="20">
        <f t="shared" si="5"/>
        <v>2.4435894060130634</v>
      </c>
      <c r="P86" s="18">
        <f t="shared" si="10"/>
        <v>-2.7661790561500972</v>
      </c>
      <c r="U86" s="18">
        <v>66</v>
      </c>
      <c r="V86" s="20">
        <f t="shared" si="11"/>
        <v>1.6338049099249998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1029.43493652344</v>
      </c>
      <c r="E87">
        <v>672.759521484375</v>
      </c>
      <c r="F87">
        <v>455.70083618164102</v>
      </c>
      <c r="G87">
        <v>453.80484008789102</v>
      </c>
      <c r="I87" s="19">
        <f t="shared" si="7"/>
        <v>573.73410034179892</v>
      </c>
      <c r="J87" s="19">
        <f t="shared" si="7"/>
        <v>218.95468139648398</v>
      </c>
      <c r="K87" s="19">
        <f t="shared" si="8"/>
        <v>420.46582336426013</v>
      </c>
      <c r="L87" s="20">
        <f t="shared" si="9"/>
        <v>1.9203326491242223</v>
      </c>
      <c r="M87" s="20">
        <f t="shared" si="5"/>
        <v>2.4445653881600826</v>
      </c>
      <c r="P87" s="18">
        <f t="shared" si="10"/>
        <v>-2.7273433691504159</v>
      </c>
      <c r="U87" s="18">
        <v>66.5</v>
      </c>
      <c r="V87" s="20">
        <f t="shared" si="11"/>
        <v>1.637048702985356</v>
      </c>
    </row>
    <row r="88" spans="1:22" x14ac:dyDescent="0.15">
      <c r="A88" s="18">
        <v>43.5</v>
      </c>
      <c r="B88" s="18">
        <v>86</v>
      </c>
      <c r="D88">
        <v>1029.85522460938</v>
      </c>
      <c r="E88">
        <v>674.56365966796898</v>
      </c>
      <c r="F88">
        <v>454.94351196289102</v>
      </c>
      <c r="G88">
        <v>453.06335449218801</v>
      </c>
      <c r="I88" s="19">
        <f t="shared" si="7"/>
        <v>574.91171264648892</v>
      </c>
      <c r="J88" s="19">
        <f t="shared" si="7"/>
        <v>221.50030517578097</v>
      </c>
      <c r="K88" s="19">
        <f t="shared" si="8"/>
        <v>419.86149902344226</v>
      </c>
      <c r="L88" s="20">
        <f t="shared" si="9"/>
        <v>1.8955346300324207</v>
      </c>
      <c r="M88" s="20">
        <f t="shared" ref="M88:M151" si="12">L88+ABS($N$2)*A88</f>
        <v>2.4258630985919538</v>
      </c>
      <c r="P88" s="18">
        <f t="shared" si="10"/>
        <v>-3.4715334817088537</v>
      </c>
      <c r="U88" s="18">
        <v>67</v>
      </c>
      <c r="V88" s="20">
        <f t="shared" si="11"/>
        <v>1.6285624071134239</v>
      </c>
    </row>
    <row r="89" spans="1:22" x14ac:dyDescent="0.15">
      <c r="A89" s="18">
        <v>44</v>
      </c>
      <c r="B89" s="18">
        <v>87</v>
      </c>
      <c r="D89">
        <v>1035.80676269531</v>
      </c>
      <c r="E89">
        <v>675.98553466796898</v>
      </c>
      <c r="F89">
        <v>455.86990356445301</v>
      </c>
      <c r="G89">
        <v>453.78579711914102</v>
      </c>
      <c r="I89" s="19">
        <f t="shared" si="7"/>
        <v>579.93685913085699</v>
      </c>
      <c r="J89" s="19">
        <f t="shared" si="7"/>
        <v>222.19973754882795</v>
      </c>
      <c r="K89" s="19">
        <f t="shared" si="8"/>
        <v>424.39704284667744</v>
      </c>
      <c r="L89" s="20">
        <f t="shared" si="9"/>
        <v>1.9099799465488434</v>
      </c>
      <c r="M89" s="20">
        <f t="shared" si="12"/>
        <v>2.4464041446320492</v>
      </c>
      <c r="P89" s="18">
        <f t="shared" si="10"/>
        <v>-2.6541766918376921</v>
      </c>
      <c r="U89" s="18">
        <v>67.5</v>
      </c>
      <c r="V89" s="20">
        <f t="shared" si="11"/>
        <v>1.6253769487361225</v>
      </c>
    </row>
    <row r="90" spans="1:22" x14ac:dyDescent="0.15">
      <c r="A90" s="18">
        <v>44.5</v>
      </c>
      <c r="B90" s="18">
        <v>88</v>
      </c>
      <c r="D90">
        <v>1022.00036621094</v>
      </c>
      <c r="E90">
        <v>671.92822265625</v>
      </c>
      <c r="F90">
        <v>455.05712890625</v>
      </c>
      <c r="G90">
        <v>452.87545776367199</v>
      </c>
      <c r="I90" s="19">
        <f t="shared" si="7"/>
        <v>566.94323730469</v>
      </c>
      <c r="J90" s="19">
        <f t="shared" si="7"/>
        <v>219.05276489257801</v>
      </c>
      <c r="K90" s="19">
        <f t="shared" si="8"/>
        <v>413.60630187988539</v>
      </c>
      <c r="L90" s="20">
        <f t="shared" si="9"/>
        <v>1.8881583260668502</v>
      </c>
      <c r="M90" s="20">
        <f t="shared" si="12"/>
        <v>2.430678253673729</v>
      </c>
      <c r="P90" s="18">
        <f t="shared" si="10"/>
        <v>-3.27993176421651</v>
      </c>
      <c r="U90" s="18">
        <v>68</v>
      </c>
      <c r="V90" s="20">
        <f t="shared" si="11"/>
        <v>1.6189423514239294</v>
      </c>
    </row>
    <row r="91" spans="1:22" x14ac:dyDescent="0.15">
      <c r="A91" s="18">
        <v>45</v>
      </c>
      <c r="B91" s="18">
        <v>89</v>
      </c>
      <c r="D91">
        <v>1016.72961425781</v>
      </c>
      <c r="E91">
        <v>671.89990234375</v>
      </c>
      <c r="F91">
        <v>454.95635986328102</v>
      </c>
      <c r="G91">
        <v>452.99057006835898</v>
      </c>
      <c r="I91" s="19">
        <f t="shared" si="7"/>
        <v>561.77325439452898</v>
      </c>
      <c r="J91" s="19">
        <f t="shared" si="7"/>
        <v>218.90933227539102</v>
      </c>
      <c r="K91" s="19">
        <f t="shared" si="8"/>
        <v>408.53672180175528</v>
      </c>
      <c r="L91" s="20">
        <f t="shared" si="9"/>
        <v>1.8662371199771892</v>
      </c>
      <c r="M91" s="20">
        <f t="shared" si="12"/>
        <v>2.4148527771077406</v>
      </c>
      <c r="P91" s="18">
        <f t="shared" si="10"/>
        <v>-3.9096494864254363</v>
      </c>
      <c r="U91" s="18">
        <v>68.5</v>
      </c>
      <c r="V91" s="20">
        <f t="shared" si="11"/>
        <v>1.6133349092055178</v>
      </c>
    </row>
    <row r="92" spans="1:22" x14ac:dyDescent="0.15">
      <c r="A92" s="18">
        <v>45.5</v>
      </c>
      <c r="B92" s="18">
        <v>90</v>
      </c>
      <c r="D92">
        <v>1016.07794189453</v>
      </c>
      <c r="E92">
        <v>672.16436767578102</v>
      </c>
      <c r="F92">
        <v>455.74533081054699</v>
      </c>
      <c r="G92">
        <v>453.70510864257801</v>
      </c>
      <c r="I92" s="19">
        <f t="shared" si="7"/>
        <v>560.33261108398301</v>
      </c>
      <c r="J92" s="19">
        <f t="shared" si="7"/>
        <v>218.45925903320301</v>
      </c>
      <c r="K92" s="19">
        <f t="shared" si="8"/>
        <v>407.41112976074089</v>
      </c>
      <c r="L92" s="20">
        <f t="shared" si="9"/>
        <v>1.864929559697992</v>
      </c>
      <c r="M92" s="20">
        <f t="shared" si="12"/>
        <v>2.4196409463522164</v>
      </c>
      <c r="P92" s="18">
        <f t="shared" si="10"/>
        <v>-3.7191215729304159</v>
      </c>
      <c r="U92" s="18">
        <v>69</v>
      </c>
      <c r="V92" s="20">
        <f t="shared" si="11"/>
        <v>1.6165467791455361</v>
      </c>
    </row>
    <row r="93" spans="1:22" x14ac:dyDescent="0.15">
      <c r="A93" s="18">
        <v>46</v>
      </c>
      <c r="B93" s="18">
        <v>91</v>
      </c>
      <c r="D93">
        <v>1011.80456542969</v>
      </c>
      <c r="E93">
        <v>670.654052734375</v>
      </c>
      <c r="F93">
        <v>455.02566528320301</v>
      </c>
      <c r="G93">
        <v>452.78216552734398</v>
      </c>
      <c r="I93" s="19">
        <f t="shared" si="7"/>
        <v>556.77890014648699</v>
      </c>
      <c r="J93" s="19">
        <f t="shared" si="7"/>
        <v>217.87188720703102</v>
      </c>
      <c r="K93" s="19">
        <f t="shared" si="8"/>
        <v>404.26857910156525</v>
      </c>
      <c r="L93" s="20">
        <f t="shared" si="9"/>
        <v>1.8555334709953297</v>
      </c>
      <c r="M93" s="20">
        <f t="shared" si="12"/>
        <v>2.4163405871732269</v>
      </c>
      <c r="P93" s="18">
        <f t="shared" si="10"/>
        <v>-3.850447454713414</v>
      </c>
      <c r="U93" s="18">
        <v>69.5</v>
      </c>
      <c r="V93" s="20">
        <f t="shared" si="11"/>
        <v>1.6192219745955958</v>
      </c>
    </row>
    <row r="94" spans="1:22" x14ac:dyDescent="0.15">
      <c r="A94" s="18">
        <v>46.5</v>
      </c>
      <c r="B94" s="18">
        <v>92</v>
      </c>
      <c r="D94">
        <v>1006.34790039063</v>
      </c>
      <c r="E94">
        <v>669.75634765625</v>
      </c>
      <c r="F94">
        <v>455.20394897460898</v>
      </c>
      <c r="G94">
        <v>452.86947631835898</v>
      </c>
      <c r="I94" s="19">
        <f t="shared" si="7"/>
        <v>551.14395141602108</v>
      </c>
      <c r="J94" s="19">
        <f t="shared" si="7"/>
        <v>216.88687133789102</v>
      </c>
      <c r="K94" s="19">
        <f t="shared" si="8"/>
        <v>399.32314147949739</v>
      </c>
      <c r="L94" s="20">
        <f t="shared" si="9"/>
        <v>1.8411586603478014</v>
      </c>
      <c r="M94" s="20">
        <f t="shared" si="12"/>
        <v>2.4080615060493713</v>
      </c>
      <c r="P94" s="18">
        <f t="shared" si="10"/>
        <v>-4.1798836069555447</v>
      </c>
      <c r="U94" s="18">
        <v>70</v>
      </c>
      <c r="V94" s="20">
        <f t="shared" si="11"/>
        <v>1.5951073250394014</v>
      </c>
    </row>
    <row r="95" spans="1:22" x14ac:dyDescent="0.15">
      <c r="A95" s="18">
        <v>47</v>
      </c>
      <c r="B95" s="18">
        <v>93</v>
      </c>
      <c r="D95">
        <v>1015.39440917969</v>
      </c>
      <c r="E95">
        <v>671.668701171875</v>
      </c>
      <c r="F95">
        <v>455.89044189453102</v>
      </c>
      <c r="G95">
        <v>453.774658203125</v>
      </c>
      <c r="I95" s="19">
        <f t="shared" si="7"/>
        <v>559.50396728515898</v>
      </c>
      <c r="J95" s="19">
        <f t="shared" si="7"/>
        <v>217.89404296875</v>
      </c>
      <c r="K95" s="19">
        <f t="shared" si="8"/>
        <v>406.97813720703402</v>
      </c>
      <c r="L95" s="20">
        <f t="shared" si="9"/>
        <v>1.8677800074846569</v>
      </c>
      <c r="M95" s="20">
        <f t="shared" si="12"/>
        <v>2.4407785827098998</v>
      </c>
      <c r="P95" s="18">
        <f t="shared" si="10"/>
        <v>-2.8780256246006202</v>
      </c>
      <c r="U95" s="18">
        <v>70.5</v>
      </c>
      <c r="V95" s="20">
        <f t="shared" si="11"/>
        <v>1.6074403490602458</v>
      </c>
    </row>
    <row r="96" spans="1:22" x14ac:dyDescent="0.15">
      <c r="A96" s="18">
        <v>47.5</v>
      </c>
      <c r="B96" s="18">
        <v>94</v>
      </c>
      <c r="D96">
        <v>1039.10961914063</v>
      </c>
      <c r="E96">
        <v>682.08740234375</v>
      </c>
      <c r="F96">
        <v>454.85812377929699</v>
      </c>
      <c r="G96">
        <v>453.13653564453102</v>
      </c>
      <c r="I96" s="19">
        <f t="shared" si="7"/>
        <v>584.25149536133301</v>
      </c>
      <c r="J96" s="19">
        <f t="shared" si="7"/>
        <v>228.95086669921898</v>
      </c>
      <c r="K96" s="19">
        <f t="shared" si="8"/>
        <v>423.98588867187971</v>
      </c>
      <c r="L96" s="20">
        <f t="shared" si="9"/>
        <v>1.8518640911234692</v>
      </c>
      <c r="M96" s="20">
        <f t="shared" si="12"/>
        <v>2.4309583958723846</v>
      </c>
      <c r="P96" s="18">
        <f t="shared" si="10"/>
        <v>-3.2687845165177505</v>
      </c>
      <c r="U96" s="18">
        <v>71</v>
      </c>
      <c r="V96" s="20">
        <f t="shared" si="11"/>
        <v>1.6121845369470296</v>
      </c>
    </row>
    <row r="97" spans="1:22" x14ac:dyDescent="0.15">
      <c r="A97" s="18">
        <v>48</v>
      </c>
      <c r="B97" s="18">
        <v>95</v>
      </c>
      <c r="D97">
        <v>1034.11474609375</v>
      </c>
      <c r="E97">
        <v>680.337646484375</v>
      </c>
      <c r="F97">
        <v>455.93023681640602</v>
      </c>
      <c r="G97">
        <v>453.52984619140602</v>
      </c>
      <c r="I97" s="19">
        <f t="shared" si="7"/>
        <v>578.18450927734398</v>
      </c>
      <c r="J97" s="19">
        <f t="shared" si="7"/>
        <v>226.80780029296898</v>
      </c>
      <c r="K97" s="19">
        <f t="shared" si="8"/>
        <v>419.41904907226569</v>
      </c>
      <c r="L97" s="20">
        <f t="shared" si="9"/>
        <v>1.8492267396910496</v>
      </c>
      <c r="M97" s="20">
        <f t="shared" si="12"/>
        <v>2.4344167739636378</v>
      </c>
      <c r="P97" s="18">
        <f t="shared" si="10"/>
        <v>-3.1311708424473181</v>
      </c>
      <c r="U97" s="18">
        <v>71.5</v>
      </c>
      <c r="V97" s="20">
        <f t="shared" si="11"/>
        <v>1.5983558703670924</v>
      </c>
    </row>
    <row r="98" spans="1:22" x14ac:dyDescent="0.15">
      <c r="A98" s="18">
        <v>48.5</v>
      </c>
      <c r="B98" s="18">
        <v>96</v>
      </c>
      <c r="D98">
        <v>1042.54150390625</v>
      </c>
      <c r="E98">
        <v>685.92150878906295</v>
      </c>
      <c r="F98">
        <v>454.84249877929699</v>
      </c>
      <c r="G98">
        <v>452.66061401367199</v>
      </c>
      <c r="I98" s="19">
        <f t="shared" si="7"/>
        <v>587.69900512695301</v>
      </c>
      <c r="J98" s="19">
        <f t="shared" si="7"/>
        <v>233.26089477539097</v>
      </c>
      <c r="K98" s="19">
        <f t="shared" si="8"/>
        <v>424.41637878417936</v>
      </c>
      <c r="L98" s="20">
        <f t="shared" si="9"/>
        <v>1.8194922007516681</v>
      </c>
      <c r="M98" s="20">
        <f t="shared" si="12"/>
        <v>2.410777964547929</v>
      </c>
      <c r="P98" s="18">
        <f t="shared" si="10"/>
        <v>-4.0717919453203297</v>
      </c>
      <c r="U98" s="18">
        <v>72</v>
      </c>
      <c r="V98" s="20">
        <f t="shared" si="11"/>
        <v>1.5940710023268028</v>
      </c>
    </row>
    <row r="99" spans="1:22" x14ac:dyDescent="0.15">
      <c r="A99" s="18">
        <v>49</v>
      </c>
      <c r="B99" s="18">
        <v>97</v>
      </c>
      <c r="D99">
        <v>1037.01782226563</v>
      </c>
      <c r="E99">
        <v>683.56921386718795</v>
      </c>
      <c r="F99">
        <v>456.09564208984398</v>
      </c>
      <c r="G99">
        <v>454.03146362304699</v>
      </c>
      <c r="I99" s="19">
        <f t="shared" si="7"/>
        <v>580.92218017578602</v>
      </c>
      <c r="J99" s="19">
        <f t="shared" si="7"/>
        <v>229.53775024414097</v>
      </c>
      <c r="K99" s="19">
        <f t="shared" si="8"/>
        <v>420.24575500488737</v>
      </c>
      <c r="L99" s="20">
        <f t="shared" si="9"/>
        <v>1.8308350350123479</v>
      </c>
      <c r="M99" s="20">
        <f t="shared" si="12"/>
        <v>2.4282165283322819</v>
      </c>
      <c r="P99" s="18">
        <f t="shared" si="10"/>
        <v>-3.3778872392542554</v>
      </c>
      <c r="U99" s="18">
        <v>72.5</v>
      </c>
      <c r="V99" s="20">
        <f t="shared" si="11"/>
        <v>1.5830167213630351</v>
      </c>
    </row>
    <row r="100" spans="1:22" x14ac:dyDescent="0.15">
      <c r="A100" s="18">
        <v>49.5</v>
      </c>
      <c r="B100" s="18">
        <v>98</v>
      </c>
      <c r="D100">
        <v>1036.89086914063</v>
      </c>
      <c r="E100">
        <v>684.08306884765602</v>
      </c>
      <c r="F100">
        <v>455.44061279296898</v>
      </c>
      <c r="G100">
        <v>453.159423828125</v>
      </c>
      <c r="I100" s="19">
        <f t="shared" si="7"/>
        <v>581.45025634766102</v>
      </c>
      <c r="J100" s="19">
        <f t="shared" si="7"/>
        <v>230.92364501953102</v>
      </c>
      <c r="K100" s="19">
        <f t="shared" si="8"/>
        <v>419.80370483398929</v>
      </c>
      <c r="L100" s="20">
        <f t="shared" si="9"/>
        <v>1.8179329570104577</v>
      </c>
      <c r="M100" s="20">
        <f t="shared" si="12"/>
        <v>2.4214101798540644</v>
      </c>
      <c r="P100" s="18">
        <f t="shared" si="10"/>
        <v>-3.6487213112893944</v>
      </c>
      <c r="U100" s="18">
        <v>73</v>
      </c>
      <c r="V100" s="20">
        <f t="shared" si="11"/>
        <v>1.5750600262034846</v>
      </c>
    </row>
    <row r="101" spans="1:22" x14ac:dyDescent="0.15">
      <c r="A101" s="18">
        <v>50</v>
      </c>
      <c r="B101" s="18">
        <v>99</v>
      </c>
      <c r="D101">
        <v>1033.97888183594</v>
      </c>
      <c r="E101">
        <v>684.51525878906295</v>
      </c>
      <c r="F101">
        <v>454.63897705078102</v>
      </c>
      <c r="G101">
        <v>452.94351196289102</v>
      </c>
      <c r="I101" s="19">
        <f t="shared" si="7"/>
        <v>579.33990478515898</v>
      </c>
      <c r="J101" s="19">
        <f t="shared" si="7"/>
        <v>231.57174682617193</v>
      </c>
      <c r="K101" s="19">
        <f t="shared" si="8"/>
        <v>417.23968200683862</v>
      </c>
      <c r="L101" s="20">
        <f t="shared" si="9"/>
        <v>1.8017728316401107</v>
      </c>
      <c r="M101" s="20">
        <f t="shared" si="12"/>
        <v>2.4113457840073904</v>
      </c>
      <c r="P101" s="18">
        <f t="shared" si="10"/>
        <v>-4.0491976193202905</v>
      </c>
      <c r="U101" s="18">
        <v>73.5</v>
      </c>
      <c r="V101" s="20">
        <f t="shared" si="11"/>
        <v>1.5848378716656639</v>
      </c>
    </row>
    <row r="102" spans="1:22" x14ac:dyDescent="0.15">
      <c r="A102" s="18">
        <v>50.5</v>
      </c>
      <c r="B102" s="18">
        <v>100</v>
      </c>
      <c r="D102">
        <v>1026.61096191406</v>
      </c>
      <c r="E102">
        <v>681.109375</v>
      </c>
      <c r="F102">
        <v>456.29510498046898</v>
      </c>
      <c r="G102">
        <v>454.15365600585898</v>
      </c>
      <c r="I102" s="19">
        <f t="shared" si="7"/>
        <v>570.31585693359102</v>
      </c>
      <c r="J102" s="19">
        <f t="shared" si="7"/>
        <v>226.95571899414102</v>
      </c>
      <c r="K102" s="19">
        <f t="shared" si="8"/>
        <v>411.44685363769236</v>
      </c>
      <c r="L102" s="20">
        <f t="shared" si="9"/>
        <v>1.8128948477756317</v>
      </c>
      <c r="M102" s="20">
        <f t="shared" si="12"/>
        <v>2.428563529666584</v>
      </c>
      <c r="P102" s="18">
        <f t="shared" si="10"/>
        <v>-3.3640795735622278</v>
      </c>
      <c r="U102" s="18">
        <v>74</v>
      </c>
      <c r="V102" s="20">
        <f t="shared" si="11"/>
        <v>1.5719955879882299</v>
      </c>
    </row>
    <row r="103" spans="1:22" x14ac:dyDescent="0.15">
      <c r="A103" s="18">
        <v>51</v>
      </c>
      <c r="B103" s="18">
        <v>101</v>
      </c>
      <c r="D103">
        <v>1036.08825683594</v>
      </c>
      <c r="E103">
        <v>685.56683349609398</v>
      </c>
      <c r="F103">
        <v>455.28781127929699</v>
      </c>
      <c r="G103">
        <v>452.78814697265602</v>
      </c>
      <c r="I103" s="19">
        <f t="shared" si="7"/>
        <v>580.80044555664301</v>
      </c>
      <c r="J103" s="19">
        <f t="shared" si="7"/>
        <v>232.77868652343795</v>
      </c>
      <c r="K103" s="19">
        <f t="shared" si="8"/>
        <v>417.85536499023647</v>
      </c>
      <c r="L103" s="20">
        <f t="shared" si="9"/>
        <v>1.7950757057311755</v>
      </c>
      <c r="M103" s="20">
        <f t="shared" si="12"/>
        <v>2.4168401171458003</v>
      </c>
      <c r="P103" s="18">
        <f t="shared" si="10"/>
        <v>-3.8305704623718331</v>
      </c>
      <c r="U103" s="18">
        <v>74.5</v>
      </c>
      <c r="V103" s="20">
        <f t="shared" si="11"/>
        <v>1.5618714488861101</v>
      </c>
    </row>
    <row r="104" spans="1:22" x14ac:dyDescent="0.15">
      <c r="A104" s="18">
        <v>51.5</v>
      </c>
      <c r="B104" s="18">
        <v>102</v>
      </c>
      <c r="D104">
        <v>1036.96337890625</v>
      </c>
      <c r="E104">
        <v>687.185302734375</v>
      </c>
      <c r="F104">
        <v>455.91204833984398</v>
      </c>
      <c r="G104">
        <v>453.99893188476602</v>
      </c>
      <c r="I104" s="19">
        <f t="shared" si="7"/>
        <v>581.05133056640602</v>
      </c>
      <c r="J104" s="19">
        <f t="shared" si="7"/>
        <v>233.18637084960898</v>
      </c>
      <c r="K104" s="19">
        <f t="shared" si="8"/>
        <v>417.82087097167971</v>
      </c>
      <c r="L104" s="20">
        <f t="shared" si="9"/>
        <v>1.7917894148331197</v>
      </c>
      <c r="M104" s="20">
        <f t="shared" si="12"/>
        <v>2.4196495557714175</v>
      </c>
      <c r="P104" s="18">
        <f t="shared" si="10"/>
        <v>-3.7187789921666541</v>
      </c>
      <c r="U104" s="18">
        <v>75</v>
      </c>
      <c r="V104" s="20">
        <f t="shared" si="11"/>
        <v>1.5468843332977849</v>
      </c>
    </row>
    <row r="105" spans="1:22" x14ac:dyDescent="0.15">
      <c r="A105" s="18">
        <v>52</v>
      </c>
      <c r="B105" s="18">
        <v>103</v>
      </c>
      <c r="D105">
        <v>1033.53857421875</v>
      </c>
      <c r="E105">
        <v>685.26184082031295</v>
      </c>
      <c r="F105">
        <v>455.66168212890602</v>
      </c>
      <c r="G105">
        <v>453.41000366210898</v>
      </c>
      <c r="I105" s="19">
        <f t="shared" si="7"/>
        <v>577.87689208984398</v>
      </c>
      <c r="J105" s="19">
        <f t="shared" si="7"/>
        <v>231.85183715820398</v>
      </c>
      <c r="K105" s="19">
        <f t="shared" si="8"/>
        <v>415.58060607910124</v>
      </c>
      <c r="L105" s="20">
        <f t="shared" si="9"/>
        <v>1.7924404273558983</v>
      </c>
      <c r="M105" s="20">
        <f t="shared" si="12"/>
        <v>2.426396297817869</v>
      </c>
      <c r="P105" s="18">
        <f t="shared" si="10"/>
        <v>-3.4503167429505086</v>
      </c>
      <c r="V105" s="20"/>
    </row>
    <row r="106" spans="1:22" x14ac:dyDescent="0.15">
      <c r="A106" s="18">
        <v>52.5</v>
      </c>
      <c r="B106" s="18">
        <v>104</v>
      </c>
      <c r="D106">
        <v>1036.97009277344</v>
      </c>
      <c r="E106">
        <v>686.21875</v>
      </c>
      <c r="F106">
        <v>454.98074340820301</v>
      </c>
      <c r="G106">
        <v>452.82196044921898</v>
      </c>
      <c r="I106" s="19">
        <f t="shared" si="7"/>
        <v>581.98934936523699</v>
      </c>
      <c r="J106" s="19">
        <f t="shared" si="7"/>
        <v>233.39678955078102</v>
      </c>
      <c r="K106" s="19">
        <f t="shared" si="8"/>
        <v>418.61159667969025</v>
      </c>
      <c r="L106" s="20">
        <f t="shared" si="9"/>
        <v>1.7935619315303879</v>
      </c>
      <c r="M106" s="20">
        <f t="shared" si="12"/>
        <v>2.4336135315160314</v>
      </c>
      <c r="P106" s="18">
        <f t="shared" si="10"/>
        <v>-3.1631329765656204</v>
      </c>
    </row>
    <row r="107" spans="1:22" x14ac:dyDescent="0.15">
      <c r="A107" s="18">
        <v>53</v>
      </c>
      <c r="B107" s="18">
        <v>105</v>
      </c>
      <c r="D107">
        <v>1031.02587890625</v>
      </c>
      <c r="E107">
        <v>686.27093505859398</v>
      </c>
      <c r="F107">
        <v>455.84613037109398</v>
      </c>
      <c r="G107">
        <v>453.76953125</v>
      </c>
      <c r="I107" s="19">
        <f t="shared" si="7"/>
        <v>575.17974853515602</v>
      </c>
      <c r="J107" s="19">
        <f t="shared" si="7"/>
        <v>232.50140380859398</v>
      </c>
      <c r="K107" s="19">
        <f t="shared" si="8"/>
        <v>412.42876586914025</v>
      </c>
      <c r="L107" s="20">
        <f t="shared" si="9"/>
        <v>1.7738764545639942</v>
      </c>
      <c r="M107" s="20">
        <f t="shared" si="12"/>
        <v>2.4200237840733103</v>
      </c>
      <c r="P107" s="18">
        <f t="shared" si="10"/>
        <v>-3.7038879275676564</v>
      </c>
    </row>
    <row r="108" spans="1:22" x14ac:dyDescent="0.15">
      <c r="A108" s="18">
        <v>53.5</v>
      </c>
      <c r="B108" s="18">
        <v>106</v>
      </c>
      <c r="D108">
        <v>1020.56567382813</v>
      </c>
      <c r="E108">
        <v>681.42901611328102</v>
      </c>
      <c r="F108">
        <v>455.59939575195301</v>
      </c>
      <c r="G108">
        <v>453.355224609375</v>
      </c>
      <c r="I108" s="19">
        <f t="shared" si="7"/>
        <v>564.96627807617699</v>
      </c>
      <c r="J108" s="19">
        <f t="shared" si="7"/>
        <v>228.07379150390602</v>
      </c>
      <c r="K108" s="19">
        <f t="shared" si="8"/>
        <v>405.31462402344278</v>
      </c>
      <c r="L108" s="20">
        <f t="shared" si="9"/>
        <v>1.7771205597575261</v>
      </c>
      <c r="M108" s="20">
        <f t="shared" si="12"/>
        <v>2.4293636187905152</v>
      </c>
      <c r="P108" s="18">
        <f t="shared" si="10"/>
        <v>-3.3322429145785142</v>
      </c>
    </row>
    <row r="109" spans="1:22" x14ac:dyDescent="0.15">
      <c r="A109" s="18">
        <v>54</v>
      </c>
      <c r="B109" s="18">
        <v>107</v>
      </c>
      <c r="D109">
        <v>1023.10919189453</v>
      </c>
      <c r="E109">
        <v>682.78424072265602</v>
      </c>
      <c r="F109">
        <v>454.71688842773398</v>
      </c>
      <c r="G109">
        <v>452.62680053710898</v>
      </c>
      <c r="I109" s="19">
        <f t="shared" si="7"/>
        <v>568.39230346679597</v>
      </c>
      <c r="J109" s="19">
        <f t="shared" si="7"/>
        <v>230.15744018554705</v>
      </c>
      <c r="K109" s="19">
        <f t="shared" si="8"/>
        <v>407.28209533691302</v>
      </c>
      <c r="L109" s="20">
        <f t="shared" si="9"/>
        <v>1.7695804011748333</v>
      </c>
      <c r="M109" s="20">
        <f t="shared" si="12"/>
        <v>2.4279191897314951</v>
      </c>
      <c r="P109" s="18">
        <f t="shared" si="10"/>
        <v>-3.3897187557101081</v>
      </c>
    </row>
    <row r="110" spans="1:22" x14ac:dyDescent="0.15">
      <c r="A110" s="18">
        <v>54.5</v>
      </c>
      <c r="B110" s="18">
        <v>108</v>
      </c>
      <c r="D110">
        <v>1019.171875</v>
      </c>
      <c r="E110">
        <v>682.35443115234398</v>
      </c>
      <c r="F110">
        <v>456.41281127929699</v>
      </c>
      <c r="G110">
        <v>454.008544921875</v>
      </c>
      <c r="I110" s="19">
        <f t="shared" si="7"/>
        <v>562.75906372070301</v>
      </c>
      <c r="J110" s="19">
        <f t="shared" si="7"/>
        <v>228.34588623046898</v>
      </c>
      <c r="K110" s="19">
        <f t="shared" si="8"/>
        <v>402.91694335937473</v>
      </c>
      <c r="L110" s="20">
        <f t="shared" si="9"/>
        <v>1.7645027462973937</v>
      </c>
      <c r="M110" s="20">
        <f t="shared" si="12"/>
        <v>2.4289372643777281</v>
      </c>
      <c r="P110" s="18">
        <f t="shared" si="10"/>
        <v>-3.3492081496255945</v>
      </c>
    </row>
    <row r="111" spans="1:22" x14ac:dyDescent="0.15">
      <c r="A111" s="18">
        <v>55</v>
      </c>
      <c r="B111" s="18">
        <v>109</v>
      </c>
      <c r="D111">
        <v>1015.45532226563</v>
      </c>
      <c r="E111">
        <v>682.01678466796898</v>
      </c>
      <c r="F111">
        <v>454.98458862304699</v>
      </c>
      <c r="G111">
        <v>452.90884399414102</v>
      </c>
      <c r="I111" s="19">
        <f t="shared" si="7"/>
        <v>560.47073364258301</v>
      </c>
      <c r="J111" s="19">
        <f t="shared" si="7"/>
        <v>229.10794067382795</v>
      </c>
      <c r="K111" s="19">
        <f t="shared" si="8"/>
        <v>400.09517517090342</v>
      </c>
      <c r="L111" s="20">
        <f t="shared" si="9"/>
        <v>1.7463173646194277</v>
      </c>
      <c r="M111" s="20">
        <f t="shared" si="12"/>
        <v>2.4168476122234352</v>
      </c>
      <c r="P111" s="18">
        <f t="shared" si="10"/>
        <v>-3.8302722228087847</v>
      </c>
    </row>
    <row r="112" spans="1:22" x14ac:dyDescent="0.15">
      <c r="A112" s="18">
        <v>55.5</v>
      </c>
      <c r="B112" s="18">
        <v>110</v>
      </c>
      <c r="D112">
        <v>1028.24047851563</v>
      </c>
      <c r="E112">
        <v>687.41156005859398</v>
      </c>
      <c r="F112">
        <v>455.32205200195301</v>
      </c>
      <c r="G112">
        <v>453.506103515625</v>
      </c>
      <c r="I112" s="19">
        <f t="shared" si="7"/>
        <v>572.91842651367699</v>
      </c>
      <c r="J112" s="19">
        <f t="shared" si="7"/>
        <v>233.90545654296898</v>
      </c>
      <c r="K112" s="19">
        <f t="shared" si="8"/>
        <v>409.18460693359873</v>
      </c>
      <c r="L112" s="20">
        <f t="shared" si="9"/>
        <v>1.7493589631519799</v>
      </c>
      <c r="M112" s="20">
        <f t="shared" si="12"/>
        <v>2.4259849402796601</v>
      </c>
      <c r="P112" s="18">
        <f t="shared" si="10"/>
        <v>-3.4666852315008718</v>
      </c>
    </row>
    <row r="113" spans="1:16" x14ac:dyDescent="0.15">
      <c r="A113" s="18">
        <v>56</v>
      </c>
      <c r="B113" s="18">
        <v>111</v>
      </c>
      <c r="D113">
        <v>1024.08032226563</v>
      </c>
      <c r="E113">
        <v>685.70788574218795</v>
      </c>
      <c r="F113">
        <v>455.99871826171898</v>
      </c>
      <c r="G113">
        <v>453.64157104492199</v>
      </c>
      <c r="I113" s="19">
        <f t="shared" si="7"/>
        <v>568.08160400391102</v>
      </c>
      <c r="J113" s="19">
        <f t="shared" si="7"/>
        <v>232.06631469726597</v>
      </c>
      <c r="K113" s="19">
        <f t="shared" si="8"/>
        <v>405.63518371582484</v>
      </c>
      <c r="L113" s="20">
        <f t="shared" si="9"/>
        <v>1.7479278896852484</v>
      </c>
      <c r="M113" s="20">
        <f t="shared" si="12"/>
        <v>2.4306495963366013</v>
      </c>
      <c r="P113" s="18">
        <f t="shared" si="10"/>
        <v>-3.281072079516679</v>
      </c>
    </row>
    <row r="114" spans="1:16" x14ac:dyDescent="0.15">
      <c r="A114" s="18">
        <v>56.5</v>
      </c>
      <c r="B114" s="18">
        <v>112</v>
      </c>
      <c r="D114">
        <v>1025.46240234375</v>
      </c>
      <c r="E114">
        <v>687.44580078125</v>
      </c>
      <c r="F114">
        <v>455.11041259765602</v>
      </c>
      <c r="G114">
        <v>453.01712036132801</v>
      </c>
      <c r="I114" s="19">
        <f t="shared" si="7"/>
        <v>570.35198974609398</v>
      </c>
      <c r="J114" s="19">
        <f t="shared" si="7"/>
        <v>234.42868041992199</v>
      </c>
      <c r="K114" s="19">
        <f t="shared" si="8"/>
        <v>406.25191345214859</v>
      </c>
      <c r="L114" s="20">
        <f t="shared" si="9"/>
        <v>1.7329445899044735</v>
      </c>
      <c r="M114" s="20">
        <f t="shared" si="12"/>
        <v>2.4217620260794992</v>
      </c>
      <c r="P114" s="18">
        <f t="shared" si="10"/>
        <v>-3.634720860641051</v>
      </c>
    </row>
    <row r="115" spans="1:16" x14ac:dyDescent="0.15">
      <c r="A115" s="18">
        <v>57</v>
      </c>
      <c r="B115" s="18">
        <v>113</v>
      </c>
      <c r="D115">
        <v>1026.43469238281</v>
      </c>
      <c r="E115">
        <v>688.41021728515602</v>
      </c>
      <c r="F115">
        <v>456.15856933593801</v>
      </c>
      <c r="G115">
        <v>453.96405029296898</v>
      </c>
      <c r="I115" s="19">
        <f t="shared" si="7"/>
        <v>570.27612304687204</v>
      </c>
      <c r="J115" s="19">
        <f t="shared" si="7"/>
        <v>234.44616699218705</v>
      </c>
      <c r="K115" s="19">
        <f t="shared" si="8"/>
        <v>406.16380615234112</v>
      </c>
      <c r="L115" s="20">
        <f t="shared" si="9"/>
        <v>1.732439524873429</v>
      </c>
      <c r="M115" s="20">
        <f t="shared" si="12"/>
        <v>2.4273526905721274</v>
      </c>
      <c r="P115" s="18">
        <f t="shared" si="10"/>
        <v>-3.412260545133182</v>
      </c>
    </row>
    <row r="116" spans="1:16" x14ac:dyDescent="0.15">
      <c r="A116" s="18">
        <v>57.5</v>
      </c>
      <c r="B116" s="18">
        <v>114</v>
      </c>
      <c r="D116">
        <v>1020.17700195313</v>
      </c>
      <c r="E116">
        <v>687.25335693359398</v>
      </c>
      <c r="F116">
        <v>455.24246215820301</v>
      </c>
      <c r="G116">
        <v>453.02224731445301</v>
      </c>
      <c r="I116" s="19">
        <f t="shared" si="7"/>
        <v>564.93453979492699</v>
      </c>
      <c r="J116" s="19">
        <f t="shared" si="7"/>
        <v>234.23110961914097</v>
      </c>
      <c r="K116" s="19">
        <f t="shared" si="8"/>
        <v>400.97276306152833</v>
      </c>
      <c r="L116" s="20">
        <f t="shared" si="9"/>
        <v>1.7118680934975237</v>
      </c>
      <c r="M116" s="20">
        <f t="shared" si="12"/>
        <v>2.4128769887198951</v>
      </c>
      <c r="P116" s="18">
        <f t="shared" si="10"/>
        <v>-3.9882688542512938</v>
      </c>
    </row>
    <row r="117" spans="1:16" x14ac:dyDescent="0.15">
      <c r="A117" s="18">
        <v>58</v>
      </c>
      <c r="B117" s="18">
        <v>115</v>
      </c>
      <c r="D117">
        <v>1022.49822998047</v>
      </c>
      <c r="E117">
        <v>687.83581542968795</v>
      </c>
      <c r="F117">
        <v>455.56536865234398</v>
      </c>
      <c r="G117">
        <v>453.50695800781301</v>
      </c>
      <c r="I117" s="19">
        <f t="shared" si="7"/>
        <v>566.93286132812602</v>
      </c>
      <c r="J117" s="19">
        <f t="shared" si="7"/>
        <v>234.32885742187494</v>
      </c>
      <c r="K117" s="19">
        <f t="shared" si="8"/>
        <v>402.90266113281359</v>
      </c>
      <c r="L117" s="20">
        <f t="shared" si="9"/>
        <v>1.7193898590451713</v>
      </c>
      <c r="M117" s="20">
        <f t="shared" si="12"/>
        <v>2.4264944837912155</v>
      </c>
      <c r="P117" s="18">
        <f t="shared" si="10"/>
        <v>-3.4464097865166363</v>
      </c>
    </row>
    <row r="118" spans="1:16" x14ac:dyDescent="0.15">
      <c r="A118" s="18">
        <v>58.5</v>
      </c>
      <c r="B118" s="18">
        <v>116</v>
      </c>
      <c r="D118">
        <v>1028.90124511719</v>
      </c>
      <c r="E118">
        <v>689.63629150390602</v>
      </c>
      <c r="F118">
        <v>454.96640014648398</v>
      </c>
      <c r="G118">
        <v>452.76824951171898</v>
      </c>
      <c r="I118" s="19">
        <f t="shared" si="7"/>
        <v>573.93484497070608</v>
      </c>
      <c r="J118" s="19">
        <f t="shared" si="7"/>
        <v>236.86804199218705</v>
      </c>
      <c r="K118" s="19">
        <f t="shared" si="8"/>
        <v>408.12721557617516</v>
      </c>
      <c r="L118" s="20">
        <f t="shared" si="9"/>
        <v>1.723015110622804</v>
      </c>
      <c r="M118" s="20">
        <f t="shared" si="12"/>
        <v>2.4362154648925207</v>
      </c>
      <c r="P118" s="18">
        <f t="shared" si="10"/>
        <v>-3.0595984288159754</v>
      </c>
    </row>
    <row r="119" spans="1:16" x14ac:dyDescent="0.15">
      <c r="A119" s="18">
        <v>59</v>
      </c>
      <c r="B119" s="18">
        <v>117</v>
      </c>
      <c r="D119">
        <v>1027.42883300781</v>
      </c>
      <c r="E119">
        <v>691.15191650390602</v>
      </c>
      <c r="F119">
        <v>455.81683349609398</v>
      </c>
      <c r="G119">
        <v>453.67385864257801</v>
      </c>
      <c r="I119" s="19">
        <f t="shared" si="7"/>
        <v>571.61199951171602</v>
      </c>
      <c r="J119" s="19">
        <f t="shared" si="7"/>
        <v>237.47805786132801</v>
      </c>
      <c r="K119" s="19">
        <f t="shared" si="8"/>
        <v>405.37735900878641</v>
      </c>
      <c r="L119" s="20">
        <f t="shared" si="9"/>
        <v>1.7070097450666404</v>
      </c>
      <c r="M119" s="20">
        <f t="shared" si="12"/>
        <v>2.4263058288600301</v>
      </c>
      <c r="P119" s="18">
        <f t="shared" si="10"/>
        <v>-3.4539166286047189</v>
      </c>
    </row>
    <row r="120" spans="1:16" x14ac:dyDescent="0.15">
      <c r="A120" s="18">
        <v>59.5</v>
      </c>
      <c r="B120" s="18">
        <v>118</v>
      </c>
      <c r="D120">
        <v>1028.64636230469</v>
      </c>
      <c r="E120">
        <v>690.988525390625</v>
      </c>
      <c r="F120">
        <v>456.08239746093801</v>
      </c>
      <c r="G120">
        <v>454.02890014648398</v>
      </c>
      <c r="I120" s="19">
        <f t="shared" si="7"/>
        <v>572.56396484375205</v>
      </c>
      <c r="J120" s="19">
        <f t="shared" si="7"/>
        <v>236.95962524414102</v>
      </c>
      <c r="K120" s="19">
        <f t="shared" si="8"/>
        <v>406.69222717285334</v>
      </c>
      <c r="L120" s="20">
        <f t="shared" si="9"/>
        <v>1.7162933421836557</v>
      </c>
      <c r="M120" s="20">
        <f t="shared" si="12"/>
        <v>2.4416851555007182</v>
      </c>
      <c r="P120" s="18">
        <f t="shared" si="10"/>
        <v>-2.8419518324168394</v>
      </c>
    </row>
    <row r="121" spans="1:16" x14ac:dyDescent="0.15">
      <c r="A121" s="18">
        <v>60</v>
      </c>
      <c r="B121" s="18">
        <v>119</v>
      </c>
      <c r="D121">
        <v>1018.64282226563</v>
      </c>
      <c r="E121">
        <v>686.823974609375</v>
      </c>
      <c r="F121">
        <v>455.01071166992199</v>
      </c>
      <c r="G121">
        <v>452.6845703125</v>
      </c>
      <c r="I121" s="19">
        <f t="shared" si="7"/>
        <v>563.63211059570801</v>
      </c>
      <c r="J121" s="19">
        <f t="shared" si="7"/>
        <v>234.139404296875</v>
      </c>
      <c r="K121" s="19">
        <f t="shared" si="8"/>
        <v>399.73452758789551</v>
      </c>
      <c r="L121" s="20">
        <f t="shared" si="9"/>
        <v>1.7072501264291919</v>
      </c>
      <c r="M121" s="20">
        <f t="shared" si="12"/>
        <v>2.4387376692699272</v>
      </c>
      <c r="P121" s="18">
        <f t="shared" si="10"/>
        <v>-2.9592364088247889</v>
      </c>
    </row>
    <row r="122" spans="1:16" x14ac:dyDescent="0.15">
      <c r="A122" s="18">
        <v>60.5</v>
      </c>
      <c r="B122" s="18">
        <v>120</v>
      </c>
      <c r="D122">
        <v>1013.77392578125</v>
      </c>
      <c r="E122">
        <v>685.90270996093795</v>
      </c>
      <c r="F122">
        <v>455.86090087890602</v>
      </c>
      <c r="G122">
        <v>453.582275390625</v>
      </c>
      <c r="I122" s="19">
        <f t="shared" si="7"/>
        <v>557.91302490234398</v>
      </c>
      <c r="J122" s="19">
        <f t="shared" si="7"/>
        <v>232.32043457031295</v>
      </c>
      <c r="K122" s="19">
        <f t="shared" si="8"/>
        <v>395.28872070312491</v>
      </c>
      <c r="L122" s="20">
        <f t="shared" si="9"/>
        <v>1.7014806357186318</v>
      </c>
      <c r="M122" s="20">
        <f t="shared" si="12"/>
        <v>2.4390639080830399</v>
      </c>
      <c r="P122" s="18">
        <f t="shared" si="10"/>
        <v>-2.9462549127268467</v>
      </c>
    </row>
    <row r="123" spans="1:16" x14ac:dyDescent="0.15">
      <c r="A123" s="18">
        <v>61</v>
      </c>
      <c r="B123" s="18">
        <v>121</v>
      </c>
      <c r="D123">
        <v>1018.63330078125</v>
      </c>
      <c r="E123">
        <v>688.628173828125</v>
      </c>
      <c r="F123">
        <v>455.19451904296898</v>
      </c>
      <c r="G123">
        <v>453.23904418945301</v>
      </c>
      <c r="I123" s="19">
        <f t="shared" si="7"/>
        <v>563.43878173828102</v>
      </c>
      <c r="J123" s="19">
        <f t="shared" si="7"/>
        <v>235.38912963867199</v>
      </c>
      <c r="K123" s="19">
        <f t="shared" si="8"/>
        <v>398.66639099121062</v>
      </c>
      <c r="L123" s="20">
        <f t="shared" si="9"/>
        <v>1.6936482649099946</v>
      </c>
      <c r="M123" s="20">
        <f t="shared" si="12"/>
        <v>2.4373272667980754</v>
      </c>
      <c r="P123" s="18">
        <f t="shared" si="10"/>
        <v>-3.0153582847296905</v>
      </c>
    </row>
    <row r="124" spans="1:16" x14ac:dyDescent="0.15">
      <c r="A124" s="18">
        <v>61.5</v>
      </c>
      <c r="B124" s="18">
        <v>122</v>
      </c>
      <c r="D124">
        <v>1015.78540039063</v>
      </c>
      <c r="E124">
        <v>688.294921875</v>
      </c>
      <c r="F124">
        <v>455.33639526367199</v>
      </c>
      <c r="G124">
        <v>453.244384765625</v>
      </c>
      <c r="I124" s="19">
        <f t="shared" si="7"/>
        <v>560.44900512695801</v>
      </c>
      <c r="J124" s="19">
        <f t="shared" si="7"/>
        <v>235.050537109375</v>
      </c>
      <c r="K124" s="19">
        <f t="shared" si="8"/>
        <v>395.91362915039554</v>
      </c>
      <c r="L124" s="20">
        <f t="shared" si="9"/>
        <v>1.6843766196805874</v>
      </c>
      <c r="M124" s="20">
        <f t="shared" si="12"/>
        <v>2.4341513510923409</v>
      </c>
      <c r="P124" s="18">
        <f t="shared" si="10"/>
        <v>-3.1417323876392276</v>
      </c>
    </row>
    <row r="125" spans="1:16" x14ac:dyDescent="0.15">
      <c r="A125" s="18">
        <v>62</v>
      </c>
      <c r="B125" s="18">
        <v>123</v>
      </c>
      <c r="D125">
        <v>1007.73419189453</v>
      </c>
      <c r="E125">
        <v>684.072021484375</v>
      </c>
      <c r="F125">
        <v>456.25936889648398</v>
      </c>
      <c r="G125">
        <v>453.77359008789102</v>
      </c>
      <c r="I125" s="19">
        <f t="shared" si="7"/>
        <v>551.47482299804597</v>
      </c>
      <c r="J125" s="19">
        <f t="shared" si="7"/>
        <v>230.29843139648398</v>
      </c>
      <c r="K125" s="19">
        <f t="shared" si="8"/>
        <v>390.26592102050722</v>
      </c>
      <c r="L125" s="20">
        <f t="shared" si="9"/>
        <v>1.694609549244483</v>
      </c>
      <c r="M125" s="20">
        <f t="shared" si="12"/>
        <v>2.4504800101799096</v>
      </c>
      <c r="P125" s="18">
        <f t="shared" si="10"/>
        <v>-2.4919923330838718</v>
      </c>
    </row>
    <row r="126" spans="1:16" x14ac:dyDescent="0.15">
      <c r="A126" s="18">
        <v>62.5</v>
      </c>
      <c r="B126" s="18">
        <v>124</v>
      </c>
      <c r="D126">
        <v>1007.79229736328</v>
      </c>
      <c r="E126">
        <v>685.09729003906295</v>
      </c>
      <c r="F126">
        <v>455.071044921875</v>
      </c>
      <c r="G126">
        <v>452.65417480468801</v>
      </c>
      <c r="I126" s="19">
        <f t="shared" si="7"/>
        <v>552.721252441405</v>
      </c>
      <c r="J126" s="19">
        <f t="shared" si="7"/>
        <v>232.44311523437494</v>
      </c>
      <c r="K126" s="19">
        <f t="shared" si="8"/>
        <v>390.01107177734252</v>
      </c>
      <c r="L126" s="20">
        <f t="shared" si="9"/>
        <v>1.6778774943886381</v>
      </c>
      <c r="M126" s="20">
        <f t="shared" si="12"/>
        <v>2.4398436848477374</v>
      </c>
      <c r="P126" s="18">
        <f t="shared" si="10"/>
        <v>-2.9152265107669271</v>
      </c>
    </row>
    <row r="127" spans="1:16" x14ac:dyDescent="0.15">
      <c r="A127" s="18">
        <v>63</v>
      </c>
      <c r="B127" s="18">
        <v>125</v>
      </c>
      <c r="D127">
        <v>1003.14831542969</v>
      </c>
      <c r="E127">
        <v>684.959228515625</v>
      </c>
      <c r="F127">
        <v>455.17889404296898</v>
      </c>
      <c r="G127">
        <v>453.0380859375</v>
      </c>
      <c r="I127" s="19">
        <f t="shared" si="7"/>
        <v>547.96942138672102</v>
      </c>
      <c r="J127" s="19">
        <f t="shared" si="7"/>
        <v>231.921142578125</v>
      </c>
      <c r="K127" s="19">
        <f t="shared" si="8"/>
        <v>385.62462158203357</v>
      </c>
      <c r="L127" s="20">
        <f t="shared" si="9"/>
        <v>1.6627402628983341</v>
      </c>
      <c r="M127" s="20">
        <f t="shared" si="12"/>
        <v>2.4308021828811062</v>
      </c>
      <c r="P127" s="18">
        <f t="shared" si="10"/>
        <v>-3.2750004486975564</v>
      </c>
    </row>
    <row r="128" spans="1:16" x14ac:dyDescent="0.15">
      <c r="A128" s="18">
        <v>63.5</v>
      </c>
      <c r="B128" s="18">
        <v>126</v>
      </c>
      <c r="D128">
        <v>1019.39300537109</v>
      </c>
      <c r="E128">
        <v>691.87225341796898</v>
      </c>
      <c r="F128">
        <v>456.00942993164102</v>
      </c>
      <c r="G128">
        <v>454.1162109375</v>
      </c>
      <c r="I128" s="19">
        <f t="shared" si="7"/>
        <v>563.38357543944903</v>
      </c>
      <c r="J128" s="19">
        <f t="shared" si="7"/>
        <v>237.75604248046898</v>
      </c>
      <c r="K128" s="19">
        <f t="shared" si="8"/>
        <v>396.95434570312079</v>
      </c>
      <c r="L128" s="20">
        <f t="shared" si="9"/>
        <v>1.6695867813148408</v>
      </c>
      <c r="M128" s="20">
        <f t="shared" si="12"/>
        <v>2.4437444308212859</v>
      </c>
      <c r="P128" s="18">
        <f t="shared" si="10"/>
        <v>-2.76001040342658</v>
      </c>
    </row>
    <row r="129" spans="1:16" x14ac:dyDescent="0.15">
      <c r="A129" s="18">
        <v>64</v>
      </c>
      <c r="B129" s="18">
        <v>127</v>
      </c>
      <c r="D129">
        <v>1025.27331542969</v>
      </c>
      <c r="E129">
        <v>695.03619384765602</v>
      </c>
      <c r="F129">
        <v>455.12924194335898</v>
      </c>
      <c r="G129">
        <v>453.08901977539102</v>
      </c>
      <c r="I129" s="19">
        <f t="shared" si="7"/>
        <v>570.14407348633108</v>
      </c>
      <c r="J129" s="19">
        <f t="shared" si="7"/>
        <v>241.947174072265</v>
      </c>
      <c r="K129" s="19">
        <f t="shared" si="8"/>
        <v>400.7810516357456</v>
      </c>
      <c r="L129" s="20">
        <f t="shared" si="9"/>
        <v>1.6564816397319853</v>
      </c>
      <c r="M129" s="20">
        <f t="shared" si="12"/>
        <v>2.4367350187621031</v>
      </c>
      <c r="P129" s="18">
        <f t="shared" si="10"/>
        <v>-3.0389246577637103</v>
      </c>
    </row>
    <row r="130" spans="1:16" x14ac:dyDescent="0.15">
      <c r="A130" s="18">
        <v>64.5</v>
      </c>
      <c r="B130" s="18">
        <v>128</v>
      </c>
      <c r="D130">
        <v>1023.02355957031</v>
      </c>
      <c r="E130">
        <v>694.58703613281295</v>
      </c>
      <c r="F130">
        <v>454.68157958984398</v>
      </c>
      <c r="G130">
        <v>452.56707763671898</v>
      </c>
      <c r="I130" s="19">
        <f t="shared" ref="I130:J152" si="13">D130-F130</f>
        <v>568.34197998046602</v>
      </c>
      <c r="J130" s="19">
        <f t="shared" si="13"/>
        <v>242.01995849609398</v>
      </c>
      <c r="K130" s="19">
        <f t="shared" ref="K130:K152" si="14">I130-0.7*J130</f>
        <v>398.92800903320028</v>
      </c>
      <c r="L130" s="20">
        <f t="shared" ref="L130:L152" si="15">K130/J130</f>
        <v>1.6483269045748501</v>
      </c>
      <c r="M130" s="20">
        <f t="shared" si="12"/>
        <v>2.4346760131286405</v>
      </c>
      <c r="P130" s="18">
        <f t="shared" si="10"/>
        <v>-3.1208553555289846</v>
      </c>
    </row>
    <row r="131" spans="1:16" x14ac:dyDescent="0.15">
      <c r="A131" s="18">
        <v>65</v>
      </c>
      <c r="B131" s="18">
        <v>129</v>
      </c>
      <c r="D131">
        <v>1024.54431152344</v>
      </c>
      <c r="E131">
        <v>695.74407958984398</v>
      </c>
      <c r="F131">
        <v>455.35202026367199</v>
      </c>
      <c r="G131">
        <v>453.10784912109398</v>
      </c>
      <c r="I131" s="19">
        <f t="shared" si="13"/>
        <v>569.19229125976801</v>
      </c>
      <c r="J131" s="19">
        <f t="shared" si="13"/>
        <v>242.63623046875</v>
      </c>
      <c r="K131" s="19">
        <f t="shared" si="14"/>
        <v>399.34692993164299</v>
      </c>
      <c r="L131" s="20">
        <f t="shared" si="15"/>
        <v>1.6458668565701953</v>
      </c>
      <c r="M131" s="20">
        <f t="shared" si="12"/>
        <v>2.4383116946476586</v>
      </c>
      <c r="P131" s="18">
        <f t="shared" si="10"/>
        <v>-2.9761865314789318</v>
      </c>
    </row>
    <row r="132" spans="1:16" x14ac:dyDescent="0.15">
      <c r="A132" s="18">
        <v>65.5</v>
      </c>
      <c r="B132" s="18">
        <v>130</v>
      </c>
      <c r="D132">
        <v>1020.60601806641</v>
      </c>
      <c r="E132">
        <v>693.71081542968795</v>
      </c>
      <c r="F132">
        <v>455.89727783203102</v>
      </c>
      <c r="G132">
        <v>453.84826660156301</v>
      </c>
      <c r="I132" s="19">
        <f t="shared" si="13"/>
        <v>564.70874023437898</v>
      </c>
      <c r="J132" s="19">
        <f t="shared" si="13"/>
        <v>239.86254882812494</v>
      </c>
      <c r="K132" s="19">
        <f t="shared" si="14"/>
        <v>396.8049560546915</v>
      </c>
      <c r="L132" s="20">
        <f t="shared" si="15"/>
        <v>1.6543014238501428</v>
      </c>
      <c r="M132" s="20">
        <f t="shared" si="12"/>
        <v>2.4528419914512787</v>
      </c>
      <c r="P132" s="18">
        <f t="shared" si="10"/>
        <v>-2.3980058133159088</v>
      </c>
    </row>
    <row r="133" spans="1:16" x14ac:dyDescent="0.15">
      <c r="A133" s="18">
        <v>66</v>
      </c>
      <c r="B133" s="18">
        <v>131</v>
      </c>
      <c r="D133">
        <v>1013.42541503906</v>
      </c>
      <c r="E133">
        <v>692.13409423828102</v>
      </c>
      <c r="F133">
        <v>455.16928100585898</v>
      </c>
      <c r="G133">
        <v>452.92980957031301</v>
      </c>
      <c r="I133" s="19">
        <f t="shared" si="13"/>
        <v>558.25613403320108</v>
      </c>
      <c r="J133" s="19">
        <f t="shared" si="13"/>
        <v>239.20428466796801</v>
      </c>
      <c r="K133" s="19">
        <f t="shared" si="14"/>
        <v>390.81313476562349</v>
      </c>
      <c r="L133" s="20">
        <f t="shared" si="15"/>
        <v>1.6338049099249998</v>
      </c>
      <c r="M133" s="20">
        <f t="shared" si="12"/>
        <v>2.4384412070498085</v>
      </c>
      <c r="P133" s="18">
        <f t="shared" si="10"/>
        <v>-2.9710330528750144</v>
      </c>
    </row>
    <row r="134" spans="1:16" x14ac:dyDescent="0.15">
      <c r="A134" s="18">
        <v>66.5</v>
      </c>
      <c r="B134" s="18">
        <v>132</v>
      </c>
      <c r="D134">
        <v>1019.58605957031</v>
      </c>
      <c r="E134">
        <v>694.70330810546898</v>
      </c>
      <c r="F134">
        <v>455.05072021484398</v>
      </c>
      <c r="G134">
        <v>453.14422607421898</v>
      </c>
      <c r="I134" s="19">
        <f t="shared" si="13"/>
        <v>564.53533935546602</v>
      </c>
      <c r="J134" s="19">
        <f t="shared" si="13"/>
        <v>241.55908203125</v>
      </c>
      <c r="K134" s="19">
        <f t="shared" si="14"/>
        <v>395.44398193359103</v>
      </c>
      <c r="L134" s="20">
        <f t="shared" si="15"/>
        <v>1.637048702985356</v>
      </c>
      <c r="M134" s="20">
        <f t="shared" si="12"/>
        <v>2.4477807296338376</v>
      </c>
      <c r="P134" s="18">
        <f t="shared" ref="P134:P152" si="16">(M134-$O$2)/$O$2*100</f>
        <v>-2.5994004600990421</v>
      </c>
    </row>
    <row r="135" spans="1:16" x14ac:dyDescent="0.15">
      <c r="A135" s="18">
        <v>67</v>
      </c>
      <c r="B135" s="18">
        <v>133</v>
      </c>
      <c r="D135">
        <v>1016.34887695313</v>
      </c>
      <c r="E135">
        <v>694.35974121093795</v>
      </c>
      <c r="F135">
        <v>455.95611572265602</v>
      </c>
      <c r="G135">
        <v>453.69934082031301</v>
      </c>
      <c r="I135" s="19">
        <f t="shared" si="13"/>
        <v>560.39276123047398</v>
      </c>
      <c r="J135" s="19">
        <f t="shared" si="13"/>
        <v>240.66040039062494</v>
      </c>
      <c r="K135" s="19">
        <f t="shared" si="14"/>
        <v>391.93048095703654</v>
      </c>
      <c r="L135" s="20">
        <f t="shared" si="15"/>
        <v>1.6285624071134239</v>
      </c>
      <c r="M135" s="20">
        <f t="shared" si="12"/>
        <v>2.4453901632855786</v>
      </c>
      <c r="P135" s="18">
        <f t="shared" si="16"/>
        <v>-2.6945244198318141</v>
      </c>
    </row>
    <row r="136" spans="1:16" x14ac:dyDescent="0.15">
      <c r="A136" s="18">
        <v>67.5</v>
      </c>
      <c r="B136" s="18">
        <v>134</v>
      </c>
      <c r="D136">
        <v>1017.27374267578</v>
      </c>
      <c r="E136">
        <v>695.01403808593795</v>
      </c>
      <c r="F136">
        <v>455.86431884765602</v>
      </c>
      <c r="G136">
        <v>453.58676147460898</v>
      </c>
      <c r="I136" s="19">
        <f t="shared" si="13"/>
        <v>561.40942382812398</v>
      </c>
      <c r="J136" s="19">
        <f t="shared" si="13"/>
        <v>241.42727661132898</v>
      </c>
      <c r="K136" s="19">
        <f t="shared" si="14"/>
        <v>392.4103302001937</v>
      </c>
      <c r="L136" s="20">
        <f t="shared" si="15"/>
        <v>1.6253769487361225</v>
      </c>
      <c r="M136" s="20">
        <f t="shared" si="12"/>
        <v>2.4483004344319497</v>
      </c>
      <c r="P136" s="18">
        <f t="shared" si="16"/>
        <v>-2.5787206833906735</v>
      </c>
    </row>
    <row r="137" spans="1:16" x14ac:dyDescent="0.15">
      <c r="A137" s="18">
        <v>68</v>
      </c>
      <c r="B137" s="18">
        <v>135</v>
      </c>
      <c r="D137">
        <v>1022.29510498047</v>
      </c>
      <c r="E137">
        <v>697.12438964843795</v>
      </c>
      <c r="F137">
        <v>454.35308837890602</v>
      </c>
      <c r="G137">
        <v>452.21014404296898</v>
      </c>
      <c r="I137" s="19">
        <f t="shared" si="13"/>
        <v>567.94201660156398</v>
      </c>
      <c r="J137" s="19">
        <f t="shared" si="13"/>
        <v>244.91424560546898</v>
      </c>
      <c r="K137" s="19">
        <f t="shared" si="14"/>
        <v>396.50204467773574</v>
      </c>
      <c r="L137" s="20">
        <f t="shared" si="15"/>
        <v>1.6189423514239294</v>
      </c>
      <c r="M137" s="20">
        <f t="shared" si="12"/>
        <v>2.4479615666434293</v>
      </c>
      <c r="P137" s="18">
        <f t="shared" si="16"/>
        <v>-2.5922047039841267</v>
      </c>
    </row>
    <row r="138" spans="1:16" x14ac:dyDescent="0.15">
      <c r="A138" s="18">
        <v>68.5</v>
      </c>
      <c r="B138" s="18">
        <v>136</v>
      </c>
      <c r="D138">
        <v>1013.7666015625</v>
      </c>
      <c r="E138">
        <v>694.35186767578102</v>
      </c>
      <c r="F138">
        <v>454.676025390625</v>
      </c>
      <c r="G138">
        <v>452.67022705078102</v>
      </c>
      <c r="I138" s="19">
        <f t="shared" si="13"/>
        <v>559.090576171875</v>
      </c>
      <c r="J138" s="19">
        <f t="shared" si="13"/>
        <v>241.681640625</v>
      </c>
      <c r="K138" s="19">
        <f t="shared" si="14"/>
        <v>389.91342773437498</v>
      </c>
      <c r="L138" s="20">
        <f t="shared" si="15"/>
        <v>1.6133349092055178</v>
      </c>
      <c r="M138" s="20">
        <f t="shared" si="12"/>
        <v>2.4484498539486905</v>
      </c>
      <c r="P138" s="18">
        <f t="shared" si="16"/>
        <v>-2.5727750730109</v>
      </c>
    </row>
    <row r="139" spans="1:16" x14ac:dyDescent="0.15">
      <c r="A139" s="18">
        <v>69</v>
      </c>
      <c r="B139" s="18">
        <v>137</v>
      </c>
      <c r="D139">
        <v>1008.48931884766</v>
      </c>
      <c r="E139">
        <v>692.16534423828102</v>
      </c>
      <c r="F139">
        <v>455.51593017578102</v>
      </c>
      <c r="G139">
        <v>453.45944213867199</v>
      </c>
      <c r="I139" s="19">
        <f t="shared" si="13"/>
        <v>552.97338867187898</v>
      </c>
      <c r="J139" s="19">
        <f t="shared" si="13"/>
        <v>238.70590209960903</v>
      </c>
      <c r="K139" s="19">
        <f t="shared" si="14"/>
        <v>385.87925720215264</v>
      </c>
      <c r="L139" s="20">
        <f t="shared" si="15"/>
        <v>1.6165467791455361</v>
      </c>
      <c r="M139" s="20">
        <f t="shared" si="12"/>
        <v>2.4577574534123818</v>
      </c>
      <c r="P139" s="18">
        <f t="shared" si="16"/>
        <v>-2.2024127455909892</v>
      </c>
    </row>
    <row r="140" spans="1:16" x14ac:dyDescent="0.15">
      <c r="A140" s="18">
        <v>69.5</v>
      </c>
      <c r="B140" s="18">
        <v>138</v>
      </c>
      <c r="D140">
        <v>1016.70709228516</v>
      </c>
      <c r="E140">
        <v>695.18511962890602</v>
      </c>
      <c r="F140">
        <v>455.03594970703102</v>
      </c>
      <c r="G140">
        <v>453.00427246093801</v>
      </c>
      <c r="I140" s="19">
        <f t="shared" si="13"/>
        <v>561.67114257812898</v>
      </c>
      <c r="J140" s="19">
        <f t="shared" si="13"/>
        <v>242.18084716796801</v>
      </c>
      <c r="K140" s="19">
        <f t="shared" si="14"/>
        <v>392.14454956055135</v>
      </c>
      <c r="L140" s="20">
        <f t="shared" si="15"/>
        <v>1.6192219745955958</v>
      </c>
      <c r="M140" s="20">
        <f t="shared" si="12"/>
        <v>2.4665283783861143</v>
      </c>
      <c r="P140" s="18">
        <f t="shared" si="16"/>
        <v>-1.8534054425190256</v>
      </c>
    </row>
    <row r="141" spans="1:16" x14ac:dyDescent="0.15">
      <c r="A141" s="18">
        <v>70</v>
      </c>
      <c r="B141" s="18">
        <v>139</v>
      </c>
      <c r="D141">
        <v>1012.74822998047</v>
      </c>
      <c r="E141">
        <v>695.729248046875</v>
      </c>
      <c r="F141">
        <v>454.84719848632801</v>
      </c>
      <c r="G141">
        <v>452.646484375</v>
      </c>
      <c r="I141" s="19">
        <f t="shared" si="13"/>
        <v>557.90103149414199</v>
      </c>
      <c r="J141" s="19">
        <f t="shared" si="13"/>
        <v>243.082763671875</v>
      </c>
      <c r="K141" s="19">
        <f t="shared" si="14"/>
        <v>387.74309692382951</v>
      </c>
      <c r="L141" s="20">
        <f t="shared" si="15"/>
        <v>1.5951073250394014</v>
      </c>
      <c r="M141" s="20">
        <f t="shared" si="12"/>
        <v>2.4485094583535929</v>
      </c>
      <c r="P141" s="18">
        <f t="shared" si="16"/>
        <v>-2.5704033308436269</v>
      </c>
    </row>
    <row r="142" spans="1:16" x14ac:dyDescent="0.15">
      <c r="A142" s="18">
        <v>70.5</v>
      </c>
      <c r="B142" s="18">
        <v>140</v>
      </c>
      <c r="D142">
        <v>1015.04132080078</v>
      </c>
      <c r="E142">
        <v>696.31903076171898</v>
      </c>
      <c r="F142">
        <v>455.86560058593801</v>
      </c>
      <c r="G142">
        <v>453.98309326171898</v>
      </c>
      <c r="I142" s="19">
        <f t="shared" si="13"/>
        <v>559.17572021484193</v>
      </c>
      <c r="J142" s="19">
        <f t="shared" si="13"/>
        <v>242.3359375</v>
      </c>
      <c r="K142" s="19">
        <f t="shared" si="14"/>
        <v>389.54056396484191</v>
      </c>
      <c r="L142" s="20">
        <f t="shared" si="15"/>
        <v>1.6074403490602458</v>
      </c>
      <c r="M142" s="20">
        <f t="shared" si="12"/>
        <v>2.4669382118981096</v>
      </c>
      <c r="P142" s="18">
        <f t="shared" si="16"/>
        <v>-1.8370975970912788</v>
      </c>
    </row>
    <row r="143" spans="1:16" x14ac:dyDescent="0.15">
      <c r="A143" s="18">
        <v>71</v>
      </c>
      <c r="B143" s="18">
        <v>141</v>
      </c>
      <c r="D143">
        <v>1015.26129150391</v>
      </c>
      <c r="E143">
        <v>695.44622802734398</v>
      </c>
      <c r="F143">
        <v>455.29638671875</v>
      </c>
      <c r="G143">
        <v>453.26620483398398</v>
      </c>
      <c r="I143" s="19">
        <f t="shared" si="13"/>
        <v>559.96490478516</v>
      </c>
      <c r="J143" s="19">
        <f t="shared" si="13"/>
        <v>242.18002319336</v>
      </c>
      <c r="K143" s="19">
        <f t="shared" si="14"/>
        <v>390.43888854980798</v>
      </c>
      <c r="L143" s="20">
        <f t="shared" si="15"/>
        <v>1.6121845369470296</v>
      </c>
      <c r="M143" s="20">
        <f t="shared" si="12"/>
        <v>2.4777781293085663</v>
      </c>
      <c r="P143" s="18">
        <f t="shared" si="16"/>
        <v>-1.4057622074628795</v>
      </c>
    </row>
    <row r="144" spans="1:16" x14ac:dyDescent="0.15">
      <c r="A144" s="18">
        <v>71.5</v>
      </c>
      <c r="B144" s="18">
        <v>142</v>
      </c>
      <c r="D144">
        <v>1013.12359619141</v>
      </c>
      <c r="E144">
        <v>695.68395996093795</v>
      </c>
      <c r="F144">
        <v>455.091796875</v>
      </c>
      <c r="G144">
        <v>452.88787841796898</v>
      </c>
      <c r="I144" s="19">
        <f t="shared" si="13"/>
        <v>558.03179931641</v>
      </c>
      <c r="J144" s="19">
        <f t="shared" si="13"/>
        <v>242.79608154296898</v>
      </c>
      <c r="K144" s="19">
        <f t="shared" si="14"/>
        <v>388.07454223633169</v>
      </c>
      <c r="L144" s="20">
        <f t="shared" si="15"/>
        <v>1.5983558703670924</v>
      </c>
      <c r="M144" s="20">
        <f t="shared" si="12"/>
        <v>2.4700451922523019</v>
      </c>
      <c r="P144" s="18">
        <f t="shared" si="16"/>
        <v>-1.7134665276930428</v>
      </c>
    </row>
    <row r="145" spans="1:16" x14ac:dyDescent="0.15">
      <c r="A145" s="18">
        <v>72</v>
      </c>
      <c r="B145" s="18">
        <v>143</v>
      </c>
      <c r="D145">
        <v>1015.35974121094</v>
      </c>
      <c r="E145">
        <v>697.470947265625</v>
      </c>
      <c r="F145">
        <v>456.22705078125</v>
      </c>
      <c r="G145">
        <v>453.74148559570301</v>
      </c>
      <c r="I145" s="19">
        <f t="shared" si="13"/>
        <v>559.13269042969</v>
      </c>
      <c r="J145" s="19">
        <f t="shared" si="13"/>
        <v>243.72946166992199</v>
      </c>
      <c r="K145" s="19">
        <f t="shared" si="14"/>
        <v>388.52206726074462</v>
      </c>
      <c r="L145" s="20">
        <f t="shared" si="15"/>
        <v>1.5940710023268028</v>
      </c>
      <c r="M145" s="20">
        <f t="shared" si="12"/>
        <v>2.4718560537356851</v>
      </c>
      <c r="P145" s="18">
        <f t="shared" si="16"/>
        <v>-1.6414098307716567</v>
      </c>
    </row>
    <row r="146" spans="1:16" x14ac:dyDescent="0.15">
      <c r="A146" s="18">
        <v>72.5</v>
      </c>
      <c r="B146" s="18">
        <v>144</v>
      </c>
      <c r="D146">
        <v>1013.00396728516</v>
      </c>
      <c r="E146">
        <v>697.09490966796898</v>
      </c>
      <c r="F146">
        <v>455.10144042968801</v>
      </c>
      <c r="G146">
        <v>452.72415161132801</v>
      </c>
      <c r="I146" s="19">
        <f t="shared" si="13"/>
        <v>557.90252685547193</v>
      </c>
      <c r="J146" s="19">
        <f t="shared" si="13"/>
        <v>244.37075805664097</v>
      </c>
      <c r="K146" s="19">
        <f t="shared" si="14"/>
        <v>386.84299621582329</v>
      </c>
      <c r="L146" s="20">
        <f t="shared" si="15"/>
        <v>1.5830167213630351</v>
      </c>
      <c r="M146" s="20">
        <f t="shared" si="12"/>
        <v>2.4668975022955903</v>
      </c>
      <c r="P146" s="18">
        <f t="shared" si="16"/>
        <v>-1.838717488793342</v>
      </c>
    </row>
    <row r="147" spans="1:16" x14ac:dyDescent="0.15">
      <c r="A147" s="18">
        <v>73</v>
      </c>
      <c r="B147" s="18">
        <v>145</v>
      </c>
      <c r="D147">
        <v>1011.23297119141</v>
      </c>
      <c r="E147">
        <v>697.36273193359398</v>
      </c>
      <c r="F147">
        <v>455.60711669921898</v>
      </c>
      <c r="G147">
        <v>453.13803100585898</v>
      </c>
      <c r="I147" s="19">
        <f t="shared" si="13"/>
        <v>555.62585449219102</v>
      </c>
      <c r="J147" s="19">
        <f t="shared" si="13"/>
        <v>244.224700927735</v>
      </c>
      <c r="K147" s="19">
        <f t="shared" si="14"/>
        <v>384.66856384277651</v>
      </c>
      <c r="L147" s="20">
        <f t="shared" si="15"/>
        <v>1.5750600262034846</v>
      </c>
      <c r="M147" s="20">
        <f t="shared" si="12"/>
        <v>2.4650365366597127</v>
      </c>
      <c r="P147" s="18">
        <f t="shared" si="16"/>
        <v>-1.9127678996259956</v>
      </c>
    </row>
    <row r="148" spans="1:16" x14ac:dyDescent="0.15">
      <c r="A148" s="18">
        <v>73.5</v>
      </c>
      <c r="B148" s="18">
        <v>146</v>
      </c>
      <c r="D148">
        <v>1010.83898925781</v>
      </c>
      <c r="E148">
        <v>696.64593505859398</v>
      </c>
      <c r="F148">
        <v>456.417724609375</v>
      </c>
      <c r="G148">
        <v>453.99359130859398</v>
      </c>
      <c r="I148" s="19">
        <f t="shared" si="13"/>
        <v>554.421264648435</v>
      </c>
      <c r="J148" s="19">
        <f t="shared" si="13"/>
        <v>242.65234375</v>
      </c>
      <c r="K148" s="19">
        <f t="shared" si="14"/>
        <v>384.56462402343504</v>
      </c>
      <c r="L148" s="20">
        <f t="shared" si="15"/>
        <v>1.5848378716656639</v>
      </c>
      <c r="M148" s="20">
        <f t="shared" si="12"/>
        <v>2.4809101116455645</v>
      </c>
      <c r="P148" s="18">
        <f t="shared" si="16"/>
        <v>-1.2811362743967112</v>
      </c>
    </row>
    <row r="149" spans="1:16" x14ac:dyDescent="0.15">
      <c r="A149" s="18">
        <v>74</v>
      </c>
      <c r="B149" s="18">
        <v>147</v>
      </c>
      <c r="D149">
        <v>1020.12200927734</v>
      </c>
      <c r="E149">
        <v>701.587646484375</v>
      </c>
      <c r="F149">
        <v>455.50503540039102</v>
      </c>
      <c r="G149">
        <v>453.076171875</v>
      </c>
      <c r="I149" s="19">
        <f t="shared" si="13"/>
        <v>564.61697387694903</v>
      </c>
      <c r="J149" s="19">
        <f t="shared" si="13"/>
        <v>248.511474609375</v>
      </c>
      <c r="K149" s="19">
        <f t="shared" si="14"/>
        <v>390.65894165038651</v>
      </c>
      <c r="L149" s="20">
        <f t="shared" si="15"/>
        <v>1.5719955879882299</v>
      </c>
      <c r="M149" s="20">
        <f t="shared" si="12"/>
        <v>2.4741635574918037</v>
      </c>
      <c r="P149" s="18">
        <f t="shared" si="16"/>
        <v>-1.5495910471013761</v>
      </c>
    </row>
    <row r="150" spans="1:16" x14ac:dyDescent="0.15">
      <c r="A150" s="18">
        <v>74.5</v>
      </c>
      <c r="B150" s="18">
        <v>148</v>
      </c>
      <c r="D150">
        <v>1022.32794189453</v>
      </c>
      <c r="E150">
        <v>703.67169189453102</v>
      </c>
      <c r="F150">
        <v>455.17333984375</v>
      </c>
      <c r="G150">
        <v>452.92596435546898</v>
      </c>
      <c r="I150" s="19">
        <f t="shared" si="13"/>
        <v>567.15460205078</v>
      </c>
      <c r="J150" s="19">
        <f t="shared" si="13"/>
        <v>250.74572753906205</v>
      </c>
      <c r="K150" s="19">
        <f t="shared" si="14"/>
        <v>391.63259277343661</v>
      </c>
      <c r="L150" s="20">
        <f t="shared" si="15"/>
        <v>1.5618714488861101</v>
      </c>
      <c r="M150" s="20">
        <f t="shared" si="12"/>
        <v>2.4701351479133562</v>
      </c>
      <c r="P150" s="18">
        <f t="shared" si="16"/>
        <v>-1.7098870668317718</v>
      </c>
    </row>
    <row r="151" spans="1:16" x14ac:dyDescent="0.15">
      <c r="A151" s="18">
        <v>75</v>
      </c>
      <c r="B151" s="18">
        <v>149</v>
      </c>
      <c r="D151">
        <v>1020.83111572266</v>
      </c>
      <c r="E151">
        <v>704.970703125</v>
      </c>
      <c r="F151">
        <v>455.98031616210898</v>
      </c>
      <c r="G151">
        <v>453.57778930664102</v>
      </c>
      <c r="I151" s="19">
        <f t="shared" si="13"/>
        <v>564.85079956055097</v>
      </c>
      <c r="J151" s="19">
        <f t="shared" si="13"/>
        <v>251.39291381835898</v>
      </c>
      <c r="K151" s="19">
        <f t="shared" si="14"/>
        <v>388.8757598876997</v>
      </c>
      <c r="L151" s="20">
        <f t="shared" si="15"/>
        <v>1.5468843332977849</v>
      </c>
      <c r="M151" s="20">
        <f t="shared" si="12"/>
        <v>2.4612437618487042</v>
      </c>
      <c r="P151" s="18">
        <f t="shared" si="16"/>
        <v>-2.0636876842454792</v>
      </c>
    </row>
    <row r="152" spans="1:16" x14ac:dyDescent="0.15">
      <c r="A152" s="18">
        <v>75.5</v>
      </c>
      <c r="B152" s="18">
        <v>150</v>
      </c>
      <c r="D152">
        <v>1009.16339111328</v>
      </c>
      <c r="E152">
        <v>701.47528076171898</v>
      </c>
      <c r="F152">
        <v>454.86752319335898</v>
      </c>
      <c r="G152">
        <v>452.72009277343801</v>
      </c>
      <c r="I152" s="19">
        <f t="shared" si="13"/>
        <v>554.29586791992097</v>
      </c>
      <c r="J152" s="19">
        <f t="shared" si="13"/>
        <v>248.75518798828097</v>
      </c>
      <c r="K152" s="19">
        <f t="shared" si="14"/>
        <v>380.16723632812432</v>
      </c>
      <c r="L152" s="20">
        <f t="shared" si="15"/>
        <v>1.528278623664461</v>
      </c>
      <c r="M152" s="20">
        <f t="shared" ref="M152:M158" si="17">L152+ABS($N$2)*A152</f>
        <v>2.4487337817390529</v>
      </c>
      <c r="P152" s="18">
        <f t="shared" si="16"/>
        <v>-2.5614771913532284</v>
      </c>
    </row>
    <row r="153" spans="1:16" x14ac:dyDescent="0.15">
      <c r="A153" s="18">
        <v>76</v>
      </c>
      <c r="B153" s="18">
        <v>151</v>
      </c>
      <c r="D153">
        <v>1007.34869384766</v>
      </c>
      <c r="E153">
        <v>704.0322265625</v>
      </c>
      <c r="F153">
        <v>455.79177856445301</v>
      </c>
      <c r="G153">
        <v>453.65182495117199</v>
      </c>
      <c r="I153" s="19">
        <f t="shared" ref="I153:I170" si="18">D153-F153</f>
        <v>551.55691528320699</v>
      </c>
      <c r="J153" s="19">
        <f t="shared" ref="J153:J170" si="19">E153-G153</f>
        <v>250.38040161132801</v>
      </c>
      <c r="K153" s="19">
        <f t="shared" ref="K153:K170" si="20">I153-0.7*J153</f>
        <v>376.29063415527742</v>
      </c>
      <c r="L153" s="20">
        <f t="shared" ref="L153:L170" si="21">K153/J153</f>
        <v>1.5028757511915933</v>
      </c>
      <c r="M153" s="20">
        <f t="shared" si="17"/>
        <v>2.4294266387898582</v>
      </c>
      <c r="P153" s="18">
        <f t="shared" ref="P153:P170" si="22">(M153-$O$2)/$O$2*100</f>
        <v>-3.3297352611581323</v>
      </c>
    </row>
    <row r="154" spans="1:16" x14ac:dyDescent="0.15">
      <c r="A154" s="18">
        <v>76.5</v>
      </c>
      <c r="B154" s="18">
        <v>152</v>
      </c>
      <c r="D154">
        <v>1000.27691650391</v>
      </c>
      <c r="E154">
        <v>702.0771484375</v>
      </c>
      <c r="F154">
        <v>456.52877807617199</v>
      </c>
      <c r="G154">
        <v>454.15771484375</v>
      </c>
      <c r="I154" s="19">
        <f t="shared" si="18"/>
        <v>543.74813842773801</v>
      </c>
      <c r="J154" s="19">
        <f t="shared" si="19"/>
        <v>247.91943359375</v>
      </c>
      <c r="K154" s="19">
        <f t="shared" si="20"/>
        <v>370.20453491211299</v>
      </c>
      <c r="L154" s="20">
        <f t="shared" si="21"/>
        <v>1.4932453238770458</v>
      </c>
      <c r="M154" s="20">
        <f t="shared" si="17"/>
        <v>2.4258919409989832</v>
      </c>
      <c r="P154" s="18">
        <f t="shared" si="22"/>
        <v>-3.4703858022199086</v>
      </c>
    </row>
    <row r="155" spans="1:16" x14ac:dyDescent="0.15">
      <c r="A155" s="18">
        <v>77</v>
      </c>
      <c r="B155" s="18">
        <v>153</v>
      </c>
      <c r="D155">
        <v>996.16595458984398</v>
      </c>
      <c r="E155">
        <v>703.79113769531295</v>
      </c>
      <c r="F155">
        <v>454.96426391601602</v>
      </c>
      <c r="G155">
        <v>452.78579711914102</v>
      </c>
      <c r="I155" s="19">
        <f t="shared" si="18"/>
        <v>541.2016906738279</v>
      </c>
      <c r="J155" s="19">
        <f t="shared" si="19"/>
        <v>251.00534057617193</v>
      </c>
      <c r="K155" s="19">
        <f t="shared" si="20"/>
        <v>365.49795227050754</v>
      </c>
      <c r="L155" s="20">
        <f t="shared" si="21"/>
        <v>1.4561361580256529</v>
      </c>
      <c r="M155" s="20">
        <f t="shared" si="17"/>
        <v>2.3948785046712633</v>
      </c>
      <c r="P155" s="18">
        <f t="shared" si="22"/>
        <v>-4.7044535663551112</v>
      </c>
    </row>
    <row r="156" spans="1:16" x14ac:dyDescent="0.15">
      <c r="A156" s="18">
        <v>77.5</v>
      </c>
      <c r="B156" s="18">
        <v>154</v>
      </c>
      <c r="D156">
        <v>999.88806152343795</v>
      </c>
      <c r="E156">
        <v>707.74468994140602</v>
      </c>
      <c r="F156">
        <v>455.793701171875</v>
      </c>
      <c r="G156">
        <v>453.67364501953102</v>
      </c>
      <c r="I156" s="19">
        <f t="shared" si="18"/>
        <v>544.09436035156295</v>
      </c>
      <c r="J156" s="19">
        <f t="shared" si="19"/>
        <v>254.071044921875</v>
      </c>
      <c r="K156" s="19">
        <f t="shared" si="20"/>
        <v>366.24462890625045</v>
      </c>
      <c r="L156" s="20">
        <f t="shared" si="21"/>
        <v>1.4415047925625213</v>
      </c>
      <c r="M156" s="20">
        <f t="shared" si="17"/>
        <v>2.3863428687318047</v>
      </c>
      <c r="P156" s="18">
        <f t="shared" si="22"/>
        <v>-5.0440983915196425</v>
      </c>
    </row>
    <row r="157" spans="1:16" x14ac:dyDescent="0.15">
      <c r="A157" s="18">
        <v>78</v>
      </c>
      <c r="B157" s="18">
        <v>155</v>
      </c>
      <c r="D157">
        <v>993.69641113281295</v>
      </c>
      <c r="E157">
        <v>706.364501953125</v>
      </c>
      <c r="F157">
        <v>455.71002197265602</v>
      </c>
      <c r="G157">
        <v>453.43890380859398</v>
      </c>
      <c r="I157" s="19">
        <f t="shared" si="18"/>
        <v>537.98638916015693</v>
      </c>
      <c r="J157" s="19">
        <f t="shared" si="19"/>
        <v>252.92559814453102</v>
      </c>
      <c r="K157" s="19">
        <f t="shared" si="20"/>
        <v>360.93847045898519</v>
      </c>
      <c r="L157" s="20">
        <f t="shared" si="21"/>
        <v>1.4270539364415444</v>
      </c>
      <c r="M157" s="20">
        <f t="shared" si="17"/>
        <v>2.3779877421345006</v>
      </c>
      <c r="P157" s="18">
        <f t="shared" si="22"/>
        <v>-5.376560498912295</v>
      </c>
    </row>
    <row r="158" spans="1:16" x14ac:dyDescent="0.15">
      <c r="A158" s="18">
        <v>78.5</v>
      </c>
      <c r="B158" s="18">
        <v>156</v>
      </c>
      <c r="D158">
        <v>986.73138427734398</v>
      </c>
      <c r="E158">
        <v>705.16058349609398</v>
      </c>
      <c r="F158">
        <v>454.95764160156301</v>
      </c>
      <c r="G158">
        <v>452.65310668945301</v>
      </c>
      <c r="I158" s="19">
        <f t="shared" si="18"/>
        <v>531.77374267578102</v>
      </c>
      <c r="J158" s="19">
        <f t="shared" si="19"/>
        <v>252.50747680664097</v>
      </c>
      <c r="K158" s="19">
        <f t="shared" si="20"/>
        <v>355.01850891113236</v>
      </c>
      <c r="L158" s="20">
        <f t="shared" si="21"/>
        <v>1.4059722642707717</v>
      </c>
      <c r="M158" s="20">
        <f t="shared" si="17"/>
        <v>2.3630017994874004</v>
      </c>
      <c r="P158" s="18">
        <f t="shared" si="22"/>
        <v>-5.9728719988874071</v>
      </c>
    </row>
    <row r="159" spans="1:16" x14ac:dyDescent="0.15">
      <c r="A159" s="18">
        <v>79</v>
      </c>
      <c r="B159" s="18">
        <v>157</v>
      </c>
      <c r="D159">
        <v>993.131103515625</v>
      </c>
      <c r="E159">
        <v>710.42028808593795</v>
      </c>
      <c r="F159">
        <v>456.59597778320301</v>
      </c>
      <c r="G159">
        <v>454.25595092773398</v>
      </c>
      <c r="I159" s="19">
        <f t="shared" si="18"/>
        <v>536.53512573242199</v>
      </c>
      <c r="J159" s="19">
        <f t="shared" si="19"/>
        <v>256.16433715820398</v>
      </c>
      <c r="K159" s="19">
        <f t="shared" si="20"/>
        <v>357.22008972167919</v>
      </c>
      <c r="L159" s="20">
        <f t="shared" si="21"/>
        <v>1.3944957900250745</v>
      </c>
      <c r="M159" s="20">
        <f t="shared" ref="M159:M170" si="23">L159+ABS($N$2)*A159</f>
        <v>2.3576210547653762</v>
      </c>
      <c r="P159" s="18">
        <f t="shared" si="22"/>
        <v>-6.1869793147721568</v>
      </c>
    </row>
    <row r="160" spans="1:16" x14ac:dyDescent="0.15">
      <c r="A160" s="18">
        <v>79.5</v>
      </c>
      <c r="B160" s="18">
        <v>158</v>
      </c>
      <c r="D160">
        <v>988.35205078125</v>
      </c>
      <c r="E160">
        <v>708.91021728515602</v>
      </c>
      <c r="F160">
        <v>455.68606567382801</v>
      </c>
      <c r="G160">
        <v>453.33575439453102</v>
      </c>
      <c r="I160" s="19">
        <f t="shared" si="18"/>
        <v>532.66598510742199</v>
      </c>
      <c r="J160" s="19">
        <f t="shared" si="19"/>
        <v>255.574462890625</v>
      </c>
      <c r="K160" s="19">
        <f t="shared" si="20"/>
        <v>353.76386108398447</v>
      </c>
      <c r="L160" s="20">
        <f t="shared" si="21"/>
        <v>1.3841909597805957</v>
      </c>
      <c r="M160" s="20">
        <f t="shared" si="23"/>
        <v>2.3534119540445699</v>
      </c>
      <c r="P160" s="18">
        <f t="shared" si="22"/>
        <v>-6.3544652863574012</v>
      </c>
    </row>
    <row r="161" spans="1:16" x14ac:dyDescent="0.15">
      <c r="A161" s="18">
        <v>80</v>
      </c>
      <c r="B161" s="18">
        <v>159</v>
      </c>
      <c r="D161">
        <v>987.08917236328102</v>
      </c>
      <c r="E161">
        <v>707.16436767578102</v>
      </c>
      <c r="F161">
        <v>455.77593994140602</v>
      </c>
      <c r="G161">
        <v>453.39224243164102</v>
      </c>
      <c r="I161" s="19">
        <f t="shared" si="18"/>
        <v>531.313232421875</v>
      </c>
      <c r="J161" s="19">
        <f t="shared" si="19"/>
        <v>253.77212524414</v>
      </c>
      <c r="K161" s="19">
        <f t="shared" si="20"/>
        <v>353.67274475097702</v>
      </c>
      <c r="L161" s="20">
        <f t="shared" si="21"/>
        <v>1.393662698023781</v>
      </c>
      <c r="M161" s="20">
        <f t="shared" si="23"/>
        <v>2.368979421811428</v>
      </c>
      <c r="P161" s="18">
        <f t="shared" si="22"/>
        <v>-5.7350140930975888</v>
      </c>
    </row>
    <row r="162" spans="1:16" x14ac:dyDescent="0.15">
      <c r="A162" s="18">
        <v>80.5</v>
      </c>
      <c r="B162" s="18">
        <v>160</v>
      </c>
      <c r="D162">
        <v>993.77984619140602</v>
      </c>
      <c r="E162">
        <v>708.47033691406295</v>
      </c>
      <c r="F162">
        <v>456.32528686523398</v>
      </c>
      <c r="G162">
        <v>454.03915405273398</v>
      </c>
      <c r="I162" s="19">
        <f t="shared" si="18"/>
        <v>537.4545593261721</v>
      </c>
      <c r="J162" s="19">
        <f t="shared" si="19"/>
        <v>254.43118286132898</v>
      </c>
      <c r="K162" s="19">
        <f t="shared" si="20"/>
        <v>359.35273132324187</v>
      </c>
      <c r="L162" s="20">
        <f t="shared" si="21"/>
        <v>1.4123769236222026</v>
      </c>
      <c r="M162" s="20">
        <f t="shared" si="23"/>
        <v>2.3937893769335226</v>
      </c>
      <c r="P162" s="18">
        <f t="shared" si="22"/>
        <v>-4.7477914737694533</v>
      </c>
    </row>
    <row r="163" spans="1:16" x14ac:dyDescent="0.15">
      <c r="A163" s="18">
        <v>81</v>
      </c>
      <c r="B163" s="18">
        <v>161</v>
      </c>
      <c r="D163">
        <v>997.00238037109398</v>
      </c>
      <c r="E163">
        <v>708.71343994140602</v>
      </c>
      <c r="F163">
        <v>455.10186767578102</v>
      </c>
      <c r="G163">
        <v>452.87609863281301</v>
      </c>
      <c r="I163" s="19">
        <f t="shared" si="18"/>
        <v>541.90051269531295</v>
      </c>
      <c r="J163" s="19">
        <f t="shared" si="19"/>
        <v>255.83734130859301</v>
      </c>
      <c r="K163" s="19">
        <f t="shared" si="20"/>
        <v>362.81437377929785</v>
      </c>
      <c r="L163" s="20">
        <f t="shared" si="21"/>
        <v>1.4181447161838205</v>
      </c>
      <c r="M163" s="20">
        <f t="shared" si="23"/>
        <v>2.4056528990188131</v>
      </c>
      <c r="P163" s="18">
        <f t="shared" si="22"/>
        <v>-4.2757254305274977</v>
      </c>
    </row>
    <row r="164" spans="1:16" x14ac:dyDescent="0.15">
      <c r="A164" s="18">
        <v>81.5</v>
      </c>
      <c r="B164" s="18">
        <v>162</v>
      </c>
      <c r="D164">
        <v>996.66058349609398</v>
      </c>
      <c r="E164">
        <v>706.58782958984398</v>
      </c>
      <c r="F164">
        <v>456.38775634765602</v>
      </c>
      <c r="G164">
        <v>454.05242919921898</v>
      </c>
      <c r="I164" s="19">
        <f t="shared" si="18"/>
        <v>540.27282714843795</v>
      </c>
      <c r="J164" s="19">
        <f t="shared" si="19"/>
        <v>252.535400390625</v>
      </c>
      <c r="K164" s="19">
        <f t="shared" si="20"/>
        <v>363.49804687500045</v>
      </c>
      <c r="L164" s="20">
        <f t="shared" si="21"/>
        <v>1.4393944227729538</v>
      </c>
      <c r="M164" s="20">
        <f t="shared" si="23"/>
        <v>2.4329983351316193</v>
      </c>
      <c r="P164" s="18">
        <f t="shared" si="22"/>
        <v>-3.1876124963000048</v>
      </c>
    </row>
    <row r="165" spans="1:16" x14ac:dyDescent="0.15">
      <c r="A165" s="18">
        <v>82</v>
      </c>
      <c r="B165" s="18">
        <v>163</v>
      </c>
      <c r="D165">
        <v>996.78778076171898</v>
      </c>
      <c r="E165">
        <v>705.11926269531295</v>
      </c>
      <c r="F165">
        <v>455.20352172851602</v>
      </c>
      <c r="G165">
        <v>452.89236450195301</v>
      </c>
      <c r="I165" s="19">
        <f t="shared" si="18"/>
        <v>541.5842590332029</v>
      </c>
      <c r="J165" s="19">
        <f t="shared" si="19"/>
        <v>252.22689819335994</v>
      </c>
      <c r="K165" s="19">
        <f t="shared" si="20"/>
        <v>365.02543029785096</v>
      </c>
      <c r="L165" s="20">
        <f t="shared" si="21"/>
        <v>1.4472105588755186</v>
      </c>
      <c r="M165" s="20">
        <f t="shared" si="23"/>
        <v>2.4469102007578569</v>
      </c>
      <c r="P165" s="18">
        <f t="shared" si="22"/>
        <v>-2.6340400147825211</v>
      </c>
    </row>
    <row r="166" spans="1:16" x14ac:dyDescent="0.15">
      <c r="A166" s="18">
        <v>82.5</v>
      </c>
      <c r="B166" s="18">
        <v>164</v>
      </c>
      <c r="D166">
        <v>1002.951171875</v>
      </c>
      <c r="E166">
        <v>706.21105957031295</v>
      </c>
      <c r="F166">
        <v>455.05392456054699</v>
      </c>
      <c r="G166">
        <v>452.90240478515602</v>
      </c>
      <c r="I166" s="19">
        <f t="shared" si="18"/>
        <v>547.89724731445301</v>
      </c>
      <c r="J166" s="19">
        <f t="shared" si="19"/>
        <v>253.30865478515693</v>
      </c>
      <c r="K166" s="19">
        <f t="shared" si="20"/>
        <v>370.58118896484314</v>
      </c>
      <c r="L166" s="20">
        <f t="shared" si="21"/>
        <v>1.4629629977670939</v>
      </c>
      <c r="M166" s="20">
        <f t="shared" si="23"/>
        <v>2.4687583691731048</v>
      </c>
      <c r="P166" s="18">
        <f t="shared" si="22"/>
        <v>-1.764671007693313</v>
      </c>
    </row>
    <row r="167" spans="1:16" x14ac:dyDescent="0.15">
      <c r="A167" s="18">
        <v>83</v>
      </c>
      <c r="B167" s="18">
        <v>165</v>
      </c>
      <c r="D167">
        <v>1004.76403808594</v>
      </c>
      <c r="E167">
        <v>705.54052734375</v>
      </c>
      <c r="F167">
        <v>455.86926269531301</v>
      </c>
      <c r="G167">
        <v>453.80718994140602</v>
      </c>
      <c r="I167" s="19">
        <f t="shared" si="18"/>
        <v>548.89477539062705</v>
      </c>
      <c r="J167" s="19">
        <f t="shared" si="19"/>
        <v>251.73333740234398</v>
      </c>
      <c r="K167" s="19">
        <f t="shared" si="20"/>
        <v>372.68143920898626</v>
      </c>
      <c r="L167" s="20">
        <f t="shared" si="21"/>
        <v>1.4804612017411569</v>
      </c>
      <c r="M167" s="20">
        <f t="shared" si="23"/>
        <v>2.4923523026708407</v>
      </c>
      <c r="P167" s="18">
        <f t="shared" si="22"/>
        <v>-0.82583558000865975</v>
      </c>
    </row>
    <row r="168" spans="1:16" x14ac:dyDescent="0.15">
      <c r="A168" s="18">
        <v>83.5</v>
      </c>
      <c r="B168" s="18">
        <v>166</v>
      </c>
      <c r="D168">
        <v>1009.70092773438</v>
      </c>
      <c r="E168">
        <v>708.07476806640602</v>
      </c>
      <c r="F168">
        <v>455.52215576171898</v>
      </c>
      <c r="G168">
        <v>452.97390747070301</v>
      </c>
      <c r="I168" s="19">
        <f t="shared" si="18"/>
        <v>554.17877197266102</v>
      </c>
      <c r="J168" s="19">
        <f t="shared" si="19"/>
        <v>255.10086059570301</v>
      </c>
      <c r="K168" s="19">
        <f t="shared" si="20"/>
        <v>375.60816955566895</v>
      </c>
      <c r="L168" s="20">
        <f t="shared" si="21"/>
        <v>1.4723908366226648</v>
      </c>
      <c r="M168" s="20">
        <f t="shared" si="23"/>
        <v>2.4903776670760216</v>
      </c>
      <c r="P168" s="18">
        <f t="shared" si="22"/>
        <v>-0.90440907659672387</v>
      </c>
    </row>
    <row r="169" spans="1:16" x14ac:dyDescent="0.15">
      <c r="A169" s="18">
        <v>84</v>
      </c>
      <c r="B169" s="18">
        <v>167</v>
      </c>
      <c r="D169">
        <v>1003.36828613281</v>
      </c>
      <c r="E169">
        <v>704.72052001953102</v>
      </c>
      <c r="F169">
        <v>455.29788208007801</v>
      </c>
      <c r="G169">
        <v>452.91033935546898</v>
      </c>
      <c r="I169" s="19">
        <f t="shared" si="18"/>
        <v>548.07040405273199</v>
      </c>
      <c r="J169" s="19">
        <f t="shared" si="19"/>
        <v>251.81018066406205</v>
      </c>
      <c r="K169" s="19">
        <f t="shared" si="20"/>
        <v>371.8032775878886</v>
      </c>
      <c r="L169" s="20">
        <f t="shared" si="21"/>
        <v>1.4765220238807912</v>
      </c>
      <c r="M169" s="20">
        <f t="shared" si="23"/>
        <v>2.5006045838578208</v>
      </c>
      <c r="P169" s="18">
        <f t="shared" si="22"/>
        <v>-0.49746583452743726</v>
      </c>
    </row>
    <row r="170" spans="1:16" x14ac:dyDescent="0.15">
      <c r="A170" s="18">
        <v>84.5</v>
      </c>
      <c r="B170" s="18">
        <v>168</v>
      </c>
      <c r="D170">
        <v>1008.04669189453</v>
      </c>
      <c r="E170">
        <v>704.61077880859398</v>
      </c>
      <c r="F170">
        <v>455.91098022460898</v>
      </c>
      <c r="G170">
        <v>453.83285522460898</v>
      </c>
      <c r="I170" s="19">
        <f t="shared" si="18"/>
        <v>552.13571166992097</v>
      </c>
      <c r="J170" s="19">
        <f t="shared" si="19"/>
        <v>250.777923583985</v>
      </c>
      <c r="K170" s="19">
        <f t="shared" si="20"/>
        <v>376.59116516113147</v>
      </c>
      <c r="L170" s="20">
        <f t="shared" si="21"/>
        <v>1.5016918546062206</v>
      </c>
      <c r="M170" s="20">
        <f t="shared" si="23"/>
        <v>2.5318701441069229</v>
      </c>
      <c r="P170" s="18">
        <f t="shared" si="22"/>
        <v>0.74663429108674806</v>
      </c>
    </row>
    <row r="171" spans="1:16" x14ac:dyDescent="0.15">
      <c r="D171">
        <v>1003.48773193359</v>
      </c>
      <c r="E171">
        <v>703.729248046875</v>
      </c>
      <c r="F171">
        <v>454.871826171875</v>
      </c>
      <c r="G171">
        <v>452.39138793945301</v>
      </c>
      <c r="I171" s="19"/>
      <c r="J171" s="19"/>
      <c r="K171" s="19"/>
      <c r="L171" s="20"/>
      <c r="M171" s="20"/>
    </row>
    <row r="172" spans="1:16" x14ac:dyDescent="0.15">
      <c r="D172">
        <v>995.81781005859398</v>
      </c>
      <c r="E172">
        <v>697.80560302734398</v>
      </c>
      <c r="F172">
        <v>455.38113403320301</v>
      </c>
      <c r="G172">
        <v>452.74642944335898</v>
      </c>
      <c r="I172" s="19"/>
      <c r="J172" s="19"/>
      <c r="K172" s="19"/>
      <c r="L172" s="20"/>
      <c r="M172" s="20"/>
    </row>
    <row r="173" spans="1:16" x14ac:dyDescent="0.15">
      <c r="D173">
        <v>997.50238037109398</v>
      </c>
      <c r="E173">
        <v>698.91912841796898</v>
      </c>
      <c r="F173">
        <v>455.38925170898398</v>
      </c>
      <c r="G173">
        <v>452.94287109375</v>
      </c>
      <c r="I173" s="19"/>
      <c r="J173" s="19"/>
      <c r="K173" s="19"/>
      <c r="L173" s="20"/>
      <c r="M173" s="20"/>
    </row>
    <row r="174" spans="1:16" x14ac:dyDescent="0.15">
      <c r="D174">
        <v>996.72863769531295</v>
      </c>
      <c r="E174">
        <v>698.70587158203102</v>
      </c>
      <c r="F174">
        <v>455.07897949218801</v>
      </c>
      <c r="G174">
        <v>452.97412109375</v>
      </c>
      <c r="I174" s="19"/>
      <c r="J174" s="19"/>
      <c r="K174" s="19"/>
      <c r="L174" s="20"/>
      <c r="M174" s="20"/>
    </row>
    <row r="175" spans="1:16" x14ac:dyDescent="0.15">
      <c r="D175">
        <v>990.58978271484398</v>
      </c>
      <c r="E175">
        <v>695.61114501953102</v>
      </c>
      <c r="F175">
        <v>456.13095092773398</v>
      </c>
      <c r="G175">
        <v>453.64328002929699</v>
      </c>
      <c r="I175" s="19"/>
      <c r="J175" s="19"/>
      <c r="K175" s="19"/>
      <c r="L175" s="20"/>
      <c r="M175" s="20"/>
    </row>
    <row r="176" spans="1:16" x14ac:dyDescent="0.15">
      <c r="D176">
        <v>994.9384765625</v>
      </c>
      <c r="E176">
        <v>697.30279541015602</v>
      </c>
      <c r="F176">
        <v>455.12966918945301</v>
      </c>
      <c r="G176">
        <v>452.70703125</v>
      </c>
      <c r="I176" s="19"/>
      <c r="J176" s="19"/>
      <c r="K176" s="19"/>
      <c r="L176" s="20"/>
      <c r="M176" s="20"/>
    </row>
    <row r="177" spans="4:13" x14ac:dyDescent="0.15">
      <c r="D177">
        <v>988.480224609375</v>
      </c>
      <c r="E177">
        <v>694.67980957031295</v>
      </c>
      <c r="F177">
        <v>456.42541503906301</v>
      </c>
      <c r="G177">
        <v>454.33062744140602</v>
      </c>
      <c r="I177" s="19"/>
      <c r="J177" s="19"/>
      <c r="K177" s="19"/>
      <c r="L177" s="20"/>
      <c r="M177" s="20"/>
    </row>
    <row r="178" spans="4:13" x14ac:dyDescent="0.15">
      <c r="D178">
        <v>989.251953125</v>
      </c>
      <c r="E178">
        <v>694.80676269531295</v>
      </c>
      <c r="F178">
        <v>455.29702758789102</v>
      </c>
      <c r="G178">
        <v>453.01284790039102</v>
      </c>
      <c r="I178" s="19"/>
      <c r="J178" s="19"/>
      <c r="K178" s="19"/>
      <c r="L178" s="19"/>
    </row>
    <row r="179" spans="4:13" x14ac:dyDescent="0.15">
      <c r="D179">
        <v>993.93634033203102</v>
      </c>
      <c r="E179">
        <v>698.12243652343795</v>
      </c>
      <c r="F179">
        <v>455.90219116210898</v>
      </c>
      <c r="G179">
        <v>453.59576416015602</v>
      </c>
      <c r="I179" s="19"/>
      <c r="J179" s="19"/>
      <c r="K179" s="19"/>
      <c r="L179" s="19"/>
    </row>
    <row r="180" spans="4:13" x14ac:dyDescent="0.15">
      <c r="D180">
        <v>992.02984619140602</v>
      </c>
      <c r="E180">
        <v>696.18395996093795</v>
      </c>
      <c r="F180">
        <v>456.38562011718801</v>
      </c>
      <c r="G180">
        <v>454.02633666992199</v>
      </c>
      <c r="I180" s="19"/>
      <c r="J180" s="19"/>
      <c r="K180" s="19"/>
      <c r="L180" s="19"/>
    </row>
    <row r="181" spans="4:13" x14ac:dyDescent="0.15">
      <c r="D181">
        <v>997.24328613281295</v>
      </c>
      <c r="E181">
        <v>699.51086425781295</v>
      </c>
      <c r="F181">
        <v>454.92489624023398</v>
      </c>
      <c r="G181">
        <v>452.72180175781301</v>
      </c>
      <c r="I181" s="19"/>
      <c r="J181" s="19"/>
      <c r="K181" s="19"/>
      <c r="L181" s="19"/>
    </row>
    <row r="182" spans="4:13" x14ac:dyDescent="0.15">
      <c r="D182">
        <v>993.568603515625</v>
      </c>
      <c r="E182">
        <v>697.451171875</v>
      </c>
      <c r="F182">
        <v>455.97323608398398</v>
      </c>
      <c r="G182">
        <v>453.55874633789102</v>
      </c>
      <c r="I182" s="19"/>
      <c r="J182" s="19"/>
      <c r="K182" s="19"/>
      <c r="L182" s="19"/>
    </row>
    <row r="183" spans="4:13" x14ac:dyDescent="0.15">
      <c r="D183">
        <v>991.31390380859398</v>
      </c>
      <c r="E183">
        <v>695.73712158203102</v>
      </c>
      <c r="F183">
        <v>455.59085083007801</v>
      </c>
      <c r="G183">
        <v>453.19644165039102</v>
      </c>
      <c r="I183" s="19"/>
      <c r="J183" s="19"/>
      <c r="K183" s="19"/>
      <c r="L183" s="19"/>
    </row>
    <row r="184" spans="4:13" x14ac:dyDescent="0.15">
      <c r="D184">
        <v>996.69958496093795</v>
      </c>
      <c r="E184">
        <v>698.15289306640602</v>
      </c>
      <c r="F184">
        <v>455.42349243164102</v>
      </c>
      <c r="G184">
        <v>453.33255004882801</v>
      </c>
      <c r="I184" s="19"/>
      <c r="J184" s="19"/>
      <c r="K184" s="19"/>
      <c r="L184" s="19"/>
    </row>
    <row r="185" spans="4:13" x14ac:dyDescent="0.15">
      <c r="D185">
        <v>992.30456542968795</v>
      </c>
      <c r="E185">
        <v>697.169921875</v>
      </c>
      <c r="F185">
        <v>456.13052368164102</v>
      </c>
      <c r="G185">
        <v>453.73828125</v>
      </c>
      <c r="I185" s="19"/>
      <c r="J185" s="19"/>
      <c r="K185" s="19"/>
      <c r="L185" s="19"/>
    </row>
    <row r="186" spans="4:13" x14ac:dyDescent="0.15">
      <c r="D186">
        <v>986.64617919921898</v>
      </c>
      <c r="E186">
        <v>694.21282958984398</v>
      </c>
      <c r="F186">
        <v>455.00921630859398</v>
      </c>
      <c r="G186">
        <v>452.68862915039102</v>
      </c>
      <c r="I186" s="19"/>
      <c r="J186" s="19"/>
      <c r="K186" s="19"/>
      <c r="L186" s="19"/>
    </row>
    <row r="187" spans="4:13" x14ac:dyDescent="0.15">
      <c r="D187">
        <v>981.432373046875</v>
      </c>
      <c r="E187">
        <v>692.88055419921898</v>
      </c>
      <c r="F187">
        <v>456.07553100585898</v>
      </c>
      <c r="G187">
        <v>453.83673095703102</v>
      </c>
      <c r="I187" s="19"/>
      <c r="J187" s="19"/>
      <c r="K187" s="19"/>
      <c r="L187" s="19"/>
    </row>
    <row r="188" spans="4:13" x14ac:dyDescent="0.15">
      <c r="D188">
        <v>976.971923828125</v>
      </c>
      <c r="E188">
        <v>690.28894042968795</v>
      </c>
      <c r="F188">
        <v>454.90756225585898</v>
      </c>
      <c r="G188">
        <v>452.51400756835898</v>
      </c>
      <c r="I188" s="19"/>
      <c r="J188" s="19"/>
      <c r="K188" s="19"/>
      <c r="L188" s="19"/>
    </row>
    <row r="189" spans="4:13" x14ac:dyDescent="0.15">
      <c r="D189">
        <v>974.45251464843795</v>
      </c>
      <c r="E189">
        <v>688.90643310546898</v>
      </c>
      <c r="F189">
        <v>456.15109252929699</v>
      </c>
      <c r="G189">
        <v>453.84762573242199</v>
      </c>
      <c r="I189" s="19"/>
      <c r="J189" s="19"/>
      <c r="K189" s="19"/>
      <c r="L189" s="19"/>
    </row>
    <row r="190" spans="4:13" x14ac:dyDescent="0.15">
      <c r="D190">
        <v>974.35107421875</v>
      </c>
      <c r="E190">
        <v>690.613525390625</v>
      </c>
      <c r="F190">
        <v>455.11318969726602</v>
      </c>
      <c r="G190">
        <v>452.71112060546898</v>
      </c>
      <c r="I190" s="19"/>
      <c r="J190" s="19"/>
      <c r="K190" s="19"/>
      <c r="L190" s="19"/>
    </row>
    <row r="191" spans="4:13" x14ac:dyDescent="0.15">
      <c r="D191">
        <v>964.927001953125</v>
      </c>
      <c r="E191">
        <v>684.61291503906295</v>
      </c>
      <c r="F191">
        <v>456.20114135742199</v>
      </c>
      <c r="G191">
        <v>454.15728759765602</v>
      </c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B76" zoomScale="75" zoomScaleNormal="75" zoomScalePageLayoutView="75" workbookViewId="0">
      <selection activeCell="F37" sqref="F37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41</v>
      </c>
      <c r="F1" t="s">
        <v>42</v>
      </c>
      <c r="G1" t="s">
        <v>43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1064.08227539063</v>
      </c>
      <c r="E2">
        <v>721.59857177734398</v>
      </c>
      <c r="F2">
        <v>465.43621826171898</v>
      </c>
      <c r="G2">
        <v>465.212890625</v>
      </c>
      <c r="I2" s="19">
        <f t="shared" ref="I2:J65" si="0">D2-F2</f>
        <v>598.64605712891102</v>
      </c>
      <c r="J2" s="19">
        <f t="shared" si="0"/>
        <v>256.38568115234398</v>
      </c>
      <c r="K2" s="19">
        <f t="shared" ref="K2:K65" si="1">I2-0.7*J2</f>
        <v>419.17608032227025</v>
      </c>
      <c r="L2" s="20">
        <f t="shared" ref="L2:L65" si="2">K2/J2</f>
        <v>1.634943411965337</v>
      </c>
      <c r="M2" s="20"/>
      <c r="N2" s="18">
        <f>LINEST(V64:V104,U64:U104)</f>
        <v>-9.7803546153528952E-3</v>
      </c>
      <c r="O2" s="21">
        <f>AVERAGE(M38:M45)</f>
        <v>1.8914747541227133</v>
      </c>
    </row>
    <row r="3" spans="1:16" x14ac:dyDescent="0.15">
      <c r="A3" s="18">
        <v>1</v>
      </c>
      <c r="B3" s="18">
        <v>1</v>
      </c>
      <c r="C3" s="18" t="s">
        <v>7</v>
      </c>
      <c r="D3">
        <v>1067.1826171875</v>
      </c>
      <c r="E3">
        <v>717.90777587890602</v>
      </c>
      <c r="F3">
        <v>465.73986816406301</v>
      </c>
      <c r="G3">
        <v>465.16143798828102</v>
      </c>
      <c r="I3" s="19">
        <f t="shared" si="0"/>
        <v>601.44274902343705</v>
      </c>
      <c r="J3" s="19">
        <f t="shared" si="0"/>
        <v>252.746337890625</v>
      </c>
      <c r="K3" s="19">
        <f t="shared" si="1"/>
        <v>424.52031249999959</v>
      </c>
      <c r="L3" s="20">
        <f t="shared" si="2"/>
        <v>1.6796299247813795</v>
      </c>
      <c r="M3" s="20"/>
    </row>
    <row r="4" spans="1:16" ht="15" x14ac:dyDescent="0.15">
      <c r="A4" s="18">
        <v>1.5</v>
      </c>
      <c r="B4" s="18">
        <v>2</v>
      </c>
      <c r="D4">
        <v>1067.5576171875</v>
      </c>
      <c r="E4">
        <v>715.59222412109398</v>
      </c>
      <c r="F4">
        <v>465.48056030273398</v>
      </c>
      <c r="G4">
        <v>464.89166259765602</v>
      </c>
      <c r="I4" s="19">
        <f t="shared" si="0"/>
        <v>602.07705688476608</v>
      </c>
      <c r="J4" s="19">
        <f t="shared" si="0"/>
        <v>250.70056152343795</v>
      </c>
      <c r="K4" s="19">
        <f t="shared" si="1"/>
        <v>426.58666381835951</v>
      </c>
      <c r="L4" s="20">
        <f t="shared" si="2"/>
        <v>1.7015784138101262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1057.91284179688</v>
      </c>
      <c r="E5">
        <v>706.92193603515602</v>
      </c>
      <c r="F5">
        <v>464.243408203125</v>
      </c>
      <c r="G5">
        <v>464.22000122070301</v>
      </c>
      <c r="I5" s="19">
        <f t="shared" si="0"/>
        <v>593.669433593755</v>
      </c>
      <c r="J5" s="19">
        <f t="shared" si="0"/>
        <v>242.70193481445301</v>
      </c>
      <c r="K5" s="19">
        <f t="shared" si="1"/>
        <v>423.77807922363792</v>
      </c>
      <c r="L5" s="20">
        <f t="shared" si="2"/>
        <v>1.7460844700212985</v>
      </c>
      <c r="M5" s="20"/>
      <c r="N5" s="18">
        <f>RSQ(V64:V104,U64:U104)</f>
        <v>0.99474341456917392</v>
      </c>
    </row>
    <row r="6" spans="1:16" x14ac:dyDescent="0.15">
      <c r="A6" s="18">
        <v>2.5</v>
      </c>
      <c r="B6" s="18">
        <v>4</v>
      </c>
      <c r="C6" s="18" t="s">
        <v>5</v>
      </c>
      <c r="D6">
        <v>1061.35107421875</v>
      </c>
      <c r="E6">
        <v>704.96142578125</v>
      </c>
      <c r="F6">
        <v>465.23797607421898</v>
      </c>
      <c r="G6">
        <v>464.64950561523398</v>
      </c>
      <c r="I6" s="19">
        <f t="shared" si="0"/>
        <v>596.11309814453102</v>
      </c>
      <c r="J6" s="19">
        <f t="shared" si="0"/>
        <v>240.31192016601602</v>
      </c>
      <c r="K6" s="19">
        <f t="shared" si="1"/>
        <v>427.89475402831982</v>
      </c>
      <c r="L6" s="20">
        <f t="shared" si="2"/>
        <v>1.7805806459068485</v>
      </c>
      <c r="M6" s="20">
        <f t="shared" ref="M6:M22" si="3">L6+ABS($N$2)*A6</f>
        <v>1.8050315324452308</v>
      </c>
      <c r="P6" s="18">
        <f t="shared" ref="P6:P69" si="4">(M6-$O$2)/$O$2*100</f>
        <v>-4.5701493762508996</v>
      </c>
    </row>
    <row r="7" spans="1:16" x14ac:dyDescent="0.15">
      <c r="A7" s="18">
        <v>3</v>
      </c>
      <c r="B7" s="18">
        <v>5</v>
      </c>
      <c r="C7" s="18" t="s">
        <v>8</v>
      </c>
      <c r="D7">
        <v>1067.99304199219</v>
      </c>
      <c r="E7">
        <v>706.47857666015602</v>
      </c>
      <c r="F7">
        <v>465.841064453125</v>
      </c>
      <c r="G7">
        <v>465.35632324218801</v>
      </c>
      <c r="I7" s="19">
        <f t="shared" si="0"/>
        <v>602.151977539065</v>
      </c>
      <c r="J7" s="19">
        <f t="shared" si="0"/>
        <v>241.12225341796801</v>
      </c>
      <c r="K7" s="19">
        <f t="shared" si="1"/>
        <v>433.36640014648742</v>
      </c>
      <c r="L7" s="20">
        <f t="shared" si="2"/>
        <v>1.7972891095840833</v>
      </c>
      <c r="M7" s="20">
        <f t="shared" si="3"/>
        <v>1.826630173430142</v>
      </c>
      <c r="P7" s="18">
        <f t="shared" si="4"/>
        <v>-3.4282551512376322</v>
      </c>
    </row>
    <row r="8" spans="1:16" x14ac:dyDescent="0.15">
      <c r="A8" s="18">
        <v>3.5</v>
      </c>
      <c r="B8" s="18">
        <v>6</v>
      </c>
      <c r="D8">
        <v>1064.37854003906</v>
      </c>
      <c r="E8">
        <v>704.59521484375</v>
      </c>
      <c r="F8">
        <v>466.46255493164102</v>
      </c>
      <c r="G8">
        <v>465.71475219726602</v>
      </c>
      <c r="I8" s="19">
        <f t="shared" si="0"/>
        <v>597.91598510741892</v>
      </c>
      <c r="J8" s="19">
        <f t="shared" si="0"/>
        <v>238.88046264648398</v>
      </c>
      <c r="K8" s="19">
        <f t="shared" si="1"/>
        <v>430.69966125488014</v>
      </c>
      <c r="L8" s="20">
        <f t="shared" si="2"/>
        <v>1.8029924108622766</v>
      </c>
      <c r="M8" s="20">
        <f t="shared" si="3"/>
        <v>1.8372236520160117</v>
      </c>
      <c r="P8" s="18">
        <f t="shared" si="4"/>
        <v>-2.8681906532695884</v>
      </c>
    </row>
    <row r="9" spans="1:16" x14ac:dyDescent="0.15">
      <c r="A9" s="18">
        <v>4</v>
      </c>
      <c r="B9" s="18">
        <v>7</v>
      </c>
      <c r="D9">
        <v>1061.05334472656</v>
      </c>
      <c r="E9">
        <v>702.45208740234398</v>
      </c>
      <c r="F9">
        <v>465.44332885742199</v>
      </c>
      <c r="G9">
        <v>464.91635131835898</v>
      </c>
      <c r="I9" s="19">
        <f t="shared" si="0"/>
        <v>595.61001586913801</v>
      </c>
      <c r="J9" s="19">
        <f t="shared" si="0"/>
        <v>237.535736083985</v>
      </c>
      <c r="K9" s="19">
        <f t="shared" si="1"/>
        <v>429.33500061034852</v>
      </c>
      <c r="L9" s="20">
        <f t="shared" si="2"/>
        <v>1.8074543548198974</v>
      </c>
      <c r="M9" s="20">
        <f t="shared" si="3"/>
        <v>1.8465757732813088</v>
      </c>
      <c r="P9" s="18">
        <f t="shared" si="4"/>
        <v>-2.3737552268959075</v>
      </c>
    </row>
    <row r="10" spans="1:16" x14ac:dyDescent="0.15">
      <c r="A10" s="18">
        <v>4.5</v>
      </c>
      <c r="B10" s="18">
        <v>8</v>
      </c>
      <c r="D10">
        <v>1058.05639648438</v>
      </c>
      <c r="E10">
        <v>699.26037597656295</v>
      </c>
      <c r="F10">
        <v>464.90505981445301</v>
      </c>
      <c r="G10">
        <v>464.47177124023398</v>
      </c>
      <c r="I10" s="19">
        <f t="shared" si="0"/>
        <v>593.15133666992699</v>
      </c>
      <c r="J10" s="19">
        <f t="shared" si="0"/>
        <v>234.78860473632898</v>
      </c>
      <c r="K10" s="19">
        <f t="shared" si="1"/>
        <v>428.79931335449669</v>
      </c>
      <c r="L10" s="20">
        <f t="shared" si="2"/>
        <v>1.8263208039250651</v>
      </c>
      <c r="M10" s="20">
        <f t="shared" si="3"/>
        <v>1.8703323996941532</v>
      </c>
      <c r="P10" s="18">
        <f t="shared" si="4"/>
        <v>-1.1177709024388278</v>
      </c>
    </row>
    <row r="11" spans="1:16" x14ac:dyDescent="0.15">
      <c r="A11" s="18">
        <v>5</v>
      </c>
      <c r="B11" s="18">
        <v>9</v>
      </c>
      <c r="D11">
        <v>1057.76135253906</v>
      </c>
      <c r="E11">
        <v>698.72967529296898</v>
      </c>
      <c r="F11">
        <v>465.40777587890602</v>
      </c>
      <c r="G11">
        <v>464.95065307617199</v>
      </c>
      <c r="I11" s="19">
        <f t="shared" si="0"/>
        <v>592.35357666015398</v>
      </c>
      <c r="J11" s="19">
        <f t="shared" si="0"/>
        <v>233.77902221679699</v>
      </c>
      <c r="K11" s="19">
        <f t="shared" si="1"/>
        <v>428.70826110839607</v>
      </c>
      <c r="L11" s="20">
        <f t="shared" si="2"/>
        <v>1.8338183513781223</v>
      </c>
      <c r="M11" s="20">
        <f t="shared" si="3"/>
        <v>1.8827201244548868</v>
      </c>
      <c r="P11" s="18">
        <f t="shared" si="4"/>
        <v>-0.46284676275718872</v>
      </c>
    </row>
    <row r="12" spans="1:16" x14ac:dyDescent="0.15">
      <c r="A12" s="18">
        <v>5.5</v>
      </c>
      <c r="B12" s="18">
        <v>10</v>
      </c>
      <c r="D12">
        <v>1052.28002929688</v>
      </c>
      <c r="E12">
        <v>694.771240234375</v>
      </c>
      <c r="F12">
        <v>466.14053344726602</v>
      </c>
      <c r="G12">
        <v>465.80844116210898</v>
      </c>
      <c r="I12" s="19">
        <f t="shared" si="0"/>
        <v>586.13949584961392</v>
      </c>
      <c r="J12" s="19">
        <f t="shared" si="0"/>
        <v>228.96279907226602</v>
      </c>
      <c r="K12" s="19">
        <f t="shared" si="1"/>
        <v>425.86553649902771</v>
      </c>
      <c r="L12" s="20">
        <f t="shared" si="2"/>
        <v>1.8599769841414917</v>
      </c>
      <c r="M12" s="20">
        <f t="shared" si="3"/>
        <v>1.9137689345259326</v>
      </c>
      <c r="P12" s="18">
        <f t="shared" si="4"/>
        <v>1.1786665592351282</v>
      </c>
    </row>
    <row r="13" spans="1:16" x14ac:dyDescent="0.15">
      <c r="A13" s="18">
        <v>6</v>
      </c>
      <c r="B13" s="18">
        <v>11</v>
      </c>
      <c r="D13">
        <v>1054.96618652344</v>
      </c>
      <c r="E13">
        <v>697.68206787109398</v>
      </c>
      <c r="F13">
        <v>465.21414184570301</v>
      </c>
      <c r="G13">
        <v>464.54830932617199</v>
      </c>
      <c r="I13" s="19">
        <f t="shared" si="0"/>
        <v>589.75204467773699</v>
      </c>
      <c r="J13" s="19">
        <f t="shared" si="0"/>
        <v>233.13375854492199</v>
      </c>
      <c r="K13" s="19">
        <f t="shared" si="1"/>
        <v>426.55841369629161</v>
      </c>
      <c r="L13" s="20">
        <f t="shared" si="2"/>
        <v>1.8296724436589868</v>
      </c>
      <c r="M13" s="20">
        <f t="shared" si="3"/>
        <v>1.8883545713511043</v>
      </c>
      <c r="P13" s="18">
        <f t="shared" si="4"/>
        <v>-0.16496031812257231</v>
      </c>
    </row>
    <row r="14" spans="1:16" x14ac:dyDescent="0.15">
      <c r="A14" s="18">
        <v>6.5</v>
      </c>
      <c r="B14" s="18">
        <v>12</v>
      </c>
      <c r="D14">
        <v>1049.7109375</v>
      </c>
      <c r="E14">
        <v>694.760986328125</v>
      </c>
      <c r="F14">
        <v>465.12045288085898</v>
      </c>
      <c r="G14">
        <v>464.591796875</v>
      </c>
      <c r="I14" s="19">
        <f t="shared" si="0"/>
        <v>584.59048461914108</v>
      </c>
      <c r="J14" s="19">
        <f t="shared" si="0"/>
        <v>230.169189453125</v>
      </c>
      <c r="K14" s="19">
        <f t="shared" si="1"/>
        <v>423.47205200195356</v>
      </c>
      <c r="L14" s="20">
        <f t="shared" si="2"/>
        <v>1.8398294446277119</v>
      </c>
      <c r="M14" s="20">
        <f t="shared" si="3"/>
        <v>1.9034017496275057</v>
      </c>
      <c r="P14" s="18">
        <f t="shared" si="4"/>
        <v>0.63056593691224561</v>
      </c>
    </row>
    <row r="15" spans="1:16" x14ac:dyDescent="0.15">
      <c r="A15" s="18">
        <v>7</v>
      </c>
      <c r="B15" s="18">
        <v>13</v>
      </c>
      <c r="D15">
        <v>1052.84631347656</v>
      </c>
      <c r="E15">
        <v>696.69677734375</v>
      </c>
      <c r="F15">
        <v>465.951904296875</v>
      </c>
      <c r="G15">
        <v>465.07485961914102</v>
      </c>
      <c r="I15" s="19">
        <f t="shared" si="0"/>
        <v>586.894409179685</v>
      </c>
      <c r="J15" s="19">
        <f t="shared" si="0"/>
        <v>231.62191772460898</v>
      </c>
      <c r="K15" s="19">
        <f t="shared" si="1"/>
        <v>424.75906677245871</v>
      </c>
      <c r="L15" s="20">
        <f t="shared" si="2"/>
        <v>1.8338466020192596</v>
      </c>
      <c r="M15" s="20">
        <f t="shared" si="3"/>
        <v>1.9023090843267298</v>
      </c>
      <c r="P15" s="18">
        <f t="shared" si="4"/>
        <v>0.57279803393631157</v>
      </c>
    </row>
    <row r="16" spans="1:16" x14ac:dyDescent="0.15">
      <c r="A16" s="18">
        <v>7.5</v>
      </c>
      <c r="B16" s="18">
        <v>14</v>
      </c>
      <c r="D16">
        <v>1055.21276855469</v>
      </c>
      <c r="E16">
        <v>698.17694091796898</v>
      </c>
      <c r="F16">
        <v>466.24969482421898</v>
      </c>
      <c r="G16">
        <v>465.83020019531301</v>
      </c>
      <c r="I16" s="19">
        <f t="shared" si="0"/>
        <v>588.96307373047102</v>
      </c>
      <c r="J16" s="19">
        <f t="shared" si="0"/>
        <v>232.34674072265597</v>
      </c>
      <c r="K16" s="19">
        <f t="shared" si="1"/>
        <v>426.32035522461183</v>
      </c>
      <c r="L16" s="20">
        <f t="shared" si="2"/>
        <v>1.8348454292866336</v>
      </c>
      <c r="M16" s="20">
        <f t="shared" si="3"/>
        <v>1.9081980889017804</v>
      </c>
      <c r="P16" s="18">
        <f t="shared" si="4"/>
        <v>0.88414263751691691</v>
      </c>
    </row>
    <row r="17" spans="1:16" x14ac:dyDescent="0.15">
      <c r="A17" s="18">
        <v>8</v>
      </c>
      <c r="B17" s="18">
        <v>15</v>
      </c>
      <c r="D17">
        <v>1067.00061035156</v>
      </c>
      <c r="E17">
        <v>701.64825439453102</v>
      </c>
      <c r="F17">
        <v>465.57214355468801</v>
      </c>
      <c r="G17">
        <v>465.06314086914102</v>
      </c>
      <c r="I17" s="19">
        <f t="shared" si="0"/>
        <v>601.42846679687204</v>
      </c>
      <c r="J17" s="19">
        <f t="shared" si="0"/>
        <v>236.58511352539</v>
      </c>
      <c r="K17" s="19">
        <f t="shared" si="1"/>
        <v>435.81888732909908</v>
      </c>
      <c r="L17" s="20">
        <f t="shared" si="2"/>
        <v>1.8421230348558155</v>
      </c>
      <c r="M17" s="20">
        <f t="shared" si="3"/>
        <v>1.9203658717786387</v>
      </c>
      <c r="P17" s="18">
        <f t="shared" si="4"/>
        <v>1.5274387137842325</v>
      </c>
    </row>
    <row r="18" spans="1:16" x14ac:dyDescent="0.15">
      <c r="A18" s="18">
        <v>8.5</v>
      </c>
      <c r="B18" s="18">
        <v>16</v>
      </c>
      <c r="D18">
        <v>1068.11877441406</v>
      </c>
      <c r="E18">
        <v>702.1787109375</v>
      </c>
      <c r="F18">
        <v>464.83270263671898</v>
      </c>
      <c r="G18">
        <v>464.34002685546898</v>
      </c>
      <c r="I18" s="19">
        <f t="shared" si="0"/>
        <v>603.28607177734102</v>
      </c>
      <c r="J18" s="19">
        <f t="shared" si="0"/>
        <v>237.83868408203102</v>
      </c>
      <c r="K18" s="19">
        <f t="shared" si="1"/>
        <v>436.79899291991933</v>
      </c>
      <c r="L18" s="20">
        <f t="shared" si="2"/>
        <v>1.8365346857085136</v>
      </c>
      <c r="M18" s="20">
        <f t="shared" si="3"/>
        <v>1.9196676999390132</v>
      </c>
      <c r="P18" s="18">
        <f t="shared" si="4"/>
        <v>1.4905272066068964</v>
      </c>
    </row>
    <row r="19" spans="1:16" x14ac:dyDescent="0.15">
      <c r="A19" s="18">
        <v>9</v>
      </c>
      <c r="B19" s="18">
        <v>17</v>
      </c>
      <c r="D19">
        <v>1063.44641113281</v>
      </c>
      <c r="E19">
        <v>701.40509033203102</v>
      </c>
      <c r="F19">
        <v>465.87118530273398</v>
      </c>
      <c r="G19">
        <v>465.51150512695301</v>
      </c>
      <c r="I19" s="19">
        <f t="shared" si="0"/>
        <v>597.57522583007608</v>
      </c>
      <c r="J19" s="19">
        <f t="shared" si="0"/>
        <v>235.89358520507801</v>
      </c>
      <c r="K19" s="19">
        <f t="shared" si="1"/>
        <v>432.44971618652147</v>
      </c>
      <c r="L19" s="20">
        <f t="shared" si="2"/>
        <v>1.8332406784634017</v>
      </c>
      <c r="M19" s="20">
        <f t="shared" si="3"/>
        <v>1.9212638700015776</v>
      </c>
      <c r="P19" s="18">
        <f t="shared" si="4"/>
        <v>1.5749148020048973</v>
      </c>
    </row>
    <row r="20" spans="1:16" x14ac:dyDescent="0.15">
      <c r="A20" s="18">
        <v>9.5</v>
      </c>
      <c r="B20" s="18">
        <v>18</v>
      </c>
      <c r="D20">
        <v>1058.92407226563</v>
      </c>
      <c r="E20">
        <v>700.01568603515602</v>
      </c>
      <c r="F20">
        <v>466.80050659179699</v>
      </c>
      <c r="G20">
        <v>465.94940185546898</v>
      </c>
      <c r="I20" s="19">
        <f t="shared" si="0"/>
        <v>592.12356567383301</v>
      </c>
      <c r="J20" s="19">
        <f t="shared" si="0"/>
        <v>234.06628417968705</v>
      </c>
      <c r="K20" s="19">
        <f t="shared" si="1"/>
        <v>428.27716674805208</v>
      </c>
      <c r="L20" s="20">
        <f t="shared" si="2"/>
        <v>1.8297260036788299</v>
      </c>
      <c r="M20" s="20">
        <f t="shared" si="3"/>
        <v>1.9226393725246824</v>
      </c>
      <c r="P20" s="18">
        <f t="shared" si="4"/>
        <v>1.6476359694488045</v>
      </c>
    </row>
    <row r="21" spans="1:16" x14ac:dyDescent="0.15">
      <c r="A21" s="18">
        <v>10</v>
      </c>
      <c r="B21" s="18">
        <v>19</v>
      </c>
      <c r="D21">
        <v>1054.49731445313</v>
      </c>
      <c r="E21">
        <v>699.87762451171898</v>
      </c>
      <c r="F21">
        <v>465.70138549804699</v>
      </c>
      <c r="G21">
        <v>465.16354370117199</v>
      </c>
      <c r="I21" s="19">
        <f t="shared" si="0"/>
        <v>588.79592895508301</v>
      </c>
      <c r="J21" s="19">
        <f t="shared" si="0"/>
        <v>234.71408081054699</v>
      </c>
      <c r="K21" s="19">
        <f t="shared" si="1"/>
        <v>424.49607238770011</v>
      </c>
      <c r="L21" s="20">
        <f t="shared" si="2"/>
        <v>1.8085667077227401</v>
      </c>
      <c r="M21" s="20">
        <f t="shared" si="3"/>
        <v>1.906370253876269</v>
      </c>
      <c r="P21" s="18">
        <f t="shared" si="4"/>
        <v>0.78750719358474597</v>
      </c>
    </row>
    <row r="22" spans="1:16" x14ac:dyDescent="0.15">
      <c r="A22" s="18">
        <v>10.5</v>
      </c>
      <c r="B22" s="18">
        <v>20</v>
      </c>
      <c r="D22">
        <v>1046.19409179688</v>
      </c>
      <c r="E22">
        <v>696.57745361328102</v>
      </c>
      <c r="F22">
        <v>465.3935546875</v>
      </c>
      <c r="G22">
        <v>464.609375</v>
      </c>
      <c r="I22" s="19">
        <f t="shared" si="0"/>
        <v>580.80053710938</v>
      </c>
      <c r="J22" s="19">
        <f t="shared" si="0"/>
        <v>231.96807861328102</v>
      </c>
      <c r="K22" s="19">
        <f t="shared" si="1"/>
        <v>418.4228820800833</v>
      </c>
      <c r="L22" s="20">
        <f t="shared" si="2"/>
        <v>1.8037950936242615</v>
      </c>
      <c r="M22" s="20">
        <f t="shared" si="3"/>
        <v>1.9064888170854668</v>
      </c>
      <c r="P22" s="18">
        <f t="shared" si="4"/>
        <v>0.79377548814904619</v>
      </c>
    </row>
    <row r="23" spans="1:16" x14ac:dyDescent="0.15">
      <c r="A23" s="18">
        <v>11</v>
      </c>
      <c r="B23" s="18">
        <v>21</v>
      </c>
      <c r="D23">
        <v>1055.54968261719</v>
      </c>
      <c r="E23">
        <v>701.35534667968795</v>
      </c>
      <c r="F23">
        <v>466.1982421875</v>
      </c>
      <c r="G23">
        <v>465.82809448242199</v>
      </c>
      <c r="I23" s="19">
        <f t="shared" si="0"/>
        <v>589.35144042969</v>
      </c>
      <c r="J23" s="19">
        <f t="shared" si="0"/>
        <v>235.52725219726597</v>
      </c>
      <c r="K23" s="19">
        <f t="shared" si="1"/>
        <v>424.48236389160382</v>
      </c>
      <c r="L23" s="20">
        <f t="shared" si="2"/>
        <v>1.8022643236888716</v>
      </c>
      <c r="M23" s="20">
        <f>L23+ABS($N$2)*A23</f>
        <v>1.9098482244577535</v>
      </c>
      <c r="P23" s="18">
        <f t="shared" si="4"/>
        <v>0.97138332377912384</v>
      </c>
    </row>
    <row r="24" spans="1:16" x14ac:dyDescent="0.15">
      <c r="A24" s="18">
        <v>11.5</v>
      </c>
      <c r="B24" s="18">
        <v>22</v>
      </c>
      <c r="D24">
        <v>1058.00305175781</v>
      </c>
      <c r="E24">
        <v>702.41802978515602</v>
      </c>
      <c r="F24">
        <v>466.09869384765602</v>
      </c>
      <c r="G24">
        <v>465.36218261718801</v>
      </c>
      <c r="I24" s="19">
        <f t="shared" si="0"/>
        <v>591.90435791015398</v>
      </c>
      <c r="J24" s="19">
        <f t="shared" si="0"/>
        <v>237.05584716796801</v>
      </c>
      <c r="K24" s="19">
        <f t="shared" si="1"/>
        <v>425.96526489257639</v>
      </c>
      <c r="L24" s="20">
        <f t="shared" si="2"/>
        <v>1.7968983679645536</v>
      </c>
      <c r="M24" s="20">
        <f t="shared" ref="M24:M87" si="5">L24+ABS($N$2)*A24</f>
        <v>1.9093724460411119</v>
      </c>
      <c r="P24" s="18">
        <f t="shared" si="4"/>
        <v>0.94622948994631306</v>
      </c>
    </row>
    <row r="25" spans="1:16" x14ac:dyDescent="0.15">
      <c r="A25" s="18">
        <v>12</v>
      </c>
      <c r="B25" s="18">
        <v>23</v>
      </c>
      <c r="D25">
        <v>1064.13989257813</v>
      </c>
      <c r="E25">
        <v>705.38665771484398</v>
      </c>
      <c r="F25">
        <v>464.85989379882801</v>
      </c>
      <c r="G25">
        <v>464.62234497070301</v>
      </c>
      <c r="I25" s="19">
        <f t="shared" si="0"/>
        <v>599.27999877930199</v>
      </c>
      <c r="J25" s="19">
        <f t="shared" si="0"/>
        <v>240.76431274414097</v>
      </c>
      <c r="K25" s="19">
        <f t="shared" si="1"/>
        <v>430.74497985840333</v>
      </c>
      <c r="L25" s="20">
        <f t="shared" si="2"/>
        <v>1.7890732017089006</v>
      </c>
      <c r="M25" s="20">
        <f t="shared" si="5"/>
        <v>1.9064374570931353</v>
      </c>
      <c r="P25" s="18">
        <f t="shared" si="4"/>
        <v>0.79106014699952365</v>
      </c>
    </row>
    <row r="26" spans="1:16" x14ac:dyDescent="0.15">
      <c r="A26" s="18">
        <v>12.5</v>
      </c>
      <c r="B26" s="18">
        <v>24</v>
      </c>
      <c r="D26">
        <v>1044.10339355469</v>
      </c>
      <c r="E26">
        <v>697.218505859375</v>
      </c>
      <c r="F26">
        <v>465.88372802734398</v>
      </c>
      <c r="G26">
        <v>465.64743041992199</v>
      </c>
      <c r="I26" s="19">
        <f t="shared" si="0"/>
        <v>578.21966552734602</v>
      </c>
      <c r="J26" s="19">
        <f t="shared" si="0"/>
        <v>231.57107543945301</v>
      </c>
      <c r="K26" s="19">
        <f t="shared" si="1"/>
        <v>416.11991271972892</v>
      </c>
      <c r="L26" s="20">
        <f t="shared" si="2"/>
        <v>1.7969425237156977</v>
      </c>
      <c r="M26" s="20">
        <f t="shared" si="5"/>
        <v>1.919196956407609</v>
      </c>
      <c r="P26" s="18">
        <f t="shared" si="4"/>
        <v>1.465639561113445</v>
      </c>
    </row>
    <row r="27" spans="1:16" x14ac:dyDescent="0.15">
      <c r="A27" s="18">
        <v>13</v>
      </c>
      <c r="B27" s="18">
        <v>25</v>
      </c>
      <c r="D27">
        <v>1047.25134277344</v>
      </c>
      <c r="E27">
        <v>699.1220703125</v>
      </c>
      <c r="F27">
        <v>465.83355712890602</v>
      </c>
      <c r="G27">
        <v>465.64825439453102</v>
      </c>
      <c r="I27" s="19">
        <f t="shared" si="0"/>
        <v>581.41778564453398</v>
      </c>
      <c r="J27" s="19">
        <f t="shared" si="0"/>
        <v>233.47381591796898</v>
      </c>
      <c r="K27" s="19">
        <f t="shared" si="1"/>
        <v>417.98611450195574</v>
      </c>
      <c r="L27" s="20">
        <f t="shared" si="2"/>
        <v>1.7902911847246081</v>
      </c>
      <c r="M27" s="20">
        <f t="shared" si="5"/>
        <v>1.9174357947241958</v>
      </c>
      <c r="P27" s="18">
        <f t="shared" si="4"/>
        <v>1.3725290567530486</v>
      </c>
    </row>
    <row r="28" spans="1:16" x14ac:dyDescent="0.15">
      <c r="A28" s="18">
        <v>13.5</v>
      </c>
      <c r="B28" s="18">
        <v>26</v>
      </c>
      <c r="D28">
        <v>1053.29321289063</v>
      </c>
      <c r="E28">
        <v>702.81677246093795</v>
      </c>
      <c r="F28">
        <v>465.08700561523398</v>
      </c>
      <c r="G28">
        <v>464.31619262695301</v>
      </c>
      <c r="I28" s="19">
        <f t="shared" si="0"/>
        <v>588.20620727539608</v>
      </c>
      <c r="J28" s="19">
        <f t="shared" si="0"/>
        <v>238.50057983398494</v>
      </c>
      <c r="K28" s="19">
        <f t="shared" si="1"/>
        <v>421.25580139160661</v>
      </c>
      <c r="L28" s="20">
        <f t="shared" si="2"/>
        <v>1.766267409852142</v>
      </c>
      <c r="M28" s="20">
        <f t="shared" si="5"/>
        <v>1.8983021971594061</v>
      </c>
      <c r="P28" s="18">
        <f t="shared" si="4"/>
        <v>0.36095871868294888</v>
      </c>
    </row>
    <row r="29" spans="1:16" x14ac:dyDescent="0.15">
      <c r="A29" s="18">
        <v>14</v>
      </c>
      <c r="B29" s="18">
        <v>27</v>
      </c>
      <c r="D29">
        <v>1034.853515625</v>
      </c>
      <c r="E29">
        <v>694.02984619140602</v>
      </c>
      <c r="F29">
        <v>465.96109008789102</v>
      </c>
      <c r="G29">
        <v>465.96905517578102</v>
      </c>
      <c r="I29" s="19">
        <f t="shared" si="0"/>
        <v>568.89242553710892</v>
      </c>
      <c r="J29" s="19">
        <f t="shared" si="0"/>
        <v>228.060791015625</v>
      </c>
      <c r="K29" s="19">
        <f t="shared" si="1"/>
        <v>409.24987182617144</v>
      </c>
      <c r="L29" s="20">
        <f t="shared" si="2"/>
        <v>1.7944771216641651</v>
      </c>
      <c r="M29" s="20">
        <f t="shared" si="5"/>
        <v>1.9314020862791055</v>
      </c>
      <c r="P29" s="18">
        <f t="shared" si="4"/>
        <v>2.1109101281613958</v>
      </c>
    </row>
    <row r="30" spans="1:16" x14ac:dyDescent="0.15">
      <c r="A30" s="18">
        <v>14.5</v>
      </c>
      <c r="B30" s="18">
        <v>28</v>
      </c>
      <c r="D30">
        <v>1038.55847167969</v>
      </c>
      <c r="E30">
        <v>697.68988037109398</v>
      </c>
      <c r="F30">
        <v>466.14471435546898</v>
      </c>
      <c r="G30">
        <v>465.57589721679699</v>
      </c>
      <c r="I30" s="19">
        <f t="shared" si="0"/>
        <v>572.41375732422102</v>
      </c>
      <c r="J30" s="19">
        <f t="shared" si="0"/>
        <v>232.11398315429699</v>
      </c>
      <c r="K30" s="19">
        <f t="shared" si="1"/>
        <v>409.93396911621312</v>
      </c>
      <c r="L30" s="20">
        <f t="shared" si="2"/>
        <v>1.7660890720388478</v>
      </c>
      <c r="M30" s="20">
        <f t="shared" si="5"/>
        <v>1.9079042139614648</v>
      </c>
      <c r="P30" s="18">
        <f t="shared" si="4"/>
        <v>0.86860582214705329</v>
      </c>
    </row>
    <row r="31" spans="1:16" x14ac:dyDescent="0.15">
      <c r="A31" s="18">
        <v>15</v>
      </c>
      <c r="B31" s="18">
        <v>29</v>
      </c>
      <c r="D31">
        <v>1025.40209960938</v>
      </c>
      <c r="E31">
        <v>694.46295166015602</v>
      </c>
      <c r="F31">
        <v>464.954833984375</v>
      </c>
      <c r="G31">
        <v>464.64950561523398</v>
      </c>
      <c r="I31" s="19">
        <f t="shared" si="0"/>
        <v>560.447265625005</v>
      </c>
      <c r="J31" s="19">
        <f t="shared" si="0"/>
        <v>229.81344604492205</v>
      </c>
      <c r="K31" s="19">
        <f t="shared" si="1"/>
        <v>399.57785339355962</v>
      </c>
      <c r="L31" s="20">
        <f t="shared" si="2"/>
        <v>1.7387052858319414</v>
      </c>
      <c r="M31" s="20">
        <f t="shared" si="5"/>
        <v>1.8854106050622348</v>
      </c>
      <c r="P31" s="18">
        <f t="shared" si="4"/>
        <v>-0.32060428230727789</v>
      </c>
    </row>
    <row r="32" spans="1:16" x14ac:dyDescent="0.15">
      <c r="A32" s="18">
        <v>15.5</v>
      </c>
      <c r="B32" s="18">
        <v>30</v>
      </c>
      <c r="D32">
        <v>1025.27331542969</v>
      </c>
      <c r="E32">
        <v>694.24835205078102</v>
      </c>
      <c r="F32">
        <v>465.84774780273398</v>
      </c>
      <c r="G32">
        <v>465.80093383789102</v>
      </c>
      <c r="I32" s="19">
        <f t="shared" si="0"/>
        <v>559.42556762695608</v>
      </c>
      <c r="J32" s="19">
        <f t="shared" si="0"/>
        <v>228.44741821289</v>
      </c>
      <c r="K32" s="19">
        <f t="shared" si="1"/>
        <v>399.5123748779331</v>
      </c>
      <c r="L32" s="20">
        <f t="shared" si="2"/>
        <v>1.7488154517273984</v>
      </c>
      <c r="M32" s="20">
        <f t="shared" si="5"/>
        <v>1.9004109482653684</v>
      </c>
      <c r="P32" s="18">
        <f t="shared" si="4"/>
        <v>0.47244585861786048</v>
      </c>
    </row>
    <row r="33" spans="1:16" x14ac:dyDescent="0.15">
      <c r="A33" s="18">
        <v>16</v>
      </c>
      <c r="B33" s="18">
        <v>31</v>
      </c>
      <c r="D33">
        <v>1017.38336181641</v>
      </c>
      <c r="E33">
        <v>694.12567138671898</v>
      </c>
      <c r="F33">
        <v>466.252197265625</v>
      </c>
      <c r="G33">
        <v>465.35800170898398</v>
      </c>
      <c r="I33" s="19">
        <f t="shared" si="0"/>
        <v>551.131164550785</v>
      </c>
      <c r="J33" s="19">
        <f t="shared" si="0"/>
        <v>228.767669677735</v>
      </c>
      <c r="K33" s="19">
        <f t="shared" si="1"/>
        <v>390.99379577637052</v>
      </c>
      <c r="L33" s="20">
        <f t="shared" si="2"/>
        <v>1.7091304742805811</v>
      </c>
      <c r="M33" s="20">
        <f t="shared" si="5"/>
        <v>1.8656161481262274</v>
      </c>
      <c r="P33" s="18">
        <f t="shared" si="4"/>
        <v>-1.367113462134435</v>
      </c>
    </row>
    <row r="34" spans="1:16" x14ac:dyDescent="0.15">
      <c r="A34" s="18">
        <v>16.5</v>
      </c>
      <c r="B34" s="18">
        <v>32</v>
      </c>
      <c r="D34">
        <v>1023.81072998047</v>
      </c>
      <c r="E34">
        <v>696.39514160156295</v>
      </c>
      <c r="F34">
        <v>464.72940063476602</v>
      </c>
      <c r="G34">
        <v>464.14093017578102</v>
      </c>
      <c r="I34" s="19">
        <f t="shared" si="0"/>
        <v>559.08132934570403</v>
      </c>
      <c r="J34" s="19">
        <f t="shared" si="0"/>
        <v>232.25421142578193</v>
      </c>
      <c r="K34" s="19">
        <f t="shared" si="1"/>
        <v>396.50338134765673</v>
      </c>
      <c r="L34" s="20">
        <f t="shared" si="2"/>
        <v>1.7071956582124732</v>
      </c>
      <c r="M34" s="20">
        <f t="shared" si="5"/>
        <v>1.868571509365796</v>
      </c>
      <c r="P34" s="18">
        <f t="shared" si="4"/>
        <v>-1.2108670605831096</v>
      </c>
    </row>
    <row r="35" spans="1:16" x14ac:dyDescent="0.15">
      <c r="A35" s="18">
        <v>17</v>
      </c>
      <c r="B35" s="18">
        <v>33</v>
      </c>
      <c r="D35">
        <v>1028.28515625</v>
      </c>
      <c r="E35">
        <v>697.95269775390602</v>
      </c>
      <c r="F35">
        <v>466.03598022460898</v>
      </c>
      <c r="G35">
        <v>465.64617919921898</v>
      </c>
      <c r="I35" s="19">
        <f t="shared" si="0"/>
        <v>562.24917602539108</v>
      </c>
      <c r="J35" s="19">
        <f t="shared" si="0"/>
        <v>232.30651855468705</v>
      </c>
      <c r="K35" s="19">
        <f t="shared" si="1"/>
        <v>399.63461303711017</v>
      </c>
      <c r="L35" s="20">
        <f t="shared" si="2"/>
        <v>1.7202901387505947</v>
      </c>
      <c r="M35" s="20">
        <f t="shared" si="5"/>
        <v>1.8865561672115938</v>
      </c>
      <c r="P35" s="18">
        <f t="shared" si="4"/>
        <v>-0.26003978643641767</v>
      </c>
    </row>
    <row r="36" spans="1:16" x14ac:dyDescent="0.15">
      <c r="A36" s="18">
        <v>17.5</v>
      </c>
      <c r="B36" s="18">
        <v>34</v>
      </c>
      <c r="D36">
        <v>1034.50329589844</v>
      </c>
      <c r="E36">
        <v>701.44244384765602</v>
      </c>
      <c r="F36">
        <v>465.72186279296898</v>
      </c>
      <c r="G36">
        <v>465.042236328125</v>
      </c>
      <c r="I36" s="19">
        <f t="shared" si="0"/>
        <v>568.78143310547102</v>
      </c>
      <c r="J36" s="19">
        <f t="shared" si="0"/>
        <v>236.40020751953102</v>
      </c>
      <c r="K36" s="19">
        <f t="shared" si="1"/>
        <v>403.30128784179931</v>
      </c>
      <c r="L36" s="20">
        <f t="shared" si="2"/>
        <v>1.7060107183217221</v>
      </c>
      <c r="M36" s="20">
        <f t="shared" si="5"/>
        <v>1.8771669240903979</v>
      </c>
      <c r="P36" s="18">
        <f t="shared" si="4"/>
        <v>-0.75643780077580369</v>
      </c>
    </row>
    <row r="37" spans="1:16" x14ac:dyDescent="0.15">
      <c r="A37" s="18">
        <v>18</v>
      </c>
      <c r="B37" s="18">
        <v>35</v>
      </c>
      <c r="D37">
        <v>1040.44299316406</v>
      </c>
      <c r="E37">
        <v>702.04730224609398</v>
      </c>
      <c r="F37">
        <v>464.73065185546898</v>
      </c>
      <c r="G37">
        <v>464.23297119140602</v>
      </c>
      <c r="I37" s="19">
        <f t="shared" si="0"/>
        <v>575.71234130859102</v>
      </c>
      <c r="J37" s="19">
        <f t="shared" si="0"/>
        <v>237.81433105468795</v>
      </c>
      <c r="K37" s="19">
        <f t="shared" si="1"/>
        <v>409.24230957030943</v>
      </c>
      <c r="L37" s="20">
        <f t="shared" si="2"/>
        <v>1.7208479731030162</v>
      </c>
      <c r="M37" s="20">
        <f t="shared" si="5"/>
        <v>1.8968943561793683</v>
      </c>
      <c r="P37" s="18">
        <f t="shared" si="4"/>
        <v>0.28652785583536422</v>
      </c>
    </row>
    <row r="38" spans="1:16" x14ac:dyDescent="0.15">
      <c r="A38" s="18">
        <v>18.5</v>
      </c>
      <c r="B38" s="18">
        <v>36</v>
      </c>
      <c r="D38">
        <v>1045.97473144531</v>
      </c>
      <c r="E38">
        <v>704.77935791015602</v>
      </c>
      <c r="F38">
        <v>466.24426269531301</v>
      </c>
      <c r="G38">
        <v>465.65997314453102</v>
      </c>
      <c r="I38" s="19">
        <f t="shared" si="0"/>
        <v>579.73046874999704</v>
      </c>
      <c r="J38" s="19">
        <f t="shared" si="0"/>
        <v>239.119384765625</v>
      </c>
      <c r="K38" s="19">
        <f t="shared" si="1"/>
        <v>412.34689941405952</v>
      </c>
      <c r="L38" s="20">
        <f t="shared" si="2"/>
        <v>1.7244394460876731</v>
      </c>
      <c r="M38" s="20">
        <f t="shared" si="5"/>
        <v>1.9053760064717016</v>
      </c>
      <c r="P38" s="18">
        <f t="shared" si="4"/>
        <v>0.73494252665486237</v>
      </c>
    </row>
    <row r="39" spans="1:16" x14ac:dyDescent="0.15">
      <c r="A39" s="18">
        <v>19</v>
      </c>
      <c r="B39" s="18">
        <v>37</v>
      </c>
      <c r="D39">
        <v>1048.861328125</v>
      </c>
      <c r="E39">
        <v>708.56359863281295</v>
      </c>
      <c r="F39">
        <v>465.85739135742199</v>
      </c>
      <c r="G39">
        <v>465.49685668945301</v>
      </c>
      <c r="I39" s="19">
        <f t="shared" si="0"/>
        <v>583.00393676757801</v>
      </c>
      <c r="J39" s="19">
        <f t="shared" si="0"/>
        <v>243.06674194335994</v>
      </c>
      <c r="K39" s="19">
        <f t="shared" si="1"/>
        <v>412.85721740722607</v>
      </c>
      <c r="L39" s="20">
        <f t="shared" si="2"/>
        <v>1.6985343782796545</v>
      </c>
      <c r="M39" s="20">
        <f t="shared" si="5"/>
        <v>1.8843611159713596</v>
      </c>
      <c r="P39" s="18">
        <f t="shared" si="4"/>
        <v>-0.37608951088818887</v>
      </c>
    </row>
    <row r="40" spans="1:16" x14ac:dyDescent="0.15">
      <c r="A40" s="18">
        <v>19.5</v>
      </c>
      <c r="B40" s="18">
        <v>38</v>
      </c>
      <c r="D40">
        <v>1051.37341308594</v>
      </c>
      <c r="E40">
        <v>708.95660400390602</v>
      </c>
      <c r="F40">
        <v>465.266845703125</v>
      </c>
      <c r="G40">
        <v>464.76702880859398</v>
      </c>
      <c r="I40" s="19">
        <f t="shared" si="0"/>
        <v>586.106567382815</v>
      </c>
      <c r="J40" s="19">
        <f t="shared" si="0"/>
        <v>244.18957519531205</v>
      </c>
      <c r="K40" s="19">
        <f t="shared" si="1"/>
        <v>415.17386474609657</v>
      </c>
      <c r="L40" s="20">
        <f t="shared" si="2"/>
        <v>1.7002112576428574</v>
      </c>
      <c r="M40" s="20">
        <f t="shared" si="5"/>
        <v>1.8909281726422389</v>
      </c>
      <c r="P40" s="18">
        <f t="shared" si="4"/>
        <v>-2.8897106835976957E-2</v>
      </c>
    </row>
    <row r="41" spans="1:16" x14ac:dyDescent="0.15">
      <c r="A41" s="18">
        <v>20</v>
      </c>
      <c r="B41" s="18">
        <v>39</v>
      </c>
      <c r="D41">
        <v>1050.37255859375</v>
      </c>
      <c r="E41">
        <v>708.45690917968795</v>
      </c>
      <c r="F41">
        <v>465.85821533203102</v>
      </c>
      <c r="G41">
        <v>465.49435424804699</v>
      </c>
      <c r="I41" s="19">
        <f t="shared" si="0"/>
        <v>584.51434326171898</v>
      </c>
      <c r="J41" s="19">
        <f t="shared" si="0"/>
        <v>242.96255493164097</v>
      </c>
      <c r="K41" s="19">
        <f t="shared" si="1"/>
        <v>414.4405548095703</v>
      </c>
      <c r="L41" s="20">
        <f t="shared" si="2"/>
        <v>1.7057795384402989</v>
      </c>
      <c r="M41" s="20">
        <f t="shared" si="5"/>
        <v>1.9013866307473568</v>
      </c>
      <c r="P41" s="18">
        <f t="shared" si="4"/>
        <v>0.52402902037361754</v>
      </c>
    </row>
    <row r="42" spans="1:16" x14ac:dyDescent="0.15">
      <c r="A42" s="18">
        <v>20.5</v>
      </c>
      <c r="B42" s="18">
        <v>40</v>
      </c>
      <c r="D42">
        <v>1056.70910644531</v>
      </c>
      <c r="E42">
        <v>712.88635253906295</v>
      </c>
      <c r="F42">
        <v>465.66415405273398</v>
      </c>
      <c r="G42">
        <v>465.08782958984398</v>
      </c>
      <c r="I42" s="19">
        <f t="shared" si="0"/>
        <v>591.04495239257608</v>
      </c>
      <c r="J42" s="19">
        <f t="shared" si="0"/>
        <v>247.79852294921898</v>
      </c>
      <c r="K42" s="19">
        <f t="shared" si="1"/>
        <v>417.58598632812277</v>
      </c>
      <c r="L42" s="20">
        <f t="shared" si="2"/>
        <v>1.6851835166656668</v>
      </c>
      <c r="M42" s="20">
        <f t="shared" si="5"/>
        <v>1.885680786280401</v>
      </c>
      <c r="P42" s="18">
        <f t="shared" si="4"/>
        <v>-0.30632012558896332</v>
      </c>
    </row>
    <row r="43" spans="1:16" x14ac:dyDescent="0.15">
      <c r="A43" s="18">
        <v>21</v>
      </c>
      <c r="B43" s="18">
        <v>41</v>
      </c>
      <c r="D43">
        <v>1066.84594726563</v>
      </c>
      <c r="E43">
        <v>716.66271972656295</v>
      </c>
      <c r="F43">
        <v>465.06817626953102</v>
      </c>
      <c r="G43">
        <v>464.61019897460898</v>
      </c>
      <c r="I43" s="19">
        <f t="shared" si="0"/>
        <v>601.77777099609898</v>
      </c>
      <c r="J43" s="19">
        <f t="shared" si="0"/>
        <v>252.05252075195398</v>
      </c>
      <c r="K43" s="19">
        <f t="shared" si="1"/>
        <v>425.34100646973121</v>
      </c>
      <c r="L43" s="20">
        <f t="shared" si="2"/>
        <v>1.687509433354611</v>
      </c>
      <c r="M43" s="20">
        <f t="shared" si="5"/>
        <v>1.8928968802770219</v>
      </c>
      <c r="P43" s="18">
        <f t="shared" si="4"/>
        <v>7.5186102865443069E-2</v>
      </c>
    </row>
    <row r="44" spans="1:16" x14ac:dyDescent="0.15">
      <c r="A44" s="18">
        <v>21.5</v>
      </c>
      <c r="B44" s="18">
        <v>42</v>
      </c>
      <c r="D44">
        <v>1056.49011230469</v>
      </c>
      <c r="E44">
        <v>714.68176269531295</v>
      </c>
      <c r="F44">
        <v>465.77374267578102</v>
      </c>
      <c r="G44">
        <v>465.46298217773398</v>
      </c>
      <c r="I44" s="19">
        <f t="shared" si="0"/>
        <v>590.71636962890898</v>
      </c>
      <c r="J44" s="19">
        <f t="shared" si="0"/>
        <v>249.21878051757898</v>
      </c>
      <c r="K44" s="19">
        <f t="shared" si="1"/>
        <v>416.26322326660375</v>
      </c>
      <c r="L44" s="20">
        <f t="shared" si="2"/>
        <v>1.670272290082256</v>
      </c>
      <c r="M44" s="20">
        <f t="shared" si="5"/>
        <v>1.8805499143123432</v>
      </c>
      <c r="P44" s="18">
        <f t="shared" si="4"/>
        <v>-0.57758316818968747</v>
      </c>
    </row>
    <row r="45" spans="1:16" x14ac:dyDescent="0.15">
      <c r="A45" s="18">
        <v>22</v>
      </c>
      <c r="B45" s="18">
        <v>43</v>
      </c>
      <c r="D45">
        <v>1059.72448730469</v>
      </c>
      <c r="E45">
        <v>715.1708984375</v>
      </c>
      <c r="F45">
        <v>464.70974731445301</v>
      </c>
      <c r="G45">
        <v>464.68591308593801</v>
      </c>
      <c r="I45" s="19">
        <f t="shared" si="0"/>
        <v>595.01473999023699</v>
      </c>
      <c r="J45" s="19">
        <f t="shared" si="0"/>
        <v>250.48498535156199</v>
      </c>
      <c r="K45" s="19">
        <f t="shared" si="1"/>
        <v>419.67525024414363</v>
      </c>
      <c r="L45" s="20">
        <f t="shared" si="2"/>
        <v>1.6754507247415202</v>
      </c>
      <c r="M45" s="20">
        <f t="shared" si="5"/>
        <v>1.8906185262792838</v>
      </c>
      <c r="P45" s="18">
        <f t="shared" si="4"/>
        <v>-4.5267738391071066E-2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1056.4873046875</v>
      </c>
      <c r="E46">
        <v>714.796875</v>
      </c>
      <c r="F46">
        <v>466.01672363281301</v>
      </c>
      <c r="G46">
        <v>465.67376708984398</v>
      </c>
      <c r="I46" s="19">
        <f t="shared" si="0"/>
        <v>590.47058105468705</v>
      </c>
      <c r="J46" s="19">
        <f t="shared" si="0"/>
        <v>249.12310791015602</v>
      </c>
      <c r="K46" s="19">
        <f t="shared" si="1"/>
        <v>416.08440551757781</v>
      </c>
      <c r="L46" s="20">
        <f t="shared" si="2"/>
        <v>1.6701959485333446</v>
      </c>
      <c r="M46" s="20">
        <f t="shared" si="5"/>
        <v>1.8902539273787848</v>
      </c>
      <c r="P46" s="18">
        <f t="shared" si="4"/>
        <v>-6.4543644649101325E-2</v>
      </c>
    </row>
    <row r="47" spans="1:16" x14ac:dyDescent="0.15">
      <c r="A47" s="18">
        <v>23</v>
      </c>
      <c r="B47" s="18">
        <v>45</v>
      </c>
      <c r="D47">
        <v>1044.17626953125</v>
      </c>
      <c r="E47">
        <v>711.72814941406295</v>
      </c>
      <c r="F47">
        <v>464.92596435546898</v>
      </c>
      <c r="G47">
        <v>464.53408813476602</v>
      </c>
      <c r="I47" s="19">
        <f t="shared" si="0"/>
        <v>579.25030517578102</v>
      </c>
      <c r="J47" s="19">
        <f t="shared" si="0"/>
        <v>247.19406127929693</v>
      </c>
      <c r="K47" s="19">
        <f t="shared" si="1"/>
        <v>406.21446228027321</v>
      </c>
      <c r="L47" s="20">
        <f t="shared" si="2"/>
        <v>1.6433018664688066</v>
      </c>
      <c r="M47" s="20">
        <f t="shared" si="5"/>
        <v>1.8682500226219232</v>
      </c>
      <c r="P47" s="18">
        <f t="shared" si="4"/>
        <v>-1.2278636788658572</v>
      </c>
    </row>
    <row r="48" spans="1:16" x14ac:dyDescent="0.15">
      <c r="A48" s="18">
        <v>23.5</v>
      </c>
      <c r="B48" s="18">
        <v>46</v>
      </c>
      <c r="D48">
        <v>1039.00817871094</v>
      </c>
      <c r="E48">
        <v>713.26159667968795</v>
      </c>
      <c r="F48">
        <v>466.35675048828102</v>
      </c>
      <c r="G48">
        <v>465.93811035156301</v>
      </c>
      <c r="I48" s="19">
        <f t="shared" si="0"/>
        <v>572.65142822265898</v>
      </c>
      <c r="J48" s="19">
        <f t="shared" si="0"/>
        <v>247.32348632812494</v>
      </c>
      <c r="K48" s="19">
        <f t="shared" si="1"/>
        <v>399.5249877929715</v>
      </c>
      <c r="L48" s="20">
        <f t="shared" si="2"/>
        <v>1.6153944525224762</v>
      </c>
      <c r="M48" s="20">
        <f t="shared" si="5"/>
        <v>1.8452327859832691</v>
      </c>
      <c r="P48" s="18">
        <f t="shared" si="4"/>
        <v>-2.4447573534171583</v>
      </c>
    </row>
    <row r="49" spans="1:22" x14ac:dyDescent="0.15">
      <c r="A49" s="18">
        <v>24</v>
      </c>
      <c r="B49" s="18">
        <v>47</v>
      </c>
      <c r="D49">
        <v>1032.55090332031</v>
      </c>
      <c r="E49">
        <v>712.73565673828102</v>
      </c>
      <c r="F49">
        <v>465.44207763671898</v>
      </c>
      <c r="G49">
        <v>464.96905517578102</v>
      </c>
      <c r="I49" s="19">
        <f t="shared" si="0"/>
        <v>567.10882568359102</v>
      </c>
      <c r="J49" s="19">
        <f t="shared" si="0"/>
        <v>247.7666015625</v>
      </c>
      <c r="K49" s="19">
        <f t="shared" si="1"/>
        <v>393.67220458984104</v>
      </c>
      <c r="L49" s="20">
        <f t="shared" si="2"/>
        <v>1.5888832558836057</v>
      </c>
      <c r="M49" s="20">
        <f t="shared" si="5"/>
        <v>1.8236117666520753</v>
      </c>
      <c r="P49" s="18">
        <f t="shared" si="4"/>
        <v>-3.5878346947386888</v>
      </c>
    </row>
    <row r="50" spans="1:22" x14ac:dyDescent="0.15">
      <c r="A50" s="18">
        <v>24.5</v>
      </c>
      <c r="B50" s="18">
        <v>48</v>
      </c>
      <c r="D50">
        <v>1032.40771484375</v>
      </c>
      <c r="E50">
        <v>715.16845703125</v>
      </c>
      <c r="F50">
        <v>466.20159912109398</v>
      </c>
      <c r="G50">
        <v>465.79714965820301</v>
      </c>
      <c r="I50" s="19">
        <f t="shared" si="0"/>
        <v>566.20611572265602</v>
      </c>
      <c r="J50" s="19">
        <f t="shared" si="0"/>
        <v>249.37130737304699</v>
      </c>
      <c r="K50" s="19">
        <f t="shared" si="1"/>
        <v>391.64620056152313</v>
      </c>
      <c r="L50" s="20">
        <f t="shared" si="2"/>
        <v>1.5705343356749542</v>
      </c>
      <c r="M50" s="20">
        <f t="shared" si="5"/>
        <v>1.8101530237511001</v>
      </c>
      <c r="P50" s="18">
        <f t="shared" si="4"/>
        <v>-4.2993822780009072</v>
      </c>
    </row>
    <row r="51" spans="1:22" x14ac:dyDescent="0.15">
      <c r="A51" s="18">
        <v>25</v>
      </c>
      <c r="B51" s="18">
        <v>49</v>
      </c>
      <c r="D51">
        <v>1027.16540527344</v>
      </c>
      <c r="E51">
        <v>715.27728271484398</v>
      </c>
      <c r="F51">
        <v>466.40484619140602</v>
      </c>
      <c r="G51">
        <v>465.94815063476602</v>
      </c>
      <c r="I51" s="19">
        <f t="shared" si="0"/>
        <v>560.76055908203398</v>
      </c>
      <c r="J51" s="19">
        <f t="shared" si="0"/>
        <v>249.32913208007795</v>
      </c>
      <c r="K51" s="19">
        <f t="shared" si="1"/>
        <v>386.23016662597945</v>
      </c>
      <c r="L51" s="20">
        <f t="shared" si="2"/>
        <v>1.5490775722988217</v>
      </c>
      <c r="M51" s="20">
        <f t="shared" si="5"/>
        <v>1.793586437682644</v>
      </c>
      <c r="P51" s="18">
        <f t="shared" si="4"/>
        <v>-5.1752377993261085</v>
      </c>
    </row>
    <row r="52" spans="1:22" x14ac:dyDescent="0.15">
      <c r="A52" s="18">
        <v>25.5</v>
      </c>
      <c r="B52" s="18">
        <v>50</v>
      </c>
      <c r="D52">
        <v>1024.2197265625</v>
      </c>
      <c r="E52">
        <v>714.64318847656295</v>
      </c>
      <c r="F52">
        <v>465.946044921875</v>
      </c>
      <c r="G52">
        <v>465.34420776367199</v>
      </c>
      <c r="I52" s="19">
        <f t="shared" si="0"/>
        <v>558.273681640625</v>
      </c>
      <c r="J52" s="19">
        <f t="shared" si="0"/>
        <v>249.29898071289097</v>
      </c>
      <c r="K52" s="19">
        <f t="shared" si="1"/>
        <v>383.76439514160131</v>
      </c>
      <c r="L52" s="20">
        <f t="shared" si="2"/>
        <v>1.5393741043152098</v>
      </c>
      <c r="M52" s="20">
        <f t="shared" si="5"/>
        <v>1.7887731470067085</v>
      </c>
      <c r="P52" s="18">
        <f t="shared" si="4"/>
        <v>-5.4297107001905962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1023.77276611328</v>
      </c>
      <c r="E53">
        <v>716.38604736328102</v>
      </c>
      <c r="F53">
        <v>465.934326171875</v>
      </c>
      <c r="G53">
        <v>465.59515380859398</v>
      </c>
      <c r="I53" s="19">
        <f t="shared" si="0"/>
        <v>557.838439941405</v>
      </c>
      <c r="J53" s="19">
        <f t="shared" si="0"/>
        <v>250.79089355468705</v>
      </c>
      <c r="K53" s="19">
        <f t="shared" si="1"/>
        <v>382.28481445312411</v>
      </c>
      <c r="L53" s="20">
        <f t="shared" si="2"/>
        <v>1.5243169679514847</v>
      </c>
      <c r="M53" s="20">
        <f t="shared" si="5"/>
        <v>1.7786061879506601</v>
      </c>
      <c r="P53" s="18">
        <f t="shared" si="4"/>
        <v>-5.96722562254884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1022.81793212891</v>
      </c>
      <c r="E54">
        <v>717.24505615234398</v>
      </c>
      <c r="F54">
        <v>465.80593872070301</v>
      </c>
      <c r="G54">
        <v>465.53115844726602</v>
      </c>
      <c r="I54" s="19">
        <f t="shared" si="0"/>
        <v>557.01199340820699</v>
      </c>
      <c r="J54" s="19">
        <f t="shared" si="0"/>
        <v>251.71389770507795</v>
      </c>
      <c r="K54" s="19">
        <f t="shared" si="1"/>
        <v>380.81226501465244</v>
      </c>
      <c r="L54" s="20">
        <f t="shared" si="2"/>
        <v>1.5128773916998153</v>
      </c>
      <c r="M54" s="20">
        <f t="shared" si="5"/>
        <v>1.772056789006667</v>
      </c>
      <c r="P54" s="18">
        <f t="shared" si="4"/>
        <v>-6.3134844837743369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1023.55877685547</v>
      </c>
      <c r="E55">
        <v>715.9150390625</v>
      </c>
      <c r="F55">
        <v>465.28817749023398</v>
      </c>
      <c r="G55">
        <v>464.93099975585898</v>
      </c>
      <c r="I55" s="19">
        <f t="shared" si="0"/>
        <v>558.27059936523597</v>
      </c>
      <c r="J55" s="19">
        <f t="shared" si="0"/>
        <v>250.98403930664102</v>
      </c>
      <c r="K55" s="19">
        <f t="shared" si="1"/>
        <v>382.5817718505873</v>
      </c>
      <c r="L55" s="20">
        <f t="shared" si="2"/>
        <v>1.5243270962866531</v>
      </c>
      <c r="M55" s="20">
        <f t="shared" si="5"/>
        <v>1.7883966709011814</v>
      </c>
      <c r="P55" s="18">
        <f t="shared" si="4"/>
        <v>-5.4496145400228002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1021.68444824219</v>
      </c>
      <c r="E56">
        <v>713.55999755859398</v>
      </c>
      <c r="F56">
        <v>465.98953247070301</v>
      </c>
      <c r="G56">
        <v>465.54873657226602</v>
      </c>
      <c r="I56" s="19">
        <f t="shared" si="0"/>
        <v>555.69491577148699</v>
      </c>
      <c r="J56" s="19">
        <f t="shared" si="0"/>
        <v>248.01126098632795</v>
      </c>
      <c r="K56" s="19">
        <f t="shared" si="1"/>
        <v>382.08703308105743</v>
      </c>
      <c r="L56" s="20">
        <f t="shared" si="2"/>
        <v>1.5406035659893711</v>
      </c>
      <c r="M56" s="20">
        <f t="shared" si="5"/>
        <v>1.8095633179115758</v>
      </c>
      <c r="P56" s="18">
        <f t="shared" si="4"/>
        <v>-4.3305593179396631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1015.72967529297</v>
      </c>
      <c r="E57">
        <v>709.248046875</v>
      </c>
      <c r="F57">
        <v>465.64743041992199</v>
      </c>
      <c r="G57">
        <v>465.52822875976602</v>
      </c>
      <c r="I57" s="19">
        <f t="shared" si="0"/>
        <v>550.08224487304801</v>
      </c>
      <c r="J57" s="19">
        <f t="shared" si="0"/>
        <v>243.71981811523398</v>
      </c>
      <c r="K57" s="19">
        <f t="shared" si="1"/>
        <v>379.4783721923842</v>
      </c>
      <c r="L57" s="20">
        <f t="shared" si="2"/>
        <v>1.5570271434100684</v>
      </c>
      <c r="M57" s="20">
        <f t="shared" si="5"/>
        <v>1.8308770726399495</v>
      </c>
      <c r="P57" s="18">
        <f t="shared" si="4"/>
        <v>-3.2037266873736128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1013.11395263672</v>
      </c>
      <c r="E58">
        <v>706.86737060546898</v>
      </c>
      <c r="F58">
        <v>465.33334350585898</v>
      </c>
      <c r="G58">
        <v>465.29736328125</v>
      </c>
      <c r="I58" s="19">
        <f t="shared" si="0"/>
        <v>547.78060913086097</v>
      </c>
      <c r="J58" s="19">
        <f t="shared" si="0"/>
        <v>241.57000732421898</v>
      </c>
      <c r="K58" s="19">
        <f t="shared" si="1"/>
        <v>378.68160400390769</v>
      </c>
      <c r="L58" s="20">
        <f t="shared" si="2"/>
        <v>1.567585348025704</v>
      </c>
      <c r="M58" s="20">
        <f t="shared" si="5"/>
        <v>1.8463254545632615</v>
      </c>
      <c r="P58" s="18">
        <f t="shared" si="4"/>
        <v>-2.3869892770729861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1009.41558837891</v>
      </c>
      <c r="E59">
        <v>704.23840332031295</v>
      </c>
      <c r="F59">
        <v>466.21789550781301</v>
      </c>
      <c r="G59">
        <v>465.8046875</v>
      </c>
      <c r="I59" s="19">
        <f t="shared" si="0"/>
        <v>543.19769287109693</v>
      </c>
      <c r="J59" s="19">
        <f t="shared" si="0"/>
        <v>238.43371582031295</v>
      </c>
      <c r="K59" s="19">
        <f t="shared" si="1"/>
        <v>376.29409179687786</v>
      </c>
      <c r="L59" s="20">
        <f t="shared" si="2"/>
        <v>1.5781916181705546</v>
      </c>
      <c r="M59" s="20">
        <f t="shared" si="5"/>
        <v>1.8618219020157887</v>
      </c>
      <c r="P59" s="18">
        <f t="shared" si="4"/>
        <v>-1.567710699933603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1006.82037353516</v>
      </c>
      <c r="E60">
        <v>702.80859375</v>
      </c>
      <c r="F60">
        <v>465.946044921875</v>
      </c>
      <c r="G60">
        <v>465.63906860351602</v>
      </c>
      <c r="I60" s="19">
        <f t="shared" si="0"/>
        <v>540.874328613285</v>
      </c>
      <c r="J60" s="19">
        <f t="shared" si="0"/>
        <v>237.16952514648398</v>
      </c>
      <c r="K60" s="19">
        <f t="shared" si="1"/>
        <v>374.85566101074619</v>
      </c>
      <c r="L60" s="20">
        <f t="shared" si="2"/>
        <v>1.5805389026234402</v>
      </c>
      <c r="M60" s="20">
        <f t="shared" si="5"/>
        <v>1.8690593637763506</v>
      </c>
      <c r="P60" s="18">
        <f t="shared" si="4"/>
        <v>-1.1850747834463773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1008.53253173828</v>
      </c>
      <c r="E61">
        <v>701.37158203125</v>
      </c>
      <c r="F61">
        <v>466.20910644531301</v>
      </c>
      <c r="G61">
        <v>465.55960083007801</v>
      </c>
      <c r="I61" s="19">
        <f t="shared" si="0"/>
        <v>542.32342529296693</v>
      </c>
      <c r="J61" s="19">
        <f t="shared" si="0"/>
        <v>235.81198120117199</v>
      </c>
      <c r="K61" s="19">
        <f t="shared" si="1"/>
        <v>377.25503845214655</v>
      </c>
      <c r="L61" s="20">
        <f t="shared" si="2"/>
        <v>1.5998128531489204</v>
      </c>
      <c r="M61" s="20">
        <f t="shared" si="5"/>
        <v>1.8932234916095072</v>
      </c>
      <c r="P61" s="18">
        <f t="shared" si="4"/>
        <v>9.2453651997328523E-2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1003.82641601563</v>
      </c>
      <c r="E62">
        <v>698.84118652343795</v>
      </c>
      <c r="F62">
        <v>465.91845703125</v>
      </c>
      <c r="G62">
        <v>465.74069213867199</v>
      </c>
      <c r="I62" s="19">
        <f t="shared" si="0"/>
        <v>537.90795898438</v>
      </c>
      <c r="J62" s="19">
        <f t="shared" si="0"/>
        <v>233.10049438476597</v>
      </c>
      <c r="K62" s="19">
        <f t="shared" si="1"/>
        <v>374.73761291504383</v>
      </c>
      <c r="L62" s="20">
        <f t="shared" si="2"/>
        <v>1.6076225574042986</v>
      </c>
      <c r="M62" s="20">
        <f t="shared" si="5"/>
        <v>1.9059233731725618</v>
      </c>
      <c r="P62" s="18">
        <f t="shared" si="4"/>
        <v>0.76388114715017374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999.45056152343795</v>
      </c>
      <c r="E63">
        <v>696.72149658203102</v>
      </c>
      <c r="F63">
        <v>466.12088012695301</v>
      </c>
      <c r="G63">
        <v>465.841064453125</v>
      </c>
      <c r="I63" s="19">
        <f t="shared" si="0"/>
        <v>533.32968139648494</v>
      </c>
      <c r="J63" s="19">
        <f t="shared" si="0"/>
        <v>230.88043212890602</v>
      </c>
      <c r="K63" s="19">
        <f t="shared" si="1"/>
        <v>371.71337890625074</v>
      </c>
      <c r="L63" s="20">
        <f t="shared" si="2"/>
        <v>1.6099821690333391</v>
      </c>
      <c r="M63" s="20">
        <f t="shared" si="5"/>
        <v>1.9131731621092789</v>
      </c>
      <c r="P63" s="18">
        <f t="shared" si="4"/>
        <v>1.1471687866449793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996.94274902343795</v>
      </c>
      <c r="E64">
        <v>693.25891113281295</v>
      </c>
      <c r="F64">
        <v>466.260986328125</v>
      </c>
      <c r="G64">
        <v>466.03137207031301</v>
      </c>
      <c r="I64" s="19">
        <f t="shared" si="0"/>
        <v>530.68176269531295</v>
      </c>
      <c r="J64" s="19">
        <f t="shared" si="0"/>
        <v>227.22753906249994</v>
      </c>
      <c r="K64" s="19">
        <f t="shared" si="1"/>
        <v>371.622485351563</v>
      </c>
      <c r="L64" s="20">
        <f t="shared" si="2"/>
        <v>1.6354641118097335</v>
      </c>
      <c r="M64" s="20">
        <f t="shared" si="5"/>
        <v>1.9435452821933497</v>
      </c>
      <c r="P64" s="18">
        <f t="shared" si="4"/>
        <v>2.7529063212259088</v>
      </c>
      <c r="R64" s="29"/>
      <c r="S64" s="29"/>
      <c r="T64" s="29"/>
      <c r="U64" s="18">
        <v>12.5</v>
      </c>
      <c r="V64" s="20">
        <f t="shared" ref="V64:V83" si="6">L26</f>
        <v>1.7969425237156977</v>
      </c>
    </row>
    <row r="65" spans="1:22" x14ac:dyDescent="0.15">
      <c r="A65" s="18">
        <v>32</v>
      </c>
      <c r="B65" s="18">
        <v>63</v>
      </c>
      <c r="D65">
        <v>994.7197265625</v>
      </c>
      <c r="E65">
        <v>693.29840087890602</v>
      </c>
      <c r="F65">
        <v>466.246337890625</v>
      </c>
      <c r="G65">
        <v>465.73150634765602</v>
      </c>
      <c r="I65" s="19">
        <f t="shared" si="0"/>
        <v>528.473388671875</v>
      </c>
      <c r="J65" s="19">
        <f t="shared" si="0"/>
        <v>227.56689453125</v>
      </c>
      <c r="K65" s="19">
        <f t="shared" si="1"/>
        <v>369.17656250000005</v>
      </c>
      <c r="L65" s="20">
        <f t="shared" si="2"/>
        <v>1.6222771034444288</v>
      </c>
      <c r="M65" s="20">
        <f t="shared" si="5"/>
        <v>1.9352484511357213</v>
      </c>
      <c r="P65" s="18">
        <f t="shared" si="4"/>
        <v>2.3142628215152024</v>
      </c>
      <c r="R65" s="29"/>
      <c r="S65" s="29"/>
      <c r="T65" s="29"/>
      <c r="U65" s="18">
        <v>13</v>
      </c>
      <c r="V65" s="20">
        <f t="shared" si="6"/>
        <v>1.7902911847246081</v>
      </c>
    </row>
    <row r="66" spans="1:22" x14ac:dyDescent="0.15">
      <c r="A66" s="18">
        <v>32.5</v>
      </c>
      <c r="B66" s="18">
        <v>64</v>
      </c>
      <c r="D66">
        <v>990.84326171875</v>
      </c>
      <c r="E66">
        <v>691.64044189453102</v>
      </c>
      <c r="F66">
        <v>466.48431396484398</v>
      </c>
      <c r="G66">
        <v>466.01504516601602</v>
      </c>
      <c r="I66" s="19">
        <f t="shared" ref="I66:J129" si="7">D66-F66</f>
        <v>524.35894775390602</v>
      </c>
      <c r="J66" s="19">
        <f t="shared" si="7"/>
        <v>225.625396728515</v>
      </c>
      <c r="K66" s="19">
        <f t="shared" ref="K66:K129" si="8">I66-0.7*J66</f>
        <v>366.42117004394549</v>
      </c>
      <c r="L66" s="20">
        <f t="shared" ref="L66:L129" si="9">K66/J66</f>
        <v>1.6240244908459653</v>
      </c>
      <c r="M66" s="20">
        <f t="shared" si="5"/>
        <v>1.9418860158449345</v>
      </c>
      <c r="P66" s="18">
        <f t="shared" si="4"/>
        <v>2.665182900926558</v>
      </c>
      <c r="R66" s="29"/>
      <c r="S66" s="29"/>
      <c r="T66" s="29"/>
      <c r="U66" s="18">
        <v>13.5</v>
      </c>
      <c r="V66" s="20">
        <f t="shared" si="6"/>
        <v>1.766267409852142</v>
      </c>
    </row>
    <row r="67" spans="1:22" x14ac:dyDescent="0.15">
      <c r="A67" s="18">
        <v>33</v>
      </c>
      <c r="B67" s="18">
        <v>65</v>
      </c>
      <c r="D67">
        <v>991.41351318359398</v>
      </c>
      <c r="E67">
        <v>693.49456787109398</v>
      </c>
      <c r="F67">
        <v>466.24884033203102</v>
      </c>
      <c r="G67">
        <v>465.96194458007801</v>
      </c>
      <c r="I67" s="19">
        <f t="shared" si="7"/>
        <v>525.16467285156295</v>
      </c>
      <c r="J67" s="19">
        <f t="shared" si="7"/>
        <v>227.53262329101597</v>
      </c>
      <c r="K67" s="19">
        <f t="shared" si="8"/>
        <v>365.89183654785177</v>
      </c>
      <c r="L67" s="20">
        <f t="shared" si="9"/>
        <v>1.6080851671097436</v>
      </c>
      <c r="M67" s="20">
        <f t="shared" si="5"/>
        <v>1.9308368694163891</v>
      </c>
      <c r="P67" s="18">
        <f t="shared" si="4"/>
        <v>2.0810277910334793</v>
      </c>
      <c r="R67" s="29"/>
      <c r="S67" s="29"/>
      <c r="T67" s="29"/>
      <c r="U67" s="18">
        <v>14</v>
      </c>
      <c r="V67" s="20">
        <f t="shared" si="6"/>
        <v>1.7944771216641651</v>
      </c>
    </row>
    <row r="68" spans="1:22" x14ac:dyDescent="0.15">
      <c r="A68" s="18">
        <v>33.5</v>
      </c>
      <c r="B68" s="18">
        <v>66</v>
      </c>
      <c r="D68">
        <v>988.889404296875</v>
      </c>
      <c r="E68">
        <v>691.435791015625</v>
      </c>
      <c r="F68">
        <v>466.75283813476602</v>
      </c>
      <c r="G68">
        <v>466.46673583984398</v>
      </c>
      <c r="I68" s="19">
        <f t="shared" si="7"/>
        <v>522.13656616210892</v>
      </c>
      <c r="J68" s="19">
        <f t="shared" si="7"/>
        <v>224.96905517578102</v>
      </c>
      <c r="K68" s="19">
        <f t="shared" si="8"/>
        <v>364.65822753906218</v>
      </c>
      <c r="L68" s="20">
        <f t="shared" si="9"/>
        <v>1.6209261636189658</v>
      </c>
      <c r="M68" s="20">
        <f t="shared" si="5"/>
        <v>1.9485680432332879</v>
      </c>
      <c r="P68" s="18">
        <f t="shared" si="4"/>
        <v>3.0184536688175436</v>
      </c>
      <c r="R68" s="29"/>
      <c r="S68" s="29"/>
      <c r="T68" s="29"/>
      <c r="U68" s="18">
        <v>14.5</v>
      </c>
      <c r="V68" s="20">
        <f t="shared" si="6"/>
        <v>1.7660890720388478</v>
      </c>
    </row>
    <row r="69" spans="1:22" x14ac:dyDescent="0.15">
      <c r="A69" s="18">
        <v>34</v>
      </c>
      <c r="B69" s="18">
        <v>67</v>
      </c>
      <c r="D69">
        <v>989.45721435546898</v>
      </c>
      <c r="E69">
        <v>691.88818359375</v>
      </c>
      <c r="F69">
        <v>465.90505981445301</v>
      </c>
      <c r="G69">
        <v>465.47677612304699</v>
      </c>
      <c r="I69" s="19">
        <f t="shared" si="7"/>
        <v>523.55215454101597</v>
      </c>
      <c r="J69" s="19">
        <f t="shared" si="7"/>
        <v>226.41140747070301</v>
      </c>
      <c r="K69" s="19">
        <f t="shared" si="8"/>
        <v>365.06416931152387</v>
      </c>
      <c r="L69" s="20">
        <f t="shared" si="9"/>
        <v>1.6123930034698544</v>
      </c>
      <c r="M69" s="20">
        <f t="shared" si="5"/>
        <v>1.9449250603918529</v>
      </c>
      <c r="P69" s="18">
        <f t="shared" si="4"/>
        <v>2.8258535384962324</v>
      </c>
      <c r="U69" s="18">
        <v>15</v>
      </c>
      <c r="V69" s="20">
        <f t="shared" si="6"/>
        <v>1.7387052858319414</v>
      </c>
    </row>
    <row r="70" spans="1:22" x14ac:dyDescent="0.15">
      <c r="A70" s="18">
        <v>34.5</v>
      </c>
      <c r="B70" s="18">
        <v>68</v>
      </c>
      <c r="D70">
        <v>995.22424316406295</v>
      </c>
      <c r="E70">
        <v>692.6787109375</v>
      </c>
      <c r="F70">
        <v>466.88415527343801</v>
      </c>
      <c r="G70">
        <v>466.57589721679699</v>
      </c>
      <c r="I70" s="19">
        <f t="shared" si="7"/>
        <v>528.340087890625</v>
      </c>
      <c r="J70" s="19">
        <f t="shared" si="7"/>
        <v>226.10281372070301</v>
      </c>
      <c r="K70" s="19">
        <f t="shared" si="8"/>
        <v>370.06811828613291</v>
      </c>
      <c r="L70" s="20">
        <f t="shared" si="9"/>
        <v>1.6367249579798033</v>
      </c>
      <c r="M70" s="20">
        <f t="shared" si="5"/>
        <v>1.9741471922094782</v>
      </c>
      <c r="P70" s="18">
        <f t="shared" ref="P70:P133" si="10">(M70-$O$2)/$O$2*100</f>
        <v>4.3707925737084086</v>
      </c>
      <c r="U70" s="18">
        <v>15.5</v>
      </c>
      <c r="V70" s="20">
        <f t="shared" si="6"/>
        <v>1.7488154517273984</v>
      </c>
    </row>
    <row r="71" spans="1:22" x14ac:dyDescent="0.15">
      <c r="A71" s="18">
        <v>35</v>
      </c>
      <c r="B71" s="18">
        <v>69</v>
      </c>
      <c r="D71">
        <v>988.37432861328102</v>
      </c>
      <c r="E71">
        <v>692.51208496093795</v>
      </c>
      <c r="F71">
        <v>465.8193359375</v>
      </c>
      <c r="G71">
        <v>465.60977172851602</v>
      </c>
      <c r="I71" s="19">
        <f t="shared" si="7"/>
        <v>522.55499267578102</v>
      </c>
      <c r="J71" s="19">
        <f t="shared" si="7"/>
        <v>226.90231323242193</v>
      </c>
      <c r="K71" s="19">
        <f t="shared" si="8"/>
        <v>363.72337341308571</v>
      </c>
      <c r="L71" s="20">
        <f t="shared" si="9"/>
        <v>1.6029954398944994</v>
      </c>
      <c r="M71" s="20">
        <f t="shared" si="5"/>
        <v>1.9453078514318507</v>
      </c>
      <c r="P71" s="18">
        <f t="shared" si="10"/>
        <v>2.8460912413343742</v>
      </c>
      <c r="U71" s="18">
        <v>16</v>
      </c>
      <c r="V71" s="20">
        <f t="shared" si="6"/>
        <v>1.7091304742805811</v>
      </c>
    </row>
    <row r="72" spans="1:22" x14ac:dyDescent="0.15">
      <c r="A72" s="18">
        <v>35.5</v>
      </c>
      <c r="B72" s="18">
        <v>70</v>
      </c>
      <c r="D72">
        <v>984.11993408203102</v>
      </c>
      <c r="E72">
        <v>691.71911621093795</v>
      </c>
      <c r="F72">
        <v>466.55206298828102</v>
      </c>
      <c r="G72">
        <v>465.78335571289102</v>
      </c>
      <c r="I72" s="19">
        <f t="shared" si="7"/>
        <v>517.56787109375</v>
      </c>
      <c r="J72" s="19">
        <f t="shared" si="7"/>
        <v>225.93576049804693</v>
      </c>
      <c r="K72" s="19">
        <f t="shared" si="8"/>
        <v>359.41283874511714</v>
      </c>
      <c r="L72" s="20">
        <f t="shared" si="9"/>
        <v>1.5907744659492451</v>
      </c>
      <c r="M72" s="20">
        <f t="shared" si="5"/>
        <v>1.937977054794273</v>
      </c>
      <c r="P72" s="18">
        <f t="shared" si="10"/>
        <v>2.4585208219248993</v>
      </c>
      <c r="U72" s="18">
        <v>16.5</v>
      </c>
      <c r="V72" s="20">
        <f t="shared" si="6"/>
        <v>1.7071956582124732</v>
      </c>
    </row>
    <row r="73" spans="1:22" x14ac:dyDescent="0.15">
      <c r="A73" s="18">
        <v>36</v>
      </c>
      <c r="B73" s="18">
        <v>71</v>
      </c>
      <c r="D73">
        <v>981.77789306640602</v>
      </c>
      <c r="E73">
        <v>691.43096923828102</v>
      </c>
      <c r="F73">
        <v>465.47970581054699</v>
      </c>
      <c r="G73">
        <v>465.54788208007801</v>
      </c>
      <c r="I73" s="19">
        <f t="shared" si="7"/>
        <v>516.29818725585903</v>
      </c>
      <c r="J73" s="19">
        <f t="shared" si="7"/>
        <v>225.88308715820301</v>
      </c>
      <c r="K73" s="19">
        <f t="shared" si="8"/>
        <v>358.18002624511695</v>
      </c>
      <c r="L73" s="20">
        <f t="shared" si="9"/>
        <v>1.5856876703400835</v>
      </c>
      <c r="M73" s="20">
        <f t="shared" si="5"/>
        <v>1.9377804364927878</v>
      </c>
      <c r="P73" s="18">
        <f t="shared" si="10"/>
        <v>2.4481258483173134</v>
      </c>
      <c r="U73" s="18">
        <v>17</v>
      </c>
      <c r="V73" s="20">
        <f t="shared" si="6"/>
        <v>1.7202901387505947</v>
      </c>
    </row>
    <row r="74" spans="1:22" x14ac:dyDescent="0.15">
      <c r="A74" s="18">
        <v>36.5</v>
      </c>
      <c r="B74" s="18">
        <v>72</v>
      </c>
      <c r="D74">
        <v>979.59191894531295</v>
      </c>
      <c r="E74">
        <v>690.48913574218795</v>
      </c>
      <c r="F74">
        <v>466.08154296875</v>
      </c>
      <c r="G74">
        <v>466.05938720703102</v>
      </c>
      <c r="I74" s="19">
        <f t="shared" si="7"/>
        <v>513.51037597656295</v>
      </c>
      <c r="J74" s="19">
        <f t="shared" si="7"/>
        <v>224.42974853515693</v>
      </c>
      <c r="K74" s="19">
        <f t="shared" si="8"/>
        <v>356.4095520019531</v>
      </c>
      <c r="L74" s="20">
        <f t="shared" si="9"/>
        <v>1.5880673321082546</v>
      </c>
      <c r="M74" s="20">
        <f t="shared" si="5"/>
        <v>1.9450502755686352</v>
      </c>
      <c r="P74" s="18">
        <f t="shared" si="10"/>
        <v>2.8324735146026754</v>
      </c>
      <c r="U74" s="18">
        <v>17.5</v>
      </c>
      <c r="V74" s="20">
        <f t="shared" si="6"/>
        <v>1.7060107183217221</v>
      </c>
    </row>
    <row r="75" spans="1:22" x14ac:dyDescent="0.15">
      <c r="A75" s="18">
        <v>37</v>
      </c>
      <c r="B75" s="18">
        <v>73</v>
      </c>
      <c r="D75">
        <v>981.96954345703102</v>
      </c>
      <c r="E75">
        <v>693.56481933593795</v>
      </c>
      <c r="F75">
        <v>466.42242431640602</v>
      </c>
      <c r="G75">
        <v>466.03890991210898</v>
      </c>
      <c r="I75" s="19">
        <f t="shared" si="7"/>
        <v>515.547119140625</v>
      </c>
      <c r="J75" s="19">
        <f t="shared" si="7"/>
        <v>227.52590942382898</v>
      </c>
      <c r="K75" s="19">
        <f t="shared" si="8"/>
        <v>356.27898254394472</v>
      </c>
      <c r="L75" s="20">
        <f t="shared" si="9"/>
        <v>1.5658831270959919</v>
      </c>
      <c r="M75" s="20">
        <f t="shared" si="5"/>
        <v>1.9277562478640489</v>
      </c>
      <c r="P75" s="18">
        <f t="shared" si="10"/>
        <v>1.9181590270901265</v>
      </c>
      <c r="U75" s="18">
        <v>18</v>
      </c>
      <c r="V75" s="20">
        <f t="shared" si="6"/>
        <v>1.7208479731030162</v>
      </c>
    </row>
    <row r="76" spans="1:22" x14ac:dyDescent="0.15">
      <c r="A76" s="18">
        <v>37.5</v>
      </c>
      <c r="B76" s="18">
        <v>74</v>
      </c>
      <c r="D76">
        <v>986.52258300781295</v>
      </c>
      <c r="E76">
        <v>695.70977783203102</v>
      </c>
      <c r="F76">
        <v>466.80551147460898</v>
      </c>
      <c r="G76">
        <v>466.30740356445301</v>
      </c>
      <c r="I76" s="19">
        <f t="shared" si="7"/>
        <v>519.71707153320403</v>
      </c>
      <c r="J76" s="19">
        <f t="shared" si="7"/>
        <v>229.40237426757801</v>
      </c>
      <c r="K76" s="19">
        <f t="shared" si="8"/>
        <v>359.13540954589945</v>
      </c>
      <c r="L76" s="20">
        <f t="shared" si="9"/>
        <v>1.5655261227898152</v>
      </c>
      <c r="M76" s="20">
        <f t="shared" si="5"/>
        <v>1.9322894208655488</v>
      </c>
      <c r="P76" s="18">
        <f t="shared" si="10"/>
        <v>2.1578224427196124</v>
      </c>
      <c r="U76" s="18">
        <v>18.5</v>
      </c>
      <c r="V76" s="20">
        <f t="shared" si="6"/>
        <v>1.7244394460876731</v>
      </c>
    </row>
    <row r="77" spans="1:22" x14ac:dyDescent="0.15">
      <c r="A77" s="18">
        <v>38</v>
      </c>
      <c r="B77" s="18">
        <v>75</v>
      </c>
      <c r="D77">
        <v>984.763427734375</v>
      </c>
      <c r="E77">
        <v>695.97137451171898</v>
      </c>
      <c r="F77">
        <v>465.94979858398398</v>
      </c>
      <c r="G77">
        <v>465.84942626953102</v>
      </c>
      <c r="I77" s="19">
        <f t="shared" si="7"/>
        <v>518.81362915039108</v>
      </c>
      <c r="J77" s="19">
        <f t="shared" si="7"/>
        <v>230.12194824218795</v>
      </c>
      <c r="K77" s="19">
        <f t="shared" si="8"/>
        <v>357.72826538085951</v>
      </c>
      <c r="L77" s="20">
        <f t="shared" si="9"/>
        <v>1.5545160646926839</v>
      </c>
      <c r="M77" s="20">
        <f t="shared" si="5"/>
        <v>1.9261695400760939</v>
      </c>
      <c r="P77" s="18">
        <f t="shared" si="10"/>
        <v>1.8342716907935905</v>
      </c>
      <c r="U77" s="18">
        <v>19</v>
      </c>
      <c r="V77" s="20">
        <f t="shared" si="6"/>
        <v>1.6985343782796545</v>
      </c>
    </row>
    <row r="78" spans="1:22" x14ac:dyDescent="0.15">
      <c r="A78" s="18">
        <v>38.5</v>
      </c>
      <c r="B78" s="18">
        <v>76</v>
      </c>
      <c r="D78">
        <v>983.8212890625</v>
      </c>
      <c r="E78">
        <v>698.28479003906295</v>
      </c>
      <c r="F78">
        <v>467.42324829101602</v>
      </c>
      <c r="G78">
        <v>466.81179809570301</v>
      </c>
      <c r="I78" s="19">
        <f t="shared" si="7"/>
        <v>516.39804077148392</v>
      </c>
      <c r="J78" s="19">
        <f t="shared" si="7"/>
        <v>231.47299194335994</v>
      </c>
      <c r="K78" s="19">
        <f t="shared" si="8"/>
        <v>354.36694641113195</v>
      </c>
      <c r="L78" s="20">
        <f t="shared" si="9"/>
        <v>1.5309213547377631</v>
      </c>
      <c r="M78" s="20">
        <f t="shared" si="5"/>
        <v>1.9074650074288497</v>
      </c>
      <c r="P78" s="18">
        <f t="shared" si="10"/>
        <v>0.84538549992716738</v>
      </c>
      <c r="U78" s="18">
        <v>19.5</v>
      </c>
      <c r="V78" s="20">
        <f t="shared" si="6"/>
        <v>1.7002112576428574</v>
      </c>
    </row>
    <row r="79" spans="1:22" x14ac:dyDescent="0.15">
      <c r="A79" s="18">
        <v>39</v>
      </c>
      <c r="B79" s="18">
        <v>77</v>
      </c>
      <c r="D79">
        <v>983.09375</v>
      </c>
      <c r="E79">
        <v>697.57531738281295</v>
      </c>
      <c r="F79">
        <v>466.19906616210898</v>
      </c>
      <c r="G79">
        <v>465.60308837890602</v>
      </c>
      <c r="I79" s="19">
        <f t="shared" si="7"/>
        <v>516.89468383789108</v>
      </c>
      <c r="J79" s="19">
        <f t="shared" si="7"/>
        <v>231.97222900390693</v>
      </c>
      <c r="K79" s="19">
        <f t="shared" si="8"/>
        <v>354.51412353515627</v>
      </c>
      <c r="L79" s="20">
        <f t="shared" si="9"/>
        <v>1.5282610554610201</v>
      </c>
      <c r="M79" s="20">
        <f t="shared" si="5"/>
        <v>1.9096948854597831</v>
      </c>
      <c r="P79" s="18">
        <f t="shared" si="10"/>
        <v>0.96327647500219926</v>
      </c>
      <c r="U79" s="18">
        <v>20</v>
      </c>
      <c r="V79" s="20">
        <f t="shared" si="6"/>
        <v>1.7057795384402989</v>
      </c>
    </row>
    <row r="80" spans="1:22" x14ac:dyDescent="0.15">
      <c r="A80" s="18">
        <v>39.5</v>
      </c>
      <c r="B80" s="18">
        <v>78</v>
      </c>
      <c r="D80">
        <v>984.42010498046898</v>
      </c>
      <c r="E80">
        <v>699.00183105468795</v>
      </c>
      <c r="F80">
        <v>466.67169189453102</v>
      </c>
      <c r="G80">
        <v>466.26181030273398</v>
      </c>
      <c r="I80" s="19">
        <f t="shared" si="7"/>
        <v>517.74841308593795</v>
      </c>
      <c r="J80" s="19">
        <f t="shared" si="7"/>
        <v>232.74002075195398</v>
      </c>
      <c r="K80" s="19">
        <f t="shared" si="8"/>
        <v>354.8303985595702</v>
      </c>
      <c r="L80" s="20">
        <f t="shared" si="9"/>
        <v>1.5245783574872831</v>
      </c>
      <c r="M80" s="20">
        <f t="shared" si="5"/>
        <v>1.9109023647937224</v>
      </c>
      <c r="P80" s="18">
        <f t="shared" si="10"/>
        <v>1.0271144581054648</v>
      </c>
      <c r="U80" s="18">
        <v>20.5</v>
      </c>
      <c r="V80" s="20">
        <f t="shared" si="6"/>
        <v>1.6851835166656668</v>
      </c>
    </row>
    <row r="81" spans="1:22" x14ac:dyDescent="0.15">
      <c r="A81" s="18">
        <v>40</v>
      </c>
      <c r="B81" s="18">
        <v>79</v>
      </c>
      <c r="D81">
        <v>982.28179931640602</v>
      </c>
      <c r="E81">
        <v>699.19171142578102</v>
      </c>
      <c r="F81">
        <v>465.960693359375</v>
      </c>
      <c r="G81">
        <v>465.44375610351602</v>
      </c>
      <c r="I81" s="19">
        <f t="shared" si="7"/>
        <v>516.32110595703102</v>
      </c>
      <c r="J81" s="19">
        <f t="shared" si="7"/>
        <v>233.747955322265</v>
      </c>
      <c r="K81" s="19">
        <f t="shared" si="8"/>
        <v>352.69753723144549</v>
      </c>
      <c r="L81" s="20">
        <f t="shared" si="9"/>
        <v>1.5088796680389627</v>
      </c>
      <c r="M81" s="20">
        <f t="shared" si="5"/>
        <v>1.9000938526530784</v>
      </c>
      <c r="P81" s="18">
        <f t="shared" si="10"/>
        <v>0.45568139419142106</v>
      </c>
      <c r="U81" s="18">
        <v>21</v>
      </c>
      <c r="V81" s="20">
        <f t="shared" si="6"/>
        <v>1.687509433354611</v>
      </c>
    </row>
    <row r="82" spans="1:22" x14ac:dyDescent="0.15">
      <c r="A82" s="18">
        <v>40.5</v>
      </c>
      <c r="B82" s="18">
        <v>80</v>
      </c>
      <c r="D82">
        <v>982.11511230468795</v>
      </c>
      <c r="E82">
        <v>698.24383544921898</v>
      </c>
      <c r="F82">
        <v>466.13760375976602</v>
      </c>
      <c r="G82">
        <v>466.55667114257801</v>
      </c>
      <c r="I82" s="19">
        <f t="shared" si="7"/>
        <v>515.97750854492188</v>
      </c>
      <c r="J82" s="19">
        <f t="shared" si="7"/>
        <v>231.68716430664097</v>
      </c>
      <c r="K82" s="19">
        <f t="shared" si="8"/>
        <v>353.79649353027321</v>
      </c>
      <c r="L82" s="20">
        <f t="shared" si="9"/>
        <v>1.5270439974051344</v>
      </c>
      <c r="M82" s="20">
        <f t="shared" si="5"/>
        <v>1.9231483593269267</v>
      </c>
      <c r="P82" s="18">
        <f t="shared" si="10"/>
        <v>1.6745454907699278</v>
      </c>
      <c r="U82" s="18">
        <v>21.5</v>
      </c>
      <c r="V82" s="20">
        <f t="shared" si="6"/>
        <v>1.670272290082256</v>
      </c>
    </row>
    <row r="83" spans="1:22" x14ac:dyDescent="0.15">
      <c r="A83" s="18">
        <v>41</v>
      </c>
      <c r="B83" s="18">
        <v>81</v>
      </c>
      <c r="D83">
        <v>980.8662109375</v>
      </c>
      <c r="E83">
        <v>699.51477050781295</v>
      </c>
      <c r="F83">
        <v>466.462158203125</v>
      </c>
      <c r="G83">
        <v>466.23379516601602</v>
      </c>
      <c r="I83" s="19">
        <f t="shared" si="7"/>
        <v>514.404052734375</v>
      </c>
      <c r="J83" s="19">
        <f t="shared" si="7"/>
        <v>233.28097534179693</v>
      </c>
      <c r="K83" s="19">
        <f t="shared" si="8"/>
        <v>351.10736999511715</v>
      </c>
      <c r="L83" s="20">
        <f t="shared" si="9"/>
        <v>1.5050835992119984</v>
      </c>
      <c r="M83" s="20">
        <f t="shared" si="5"/>
        <v>1.9060781384414671</v>
      </c>
      <c r="P83" s="18">
        <f t="shared" si="10"/>
        <v>0.77206340115953931</v>
      </c>
      <c r="U83" s="18">
        <v>22</v>
      </c>
      <c r="V83" s="20">
        <f t="shared" si="6"/>
        <v>1.6754507247415202</v>
      </c>
    </row>
    <row r="84" spans="1:22" x14ac:dyDescent="0.15">
      <c r="A84" s="18">
        <v>41.5</v>
      </c>
      <c r="B84" s="18">
        <v>82</v>
      </c>
      <c r="D84">
        <v>978.31915283203102</v>
      </c>
      <c r="E84">
        <v>698.849609375</v>
      </c>
      <c r="F84">
        <v>465.92889404296898</v>
      </c>
      <c r="G84">
        <v>465.75115966796898</v>
      </c>
      <c r="I84" s="19">
        <f t="shared" si="7"/>
        <v>512.39025878906205</v>
      </c>
      <c r="J84" s="19">
        <f t="shared" si="7"/>
        <v>233.09844970703102</v>
      </c>
      <c r="K84" s="19">
        <f t="shared" si="8"/>
        <v>349.22134399414034</v>
      </c>
      <c r="L84" s="20">
        <f t="shared" si="9"/>
        <v>1.4981710278770966</v>
      </c>
      <c r="M84" s="20">
        <f t="shared" si="5"/>
        <v>1.9040557444142416</v>
      </c>
      <c r="P84" s="18">
        <f t="shared" si="10"/>
        <v>0.66514185632699985</v>
      </c>
      <c r="U84" s="18">
        <v>65</v>
      </c>
      <c r="V84" s="20">
        <f t="shared" ref="V84:V104" si="11">L131</f>
        <v>1.216746277527138</v>
      </c>
    </row>
    <row r="85" spans="1:22" x14ac:dyDescent="0.15">
      <c r="A85" s="18">
        <v>42</v>
      </c>
      <c r="B85" s="18">
        <v>83</v>
      </c>
      <c r="D85">
        <v>983.22003173828102</v>
      </c>
      <c r="E85">
        <v>701.29504394531295</v>
      </c>
      <c r="F85">
        <v>466.10412597656301</v>
      </c>
      <c r="G85">
        <v>466.01547241210898</v>
      </c>
      <c r="I85" s="19">
        <f t="shared" si="7"/>
        <v>517.11590576171807</v>
      </c>
      <c r="J85" s="19">
        <f t="shared" si="7"/>
        <v>235.27957153320398</v>
      </c>
      <c r="K85" s="19">
        <f t="shared" si="8"/>
        <v>352.42020568847533</v>
      </c>
      <c r="L85" s="20">
        <f t="shared" si="9"/>
        <v>1.4978784744970508</v>
      </c>
      <c r="M85" s="20">
        <f t="shared" si="5"/>
        <v>1.9086533683418723</v>
      </c>
      <c r="P85" s="18">
        <f t="shared" si="10"/>
        <v>0.90821271506352375</v>
      </c>
      <c r="U85" s="18">
        <v>65.5</v>
      </c>
      <c r="V85" s="20">
        <f t="shared" si="11"/>
        <v>1.2168504843195491</v>
      </c>
    </row>
    <row r="86" spans="1:22" x14ac:dyDescent="0.15">
      <c r="A86" s="18">
        <v>42.5</v>
      </c>
      <c r="B86" s="18">
        <v>84</v>
      </c>
      <c r="D86">
        <v>983.26281738281295</v>
      </c>
      <c r="E86">
        <v>702.10308837890602</v>
      </c>
      <c r="F86">
        <v>465.87411499023398</v>
      </c>
      <c r="G86">
        <v>465.77163696289102</v>
      </c>
      <c r="I86" s="19">
        <f t="shared" si="7"/>
        <v>517.38870239257903</v>
      </c>
      <c r="J86" s="19">
        <f t="shared" si="7"/>
        <v>236.331451416015</v>
      </c>
      <c r="K86" s="19">
        <f t="shared" si="8"/>
        <v>351.95668640136853</v>
      </c>
      <c r="L86" s="20">
        <f t="shared" si="9"/>
        <v>1.4892503062650686</v>
      </c>
      <c r="M86" s="20">
        <f t="shared" si="5"/>
        <v>1.9049153774175667</v>
      </c>
      <c r="P86" s="18">
        <f t="shared" si="10"/>
        <v>0.71058962143469429</v>
      </c>
      <c r="U86" s="18">
        <v>66</v>
      </c>
      <c r="V86" s="20">
        <f t="shared" si="11"/>
        <v>1.215251735551877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981.51208496093795</v>
      </c>
      <c r="E87">
        <v>701.53137207031295</v>
      </c>
      <c r="F87">
        <v>466.41027832031301</v>
      </c>
      <c r="G87">
        <v>466.03890991210898</v>
      </c>
      <c r="I87" s="19">
        <f t="shared" si="7"/>
        <v>515.101806640625</v>
      </c>
      <c r="J87" s="19">
        <f t="shared" si="7"/>
        <v>235.49246215820398</v>
      </c>
      <c r="K87" s="19">
        <f t="shared" si="8"/>
        <v>350.25708312988223</v>
      </c>
      <c r="L87" s="20">
        <f t="shared" si="9"/>
        <v>1.4873388299561763</v>
      </c>
      <c r="M87" s="20">
        <f t="shared" si="5"/>
        <v>1.9078940784163507</v>
      </c>
      <c r="P87" s="18">
        <f t="shared" si="10"/>
        <v>0.86806996804210179</v>
      </c>
      <c r="U87" s="18">
        <v>66.5</v>
      </c>
      <c r="V87" s="20">
        <f t="shared" si="11"/>
        <v>1.2194431989697461</v>
      </c>
    </row>
    <row r="88" spans="1:22" x14ac:dyDescent="0.15">
      <c r="A88" s="18">
        <v>43.5</v>
      </c>
      <c r="B88" s="18">
        <v>86</v>
      </c>
      <c r="D88">
        <v>979.84149169921898</v>
      </c>
      <c r="E88">
        <v>701.68054199218795</v>
      </c>
      <c r="F88">
        <v>466.65036010742199</v>
      </c>
      <c r="G88">
        <v>466.25469970703102</v>
      </c>
      <c r="I88" s="19">
        <f t="shared" si="7"/>
        <v>513.19113159179699</v>
      </c>
      <c r="J88" s="19">
        <f t="shared" si="7"/>
        <v>235.42584228515693</v>
      </c>
      <c r="K88" s="19">
        <f t="shared" si="8"/>
        <v>348.39304199218714</v>
      </c>
      <c r="L88" s="20">
        <f t="shared" si="9"/>
        <v>1.4798419689636277</v>
      </c>
      <c r="M88" s="20">
        <f t="shared" ref="M88:M151" si="12">L88+ABS($N$2)*A88</f>
        <v>1.9052873947314786</v>
      </c>
      <c r="P88" s="18">
        <f t="shared" si="10"/>
        <v>0.73025773030588281</v>
      </c>
      <c r="U88" s="18">
        <v>67</v>
      </c>
      <c r="V88" s="20">
        <f t="shared" si="11"/>
        <v>1.2264228828231718</v>
      </c>
    </row>
    <row r="89" spans="1:22" x14ac:dyDescent="0.15">
      <c r="A89" s="18">
        <v>44</v>
      </c>
      <c r="B89" s="18">
        <v>87</v>
      </c>
      <c r="D89">
        <v>981.41558837890602</v>
      </c>
      <c r="E89">
        <v>703.30377197265602</v>
      </c>
      <c r="F89">
        <v>466.240478515625</v>
      </c>
      <c r="G89">
        <v>465.75408935546898</v>
      </c>
      <c r="I89" s="19">
        <f t="shared" si="7"/>
        <v>515.17510986328102</v>
      </c>
      <c r="J89" s="19">
        <f t="shared" si="7"/>
        <v>237.54968261718705</v>
      </c>
      <c r="K89" s="19">
        <f t="shared" si="8"/>
        <v>348.89033203125007</v>
      </c>
      <c r="L89" s="20">
        <f t="shared" si="9"/>
        <v>1.4687046860571447</v>
      </c>
      <c r="M89" s="20">
        <f t="shared" si="12"/>
        <v>1.8990402891326721</v>
      </c>
      <c r="P89" s="18">
        <f t="shared" si="10"/>
        <v>0.39998075541155192</v>
      </c>
      <c r="U89" s="18">
        <v>67.5</v>
      </c>
      <c r="V89" s="20">
        <f t="shared" si="11"/>
        <v>1.2197072307661248</v>
      </c>
    </row>
    <row r="90" spans="1:22" x14ac:dyDescent="0.15">
      <c r="A90" s="18">
        <v>44.5</v>
      </c>
      <c r="B90" s="18">
        <v>88</v>
      </c>
      <c r="D90">
        <v>983.14855957031295</v>
      </c>
      <c r="E90">
        <v>704.11755371093795</v>
      </c>
      <c r="F90">
        <v>466.67880249023398</v>
      </c>
      <c r="G90">
        <v>465.946044921875</v>
      </c>
      <c r="I90" s="19">
        <f t="shared" si="7"/>
        <v>516.46975708007903</v>
      </c>
      <c r="J90" s="19">
        <f t="shared" si="7"/>
        <v>238.17150878906295</v>
      </c>
      <c r="K90" s="19">
        <f t="shared" si="8"/>
        <v>349.74970092773498</v>
      </c>
      <c r="L90" s="20">
        <f t="shared" si="9"/>
        <v>1.4684783360779372</v>
      </c>
      <c r="M90" s="20">
        <f t="shared" si="12"/>
        <v>1.903704116461141</v>
      </c>
      <c r="P90" s="18">
        <f t="shared" si="10"/>
        <v>0.64655170848948829</v>
      </c>
      <c r="U90" s="18">
        <v>68</v>
      </c>
      <c r="V90" s="20">
        <f t="shared" si="11"/>
        <v>1.2157696405573937</v>
      </c>
    </row>
    <row r="91" spans="1:22" x14ac:dyDescent="0.15">
      <c r="A91" s="18">
        <v>45</v>
      </c>
      <c r="B91" s="18">
        <v>89</v>
      </c>
      <c r="D91">
        <v>983.81976318359398</v>
      </c>
      <c r="E91">
        <v>708.05426025390602</v>
      </c>
      <c r="F91">
        <v>466.52487182617199</v>
      </c>
      <c r="G91">
        <v>466.55624389648398</v>
      </c>
      <c r="I91" s="19">
        <f t="shared" si="7"/>
        <v>517.29489135742199</v>
      </c>
      <c r="J91" s="19">
        <f t="shared" si="7"/>
        <v>241.49801635742205</v>
      </c>
      <c r="K91" s="19">
        <f t="shared" si="8"/>
        <v>348.24627990722661</v>
      </c>
      <c r="L91" s="20">
        <f t="shared" si="9"/>
        <v>1.4420254259638097</v>
      </c>
      <c r="M91" s="20">
        <f t="shared" si="12"/>
        <v>1.8821413836546901</v>
      </c>
      <c r="P91" s="18">
        <f t="shared" si="10"/>
        <v>-0.49344409422752794</v>
      </c>
      <c r="U91" s="18">
        <v>68.5</v>
      </c>
      <c r="V91" s="20">
        <f t="shared" si="11"/>
        <v>1.204235549909034</v>
      </c>
    </row>
    <row r="92" spans="1:22" x14ac:dyDescent="0.15">
      <c r="A92" s="18">
        <v>45.5</v>
      </c>
      <c r="B92" s="18">
        <v>90</v>
      </c>
      <c r="D92">
        <v>978.327880859375</v>
      </c>
      <c r="E92">
        <v>705.1748046875</v>
      </c>
      <c r="F92">
        <v>466.47970581054699</v>
      </c>
      <c r="G92">
        <v>466.30572509765602</v>
      </c>
      <c r="I92" s="19">
        <f t="shared" si="7"/>
        <v>511.84817504882801</v>
      </c>
      <c r="J92" s="19">
        <f t="shared" si="7"/>
        <v>238.86907958984398</v>
      </c>
      <c r="K92" s="19">
        <f t="shared" si="8"/>
        <v>344.6398193359372</v>
      </c>
      <c r="L92" s="20">
        <f t="shared" si="9"/>
        <v>1.442797954124952</v>
      </c>
      <c r="M92" s="20">
        <f t="shared" si="12"/>
        <v>1.8878040891235088</v>
      </c>
      <c r="P92" s="18">
        <f t="shared" si="10"/>
        <v>-0.1940636527769532</v>
      </c>
      <c r="U92" s="18">
        <v>69</v>
      </c>
      <c r="V92" s="20">
        <f t="shared" si="11"/>
        <v>1.2092136799815763</v>
      </c>
    </row>
    <row r="93" spans="1:22" x14ac:dyDescent="0.15">
      <c r="A93" s="18">
        <v>46</v>
      </c>
      <c r="B93" s="18">
        <v>91</v>
      </c>
      <c r="D93">
        <v>981.73114013671898</v>
      </c>
      <c r="E93">
        <v>707.71368408203102</v>
      </c>
      <c r="F93">
        <v>466.53326416015602</v>
      </c>
      <c r="G93">
        <v>466.33920288085898</v>
      </c>
      <c r="I93" s="19">
        <f t="shared" si="7"/>
        <v>515.19787597656295</v>
      </c>
      <c r="J93" s="19">
        <f t="shared" si="7"/>
        <v>241.37448120117205</v>
      </c>
      <c r="K93" s="19">
        <f t="shared" si="8"/>
        <v>346.23573913574251</v>
      </c>
      <c r="L93" s="20">
        <f t="shared" si="9"/>
        <v>1.4344339029243713</v>
      </c>
      <c r="M93" s="20">
        <f t="shared" si="12"/>
        <v>1.8843302152306045</v>
      </c>
      <c r="P93" s="18">
        <f t="shared" si="10"/>
        <v>-0.37772319596316628</v>
      </c>
      <c r="U93" s="18">
        <v>69.5</v>
      </c>
      <c r="V93" s="20">
        <f t="shared" si="11"/>
        <v>1.2243372022392776</v>
      </c>
    </row>
    <row r="94" spans="1:22" x14ac:dyDescent="0.15">
      <c r="A94" s="18">
        <v>46.5</v>
      </c>
      <c r="B94" s="18">
        <v>92</v>
      </c>
      <c r="D94">
        <v>984.08770751953102</v>
      </c>
      <c r="E94">
        <v>709.46173095703102</v>
      </c>
      <c r="F94">
        <v>466.11209106445301</v>
      </c>
      <c r="G94">
        <v>466.49645996093801</v>
      </c>
      <c r="I94" s="19">
        <f t="shared" si="7"/>
        <v>517.97561645507801</v>
      </c>
      <c r="J94" s="19">
        <f t="shared" si="7"/>
        <v>242.96527099609301</v>
      </c>
      <c r="K94" s="19">
        <f t="shared" si="8"/>
        <v>347.89992675781292</v>
      </c>
      <c r="L94" s="20">
        <f t="shared" si="9"/>
        <v>1.43189158405856</v>
      </c>
      <c r="M94" s="20">
        <f t="shared" si="12"/>
        <v>1.8866780736724695</v>
      </c>
      <c r="P94" s="18">
        <f t="shared" si="10"/>
        <v>-0.25359473816865624</v>
      </c>
      <c r="U94" s="18">
        <v>70</v>
      </c>
      <c r="V94" s="20">
        <f t="shared" si="11"/>
        <v>1.2165883326363149</v>
      </c>
    </row>
    <row r="95" spans="1:22" x14ac:dyDescent="0.15">
      <c r="A95" s="18">
        <v>47</v>
      </c>
      <c r="B95" s="18">
        <v>93</v>
      </c>
      <c r="D95">
        <v>981.32458496093795</v>
      </c>
      <c r="E95">
        <v>708.31555175781295</v>
      </c>
      <c r="F95">
        <v>465.90924072265602</v>
      </c>
      <c r="G95">
        <v>465.90170288085898</v>
      </c>
      <c r="I95" s="19">
        <f t="shared" si="7"/>
        <v>515.41534423828193</v>
      </c>
      <c r="J95" s="19">
        <f t="shared" si="7"/>
        <v>242.41384887695398</v>
      </c>
      <c r="K95" s="19">
        <f t="shared" si="8"/>
        <v>345.72565002441416</v>
      </c>
      <c r="L95" s="20">
        <f t="shared" si="9"/>
        <v>1.4261794514879382</v>
      </c>
      <c r="M95" s="20">
        <f t="shared" si="12"/>
        <v>1.8858561184095244</v>
      </c>
      <c r="P95" s="18">
        <f t="shared" si="10"/>
        <v>-0.29705052636533152</v>
      </c>
      <c r="U95" s="18">
        <v>70.5</v>
      </c>
      <c r="V95" s="20">
        <f t="shared" si="11"/>
        <v>1.2024178401665353</v>
      </c>
    </row>
    <row r="96" spans="1:22" x14ac:dyDescent="0.15">
      <c r="A96" s="18">
        <v>47.5</v>
      </c>
      <c r="B96" s="18">
        <v>94</v>
      </c>
      <c r="D96">
        <v>984.94122314453102</v>
      </c>
      <c r="E96">
        <v>709.80712890625</v>
      </c>
      <c r="F96">
        <v>466.69342041015602</v>
      </c>
      <c r="G96">
        <v>466.27102661132801</v>
      </c>
      <c r="I96" s="19">
        <f t="shared" si="7"/>
        <v>518.247802734375</v>
      </c>
      <c r="J96" s="19">
        <f t="shared" si="7"/>
        <v>243.53610229492199</v>
      </c>
      <c r="K96" s="19">
        <f t="shared" si="8"/>
        <v>347.7725311279296</v>
      </c>
      <c r="L96" s="20">
        <f t="shared" si="9"/>
        <v>1.4280122242688167</v>
      </c>
      <c r="M96" s="20">
        <f t="shared" si="12"/>
        <v>1.8925790684980792</v>
      </c>
      <c r="P96" s="18">
        <f t="shared" si="10"/>
        <v>5.8383775567660105E-2</v>
      </c>
      <c r="U96" s="18">
        <v>71</v>
      </c>
      <c r="V96" s="20">
        <f t="shared" si="11"/>
        <v>1.2143525410317606</v>
      </c>
    </row>
    <row r="97" spans="1:22" x14ac:dyDescent="0.15">
      <c r="A97" s="18">
        <v>48</v>
      </c>
      <c r="B97" s="18">
        <v>95</v>
      </c>
      <c r="D97">
        <v>989.02624511718795</v>
      </c>
      <c r="E97">
        <v>713.29504394531295</v>
      </c>
      <c r="F97">
        <v>464.89126586914102</v>
      </c>
      <c r="G97">
        <v>464.86282348632801</v>
      </c>
      <c r="I97" s="19">
        <f t="shared" si="7"/>
        <v>524.13497924804688</v>
      </c>
      <c r="J97" s="19">
        <f t="shared" si="7"/>
        <v>248.43222045898494</v>
      </c>
      <c r="K97" s="19">
        <f t="shared" si="8"/>
        <v>350.2324249267574</v>
      </c>
      <c r="L97" s="20">
        <f t="shared" si="9"/>
        <v>1.409770537330842</v>
      </c>
      <c r="M97" s="20">
        <f t="shared" si="12"/>
        <v>1.8792275588677809</v>
      </c>
      <c r="P97" s="18">
        <f t="shared" si="10"/>
        <v>-0.64749451338105357</v>
      </c>
      <c r="U97" s="18">
        <v>71.5</v>
      </c>
      <c r="V97" s="20">
        <f t="shared" si="11"/>
        <v>1.2060229523858594</v>
      </c>
    </row>
    <row r="98" spans="1:22" x14ac:dyDescent="0.15">
      <c r="A98" s="18">
        <v>48.5</v>
      </c>
      <c r="B98" s="18">
        <v>96</v>
      </c>
      <c r="D98">
        <v>987.17150878906295</v>
      </c>
      <c r="E98">
        <v>713.79113769531295</v>
      </c>
      <c r="F98">
        <v>466.69760131835898</v>
      </c>
      <c r="G98">
        <v>466.93475341796898</v>
      </c>
      <c r="I98" s="19">
        <f t="shared" si="7"/>
        <v>520.47390747070403</v>
      </c>
      <c r="J98" s="19">
        <f t="shared" si="7"/>
        <v>246.85638427734398</v>
      </c>
      <c r="K98" s="19">
        <f t="shared" si="8"/>
        <v>347.6744384765633</v>
      </c>
      <c r="L98" s="20">
        <f t="shared" si="9"/>
        <v>1.4084077245737745</v>
      </c>
      <c r="M98" s="20">
        <f t="shared" si="12"/>
        <v>1.88275492341839</v>
      </c>
      <c r="P98" s="18">
        <f t="shared" si="10"/>
        <v>-0.46100698332437451</v>
      </c>
      <c r="U98" s="18">
        <v>72</v>
      </c>
      <c r="V98" s="20">
        <f t="shared" si="11"/>
        <v>1.2042954755656807</v>
      </c>
    </row>
    <row r="99" spans="1:22" x14ac:dyDescent="0.15">
      <c r="A99" s="18">
        <v>49</v>
      </c>
      <c r="B99" s="18">
        <v>97</v>
      </c>
      <c r="D99">
        <v>988.98822021484398</v>
      </c>
      <c r="E99">
        <v>714.71667480468795</v>
      </c>
      <c r="F99">
        <v>465.22586059570301</v>
      </c>
      <c r="G99">
        <v>465.43414306640602</v>
      </c>
      <c r="I99" s="19">
        <f t="shared" si="7"/>
        <v>523.76235961914097</v>
      </c>
      <c r="J99" s="19">
        <f t="shared" si="7"/>
        <v>249.28253173828193</v>
      </c>
      <c r="K99" s="19">
        <f t="shared" si="8"/>
        <v>349.26458740234364</v>
      </c>
      <c r="L99" s="20">
        <f t="shared" si="9"/>
        <v>1.4010792692406999</v>
      </c>
      <c r="M99" s="20">
        <f t="shared" si="12"/>
        <v>1.8803166453929918</v>
      </c>
      <c r="P99" s="18">
        <f t="shared" si="10"/>
        <v>-0.58991581597380105</v>
      </c>
      <c r="U99" s="18">
        <v>72.5</v>
      </c>
      <c r="V99" s="20">
        <f t="shared" si="11"/>
        <v>1.2035906982093894</v>
      </c>
    </row>
    <row r="100" spans="1:22" x14ac:dyDescent="0.15">
      <c r="A100" s="18">
        <v>49.5</v>
      </c>
      <c r="B100" s="18">
        <v>98</v>
      </c>
      <c r="D100">
        <v>992.43127441406295</v>
      </c>
      <c r="E100">
        <v>717.87945556640602</v>
      </c>
      <c r="F100">
        <v>466.04641723632801</v>
      </c>
      <c r="G100">
        <v>465.34170532226602</v>
      </c>
      <c r="I100" s="19">
        <f t="shared" si="7"/>
        <v>526.38485717773494</v>
      </c>
      <c r="J100" s="19">
        <f t="shared" si="7"/>
        <v>252.53775024414</v>
      </c>
      <c r="K100" s="19">
        <f t="shared" si="8"/>
        <v>349.60843200683695</v>
      </c>
      <c r="L100" s="20">
        <f t="shared" si="9"/>
        <v>1.3843808763990897</v>
      </c>
      <c r="M100" s="20">
        <f t="shared" si="12"/>
        <v>1.868508429859058</v>
      </c>
      <c r="P100" s="18">
        <f t="shared" si="10"/>
        <v>-1.2142019983929067</v>
      </c>
      <c r="U100" s="18">
        <v>73</v>
      </c>
      <c r="V100" s="20">
        <f t="shared" si="11"/>
        <v>1.2059340953604927</v>
      </c>
    </row>
    <row r="101" spans="1:22" x14ac:dyDescent="0.15">
      <c r="A101" s="18">
        <v>50</v>
      </c>
      <c r="B101" s="18">
        <v>99</v>
      </c>
      <c r="D101">
        <v>980.46356201171898</v>
      </c>
      <c r="E101">
        <v>713.533447265625</v>
      </c>
      <c r="F101">
        <v>467.42031860351602</v>
      </c>
      <c r="G101">
        <v>467.00711059570301</v>
      </c>
      <c r="I101" s="19">
        <f t="shared" si="7"/>
        <v>513.0432434082029</v>
      </c>
      <c r="J101" s="19">
        <f t="shared" si="7"/>
        <v>246.52633666992199</v>
      </c>
      <c r="K101" s="19">
        <f t="shared" si="8"/>
        <v>340.47480773925753</v>
      </c>
      <c r="L101" s="20">
        <f t="shared" si="9"/>
        <v>1.3810889835884943</v>
      </c>
      <c r="M101" s="20">
        <f t="shared" si="12"/>
        <v>1.870106714356139</v>
      </c>
      <c r="P101" s="18">
        <f t="shared" si="10"/>
        <v>-1.1297026153798728</v>
      </c>
      <c r="U101" s="18">
        <v>73.5</v>
      </c>
      <c r="V101" s="20">
        <f t="shared" si="11"/>
        <v>1.1930249829035622</v>
      </c>
    </row>
    <row r="102" spans="1:22" x14ac:dyDescent="0.15">
      <c r="A102" s="18">
        <v>50.5</v>
      </c>
      <c r="B102" s="18">
        <v>100</v>
      </c>
      <c r="D102">
        <v>973.70764160156295</v>
      </c>
      <c r="E102">
        <v>712.69110107421898</v>
      </c>
      <c r="F102">
        <v>465.99499511718801</v>
      </c>
      <c r="G102">
        <v>465.52947998046898</v>
      </c>
      <c r="I102" s="19">
        <f t="shared" si="7"/>
        <v>507.71264648437494</v>
      </c>
      <c r="J102" s="19">
        <f t="shared" si="7"/>
        <v>247.16162109375</v>
      </c>
      <c r="K102" s="19">
        <f t="shared" si="8"/>
        <v>334.69951171874993</v>
      </c>
      <c r="L102" s="20">
        <f t="shared" si="9"/>
        <v>1.354172667413426</v>
      </c>
      <c r="M102" s="20">
        <f t="shared" si="12"/>
        <v>1.8480805754887473</v>
      </c>
      <c r="P102" s="18">
        <f t="shared" si="10"/>
        <v>-2.2941981403337679</v>
      </c>
      <c r="U102" s="18">
        <v>74</v>
      </c>
      <c r="V102" s="20">
        <f t="shared" si="11"/>
        <v>1.1798561472313274</v>
      </c>
    </row>
    <row r="103" spans="1:22" x14ac:dyDescent="0.15">
      <c r="A103" s="18">
        <v>51</v>
      </c>
      <c r="B103" s="18">
        <v>101</v>
      </c>
      <c r="D103">
        <v>972.498779296875</v>
      </c>
      <c r="E103">
        <v>712.85052490234398</v>
      </c>
      <c r="F103">
        <v>465.76913452148398</v>
      </c>
      <c r="G103">
        <v>466.08029174804699</v>
      </c>
      <c r="I103" s="19">
        <f t="shared" si="7"/>
        <v>506.72964477539102</v>
      </c>
      <c r="J103" s="19">
        <f t="shared" si="7"/>
        <v>246.77023315429699</v>
      </c>
      <c r="K103" s="19">
        <f t="shared" si="8"/>
        <v>333.99048156738314</v>
      </c>
      <c r="L103" s="20">
        <f t="shared" si="9"/>
        <v>1.3534472018695638</v>
      </c>
      <c r="M103" s="20">
        <f t="shared" si="12"/>
        <v>1.8522452872525614</v>
      </c>
      <c r="P103" s="18">
        <f t="shared" si="10"/>
        <v>-2.0740148280935893</v>
      </c>
      <c r="U103" s="18">
        <v>74.5</v>
      </c>
      <c r="V103" s="20">
        <f t="shared" si="11"/>
        <v>1.1843384267300905</v>
      </c>
    </row>
    <row r="104" spans="1:22" x14ac:dyDescent="0.15">
      <c r="A104" s="18">
        <v>51.5</v>
      </c>
      <c r="B104" s="18">
        <v>102</v>
      </c>
      <c r="D104">
        <v>956.14227294921898</v>
      </c>
      <c r="E104">
        <v>705.80108642578102</v>
      </c>
      <c r="F104">
        <v>466.27185058593801</v>
      </c>
      <c r="G104">
        <v>466.60726928710898</v>
      </c>
      <c r="I104" s="19">
        <f t="shared" si="7"/>
        <v>489.87042236328097</v>
      </c>
      <c r="J104" s="19">
        <f t="shared" si="7"/>
        <v>239.19381713867205</v>
      </c>
      <c r="K104" s="19">
        <f t="shared" si="8"/>
        <v>322.43475036621055</v>
      </c>
      <c r="L104" s="20">
        <f t="shared" si="9"/>
        <v>1.3480062077828701</v>
      </c>
      <c r="M104" s="20">
        <f t="shared" si="12"/>
        <v>1.8516944704735443</v>
      </c>
      <c r="P104" s="18">
        <f t="shared" si="10"/>
        <v>-2.1031358500800872</v>
      </c>
      <c r="U104" s="18">
        <v>75</v>
      </c>
      <c r="V104" s="20">
        <f t="shared" si="11"/>
        <v>1.1932055389891156</v>
      </c>
    </row>
    <row r="105" spans="1:22" x14ac:dyDescent="0.15">
      <c r="A105" s="18">
        <v>52</v>
      </c>
      <c r="B105" s="18">
        <v>103</v>
      </c>
      <c r="D105">
        <v>957.29986572265602</v>
      </c>
      <c r="E105">
        <v>706.16064453125</v>
      </c>
      <c r="F105">
        <v>465.13385009765602</v>
      </c>
      <c r="G105">
        <v>465.17648315429699</v>
      </c>
      <c r="I105" s="19">
        <f t="shared" si="7"/>
        <v>492.166015625</v>
      </c>
      <c r="J105" s="19">
        <f t="shared" si="7"/>
        <v>240.98416137695301</v>
      </c>
      <c r="K105" s="19">
        <f t="shared" si="8"/>
        <v>323.4771026611329</v>
      </c>
      <c r="L105" s="20">
        <f t="shared" si="9"/>
        <v>1.3423168593853871</v>
      </c>
      <c r="M105" s="20">
        <f t="shared" si="12"/>
        <v>1.8508952993837378</v>
      </c>
      <c r="P105" s="18">
        <f t="shared" si="10"/>
        <v>-2.1453870663897234</v>
      </c>
      <c r="V105" s="20"/>
    </row>
    <row r="106" spans="1:22" x14ac:dyDescent="0.15">
      <c r="A106" s="18">
        <v>52.5</v>
      </c>
      <c r="B106" s="18">
        <v>104</v>
      </c>
      <c r="D106">
        <v>959.84869384765602</v>
      </c>
      <c r="E106">
        <v>709.52984619140602</v>
      </c>
      <c r="F106">
        <v>466.432861328125</v>
      </c>
      <c r="G106">
        <v>466.53115844726602</v>
      </c>
      <c r="I106" s="19">
        <f t="shared" si="7"/>
        <v>493.41583251953102</v>
      </c>
      <c r="J106" s="19">
        <f t="shared" si="7"/>
        <v>242.99868774414</v>
      </c>
      <c r="K106" s="19">
        <f t="shared" si="8"/>
        <v>323.31675109863306</v>
      </c>
      <c r="L106" s="20">
        <f t="shared" si="9"/>
        <v>1.3305287946207436</v>
      </c>
      <c r="M106" s="20">
        <f t="shared" si="12"/>
        <v>1.8439974119267706</v>
      </c>
      <c r="P106" s="18">
        <f t="shared" si="10"/>
        <v>-2.5100700970213685</v>
      </c>
    </row>
    <row r="107" spans="1:22" x14ac:dyDescent="0.15">
      <c r="A107" s="18">
        <v>53</v>
      </c>
      <c r="B107" s="18">
        <v>105</v>
      </c>
      <c r="D107">
        <v>959.67327880859398</v>
      </c>
      <c r="E107">
        <v>710.49456787109398</v>
      </c>
      <c r="F107">
        <v>466.99038696289102</v>
      </c>
      <c r="G107">
        <v>467.09576416015602</v>
      </c>
      <c r="I107" s="19">
        <f t="shared" si="7"/>
        <v>492.68289184570295</v>
      </c>
      <c r="J107" s="19">
        <f t="shared" si="7"/>
        <v>243.39880371093795</v>
      </c>
      <c r="K107" s="19">
        <f t="shared" si="8"/>
        <v>322.30372924804641</v>
      </c>
      <c r="L107" s="20">
        <f t="shared" si="9"/>
        <v>1.3241795946984869</v>
      </c>
      <c r="M107" s="20">
        <f t="shared" si="12"/>
        <v>1.8425383893121903</v>
      </c>
      <c r="P107" s="18">
        <f t="shared" si="10"/>
        <v>-2.5872068714562468</v>
      </c>
    </row>
    <row r="108" spans="1:22" x14ac:dyDescent="0.15">
      <c r="A108" s="18">
        <v>53.5</v>
      </c>
      <c r="B108" s="18">
        <v>106</v>
      </c>
      <c r="D108">
        <v>960.05603027343795</v>
      </c>
      <c r="E108">
        <v>711.18804931640602</v>
      </c>
      <c r="F108">
        <v>466.12213134765602</v>
      </c>
      <c r="G108">
        <v>465.62527465820301</v>
      </c>
      <c r="I108" s="19">
        <f t="shared" si="7"/>
        <v>493.93389892578193</v>
      </c>
      <c r="J108" s="19">
        <f t="shared" si="7"/>
        <v>245.56277465820301</v>
      </c>
      <c r="K108" s="19">
        <f t="shared" si="8"/>
        <v>322.03995666503982</v>
      </c>
      <c r="L108" s="20">
        <f t="shared" si="9"/>
        <v>1.3114363816473602</v>
      </c>
      <c r="M108" s="20">
        <f t="shared" si="12"/>
        <v>1.83468535356874</v>
      </c>
      <c r="P108" s="18">
        <f t="shared" si="10"/>
        <v>-3.0023874455735386</v>
      </c>
    </row>
    <row r="109" spans="1:22" x14ac:dyDescent="0.15">
      <c r="A109" s="18">
        <v>54</v>
      </c>
      <c r="B109" s="18">
        <v>107</v>
      </c>
      <c r="D109">
        <v>962.204345703125</v>
      </c>
      <c r="E109">
        <v>713.43792724609398</v>
      </c>
      <c r="F109">
        <v>465.77624511718801</v>
      </c>
      <c r="G109">
        <v>465.52572631835898</v>
      </c>
      <c r="I109" s="19">
        <f t="shared" si="7"/>
        <v>496.42810058593699</v>
      </c>
      <c r="J109" s="19">
        <f t="shared" si="7"/>
        <v>247.912200927735</v>
      </c>
      <c r="K109" s="19">
        <f t="shared" si="8"/>
        <v>322.88955993652246</v>
      </c>
      <c r="L109" s="20">
        <f t="shared" si="9"/>
        <v>1.3024351311803446</v>
      </c>
      <c r="M109" s="20">
        <f t="shared" si="12"/>
        <v>1.830574280409401</v>
      </c>
      <c r="P109" s="18">
        <f t="shared" si="10"/>
        <v>-3.2197349491750744</v>
      </c>
    </row>
    <row r="110" spans="1:22" x14ac:dyDescent="0.15">
      <c r="A110" s="18">
        <v>54.5</v>
      </c>
      <c r="B110" s="18">
        <v>108</v>
      </c>
      <c r="D110">
        <v>961.834228515625</v>
      </c>
      <c r="E110">
        <v>712.838134765625</v>
      </c>
      <c r="F110">
        <v>467.10287475585898</v>
      </c>
      <c r="G110">
        <v>466.81387329101602</v>
      </c>
      <c r="I110" s="19">
        <f t="shared" si="7"/>
        <v>494.73135375976602</v>
      </c>
      <c r="J110" s="19">
        <f t="shared" si="7"/>
        <v>246.02426147460898</v>
      </c>
      <c r="K110" s="19">
        <f t="shared" si="8"/>
        <v>322.51437072753976</v>
      </c>
      <c r="L110" s="20">
        <f t="shared" si="9"/>
        <v>1.3109047408351837</v>
      </c>
      <c r="M110" s="20">
        <f t="shared" si="12"/>
        <v>1.8439340673719165</v>
      </c>
      <c r="P110" s="18">
        <f t="shared" si="10"/>
        <v>-2.51341904760694</v>
      </c>
    </row>
    <row r="111" spans="1:22" x14ac:dyDescent="0.15">
      <c r="A111" s="18">
        <v>55</v>
      </c>
      <c r="B111" s="18">
        <v>109</v>
      </c>
      <c r="D111">
        <v>960.26159667968795</v>
      </c>
      <c r="E111">
        <v>712.46356201171898</v>
      </c>
      <c r="F111">
        <v>466.04141235351602</v>
      </c>
      <c r="G111">
        <v>466.16226196289102</v>
      </c>
      <c r="I111" s="19">
        <f t="shared" si="7"/>
        <v>494.22018432617193</v>
      </c>
      <c r="J111" s="19">
        <f t="shared" si="7"/>
        <v>246.30130004882795</v>
      </c>
      <c r="K111" s="19">
        <f t="shared" si="8"/>
        <v>321.80927429199238</v>
      </c>
      <c r="L111" s="20">
        <f t="shared" si="9"/>
        <v>1.3065675017882381</v>
      </c>
      <c r="M111" s="20">
        <f t="shared" si="12"/>
        <v>1.8444870056326472</v>
      </c>
      <c r="P111" s="18">
        <f t="shared" si="10"/>
        <v>-2.4841858654285591</v>
      </c>
    </row>
    <row r="112" spans="1:22" x14ac:dyDescent="0.15">
      <c r="A112" s="18">
        <v>55.5</v>
      </c>
      <c r="B112" s="18">
        <v>110</v>
      </c>
      <c r="D112">
        <v>964.970458984375</v>
      </c>
      <c r="E112">
        <v>715.88006591796898</v>
      </c>
      <c r="F112">
        <v>465.38562011718801</v>
      </c>
      <c r="G112">
        <v>465.65829467773398</v>
      </c>
      <c r="I112" s="19">
        <f t="shared" si="7"/>
        <v>499.58483886718699</v>
      </c>
      <c r="J112" s="19">
        <f t="shared" si="7"/>
        <v>250.221771240235</v>
      </c>
      <c r="K112" s="19">
        <f t="shared" si="8"/>
        <v>324.42959899902246</v>
      </c>
      <c r="L112" s="20">
        <f t="shared" si="9"/>
        <v>1.2965682298185852</v>
      </c>
      <c r="M112" s="20">
        <f t="shared" si="12"/>
        <v>1.8393779109706709</v>
      </c>
      <c r="P112" s="18">
        <f t="shared" si="10"/>
        <v>-2.7542975679950543</v>
      </c>
    </row>
    <row r="113" spans="1:16" x14ac:dyDescent="0.15">
      <c r="A113" s="18">
        <v>56</v>
      </c>
      <c r="B113" s="18">
        <v>111</v>
      </c>
      <c r="D113">
        <v>981.22180175781295</v>
      </c>
      <c r="E113">
        <v>725.27966308593795</v>
      </c>
      <c r="F113">
        <v>467.27478027343801</v>
      </c>
      <c r="G113">
        <v>467.27645874023398</v>
      </c>
      <c r="I113" s="19">
        <f t="shared" si="7"/>
        <v>513.947021484375</v>
      </c>
      <c r="J113" s="19">
        <f t="shared" si="7"/>
        <v>258.00320434570398</v>
      </c>
      <c r="K113" s="19">
        <f t="shared" si="8"/>
        <v>333.34477844238222</v>
      </c>
      <c r="L113" s="20">
        <f t="shared" si="9"/>
        <v>1.2920179781787766</v>
      </c>
      <c r="M113" s="20">
        <f t="shared" si="12"/>
        <v>1.8397178366385387</v>
      </c>
      <c r="P113" s="18">
        <f t="shared" si="10"/>
        <v>-2.7363261059320863</v>
      </c>
    </row>
    <row r="114" spans="1:16" x14ac:dyDescent="0.15">
      <c r="A114" s="18">
        <v>56.5</v>
      </c>
      <c r="B114" s="18">
        <v>112</v>
      </c>
      <c r="D114">
        <v>980.527099609375</v>
      </c>
      <c r="E114">
        <v>724.34234619140602</v>
      </c>
      <c r="F114">
        <v>465.43496704101602</v>
      </c>
      <c r="G114">
        <v>465.51904296875</v>
      </c>
      <c r="I114" s="19">
        <f t="shared" si="7"/>
        <v>515.09213256835892</v>
      </c>
      <c r="J114" s="19">
        <f t="shared" si="7"/>
        <v>258.82330322265602</v>
      </c>
      <c r="K114" s="19">
        <f t="shared" si="8"/>
        <v>333.9158203124997</v>
      </c>
      <c r="L114" s="20">
        <f t="shared" si="9"/>
        <v>1.2901304332139074</v>
      </c>
      <c r="M114" s="20">
        <f t="shared" si="12"/>
        <v>1.8427204689813461</v>
      </c>
      <c r="P114" s="18">
        <f t="shared" si="10"/>
        <v>-2.5775805378898604</v>
      </c>
    </row>
    <row r="115" spans="1:16" x14ac:dyDescent="0.15">
      <c r="A115" s="18">
        <v>57</v>
      </c>
      <c r="B115" s="18">
        <v>113</v>
      </c>
      <c r="D115">
        <v>981.52532958984398</v>
      </c>
      <c r="E115">
        <v>726.58953857421898</v>
      </c>
      <c r="F115">
        <v>466.00836181640602</v>
      </c>
      <c r="G115">
        <v>466.1865234375</v>
      </c>
      <c r="I115" s="19">
        <f t="shared" si="7"/>
        <v>515.51696777343795</v>
      </c>
      <c r="J115" s="19">
        <f t="shared" si="7"/>
        <v>260.40301513671898</v>
      </c>
      <c r="K115" s="19">
        <f t="shared" si="8"/>
        <v>333.23485717773468</v>
      </c>
      <c r="L115" s="20">
        <f t="shared" si="9"/>
        <v>1.2796889352559029</v>
      </c>
      <c r="M115" s="20">
        <f t="shared" si="12"/>
        <v>1.837169148331018</v>
      </c>
      <c r="P115" s="18">
        <f t="shared" si="10"/>
        <v>-2.8710721976769302</v>
      </c>
    </row>
    <row r="116" spans="1:16" x14ac:dyDescent="0.15">
      <c r="A116" s="18">
        <v>57.5</v>
      </c>
      <c r="B116" s="18">
        <v>114</v>
      </c>
      <c r="D116">
        <v>984.18353271484398</v>
      </c>
      <c r="E116">
        <v>726.65612792968795</v>
      </c>
      <c r="F116">
        <v>465.90631103515602</v>
      </c>
      <c r="G116">
        <v>465.45712280273398</v>
      </c>
      <c r="I116" s="19">
        <f t="shared" si="7"/>
        <v>518.27722167968795</v>
      </c>
      <c r="J116" s="19">
        <f t="shared" si="7"/>
        <v>261.19900512695398</v>
      </c>
      <c r="K116" s="19">
        <f t="shared" si="8"/>
        <v>335.43791809082018</v>
      </c>
      <c r="L116" s="20">
        <f t="shared" si="9"/>
        <v>1.2842235671142119</v>
      </c>
      <c r="M116" s="20">
        <f t="shared" si="12"/>
        <v>1.8465939574970034</v>
      </c>
      <c r="P116" s="18">
        <f t="shared" si="10"/>
        <v>-2.3727938492378176</v>
      </c>
    </row>
    <row r="117" spans="1:16" x14ac:dyDescent="0.15">
      <c r="A117" s="18">
        <v>58</v>
      </c>
      <c r="B117" s="18">
        <v>115</v>
      </c>
      <c r="D117">
        <v>979.43157958984398</v>
      </c>
      <c r="E117">
        <v>727.69561767578102</v>
      </c>
      <c r="F117">
        <v>467.13967895507801</v>
      </c>
      <c r="G117">
        <v>466.75534057617199</v>
      </c>
      <c r="I117" s="19">
        <f t="shared" si="7"/>
        <v>512.29190063476597</v>
      </c>
      <c r="J117" s="19">
        <f t="shared" si="7"/>
        <v>260.94027709960903</v>
      </c>
      <c r="K117" s="19">
        <f t="shared" si="8"/>
        <v>329.63370666503965</v>
      </c>
      <c r="L117" s="20">
        <f t="shared" si="9"/>
        <v>1.2632534552694148</v>
      </c>
      <c r="M117" s="20">
        <f t="shared" si="12"/>
        <v>1.8305140229598829</v>
      </c>
      <c r="P117" s="18">
        <f t="shared" si="10"/>
        <v>-3.2229206882068406</v>
      </c>
    </row>
    <row r="118" spans="1:16" x14ac:dyDescent="0.15">
      <c r="A118" s="18">
        <v>58.5</v>
      </c>
      <c r="B118" s="18">
        <v>116</v>
      </c>
      <c r="D118">
        <v>972.85681152343795</v>
      </c>
      <c r="E118">
        <v>724.55456542968795</v>
      </c>
      <c r="F118">
        <v>465.82601928710898</v>
      </c>
      <c r="G118">
        <v>465.65579223632801</v>
      </c>
      <c r="I118" s="19">
        <f t="shared" si="7"/>
        <v>507.03079223632898</v>
      </c>
      <c r="J118" s="19">
        <f t="shared" si="7"/>
        <v>258.89877319335994</v>
      </c>
      <c r="K118" s="19">
        <f t="shared" si="8"/>
        <v>325.80165100097702</v>
      </c>
      <c r="L118" s="20">
        <f t="shared" si="9"/>
        <v>1.2584132670171067</v>
      </c>
      <c r="M118" s="20">
        <f t="shared" si="12"/>
        <v>1.8305640120152509</v>
      </c>
      <c r="P118" s="18">
        <f t="shared" si="10"/>
        <v>-3.2202778268491064</v>
      </c>
    </row>
    <row r="119" spans="1:16" x14ac:dyDescent="0.15">
      <c r="A119" s="18">
        <v>59</v>
      </c>
      <c r="B119" s="18">
        <v>117</v>
      </c>
      <c r="D119">
        <v>973.948486328125</v>
      </c>
      <c r="E119">
        <v>726.58892822265602</v>
      </c>
      <c r="F119">
        <v>466.76077270507801</v>
      </c>
      <c r="G119">
        <v>466.90505981445301</v>
      </c>
      <c r="I119" s="19">
        <f t="shared" si="7"/>
        <v>507.18771362304699</v>
      </c>
      <c r="J119" s="19">
        <f t="shared" si="7"/>
        <v>259.68386840820301</v>
      </c>
      <c r="K119" s="19">
        <f t="shared" si="8"/>
        <v>325.40900573730488</v>
      </c>
      <c r="L119" s="20">
        <f t="shared" si="9"/>
        <v>1.2530967276942557</v>
      </c>
      <c r="M119" s="20">
        <f t="shared" si="12"/>
        <v>1.8301376500000766</v>
      </c>
      <c r="P119" s="18">
        <f t="shared" si="10"/>
        <v>-3.2428190748485846</v>
      </c>
    </row>
    <row r="120" spans="1:16" x14ac:dyDescent="0.15">
      <c r="A120" s="18">
        <v>59.5</v>
      </c>
      <c r="B120" s="18">
        <v>118</v>
      </c>
      <c r="D120">
        <v>966.28363037109398</v>
      </c>
      <c r="E120">
        <v>724.90686035156295</v>
      </c>
      <c r="F120">
        <v>465.98117065429699</v>
      </c>
      <c r="G120">
        <v>465.98703002929699</v>
      </c>
      <c r="I120" s="19">
        <f t="shared" si="7"/>
        <v>500.30245971679699</v>
      </c>
      <c r="J120" s="19">
        <f t="shared" si="7"/>
        <v>258.91983032226597</v>
      </c>
      <c r="K120" s="19">
        <f t="shared" si="8"/>
        <v>319.05857849121082</v>
      </c>
      <c r="L120" s="20">
        <f t="shared" si="9"/>
        <v>1.2322678340013309</v>
      </c>
      <c r="M120" s="20">
        <f t="shared" si="12"/>
        <v>1.8141989336148283</v>
      </c>
      <c r="P120" s="18">
        <f t="shared" si="10"/>
        <v>-4.0854798796257956</v>
      </c>
    </row>
    <row r="121" spans="1:16" x14ac:dyDescent="0.15">
      <c r="A121" s="18">
        <v>60</v>
      </c>
      <c r="B121" s="18">
        <v>119</v>
      </c>
      <c r="D121">
        <v>967.51385498046898</v>
      </c>
      <c r="E121">
        <v>723.46380615234398</v>
      </c>
      <c r="F121">
        <v>466.39523315429699</v>
      </c>
      <c r="G121">
        <v>466.15182495117199</v>
      </c>
      <c r="I121" s="19">
        <f t="shared" si="7"/>
        <v>501.11862182617199</v>
      </c>
      <c r="J121" s="19">
        <f t="shared" si="7"/>
        <v>257.31198120117199</v>
      </c>
      <c r="K121" s="19">
        <f t="shared" si="8"/>
        <v>321.0002349853516</v>
      </c>
      <c r="L121" s="20">
        <f t="shared" si="9"/>
        <v>1.2475137515434493</v>
      </c>
      <c r="M121" s="20">
        <f t="shared" si="12"/>
        <v>1.8343350284646229</v>
      </c>
      <c r="P121" s="18">
        <f t="shared" si="10"/>
        <v>-3.0209087133490375</v>
      </c>
    </row>
    <row r="122" spans="1:16" x14ac:dyDescent="0.15">
      <c r="A122" s="18">
        <v>60.5</v>
      </c>
      <c r="B122" s="18">
        <v>120</v>
      </c>
      <c r="D122">
        <v>966.399658203125</v>
      </c>
      <c r="E122">
        <v>725.40960693359398</v>
      </c>
      <c r="F122">
        <v>467.27645874023398</v>
      </c>
      <c r="G122">
        <v>467.07653808593801</v>
      </c>
      <c r="I122" s="19">
        <f t="shared" si="7"/>
        <v>499.12319946289102</v>
      </c>
      <c r="J122" s="19">
        <f t="shared" si="7"/>
        <v>258.33306884765597</v>
      </c>
      <c r="K122" s="19">
        <f t="shared" si="8"/>
        <v>318.29005126953189</v>
      </c>
      <c r="L122" s="20">
        <f t="shared" si="9"/>
        <v>1.2320917824780446</v>
      </c>
      <c r="M122" s="20">
        <f t="shared" si="12"/>
        <v>1.8238032367068948</v>
      </c>
      <c r="P122" s="18">
        <f t="shared" si="10"/>
        <v>-3.5777119027531104</v>
      </c>
    </row>
    <row r="123" spans="1:16" x14ac:dyDescent="0.15">
      <c r="A123" s="18">
        <v>61</v>
      </c>
      <c r="B123" s="18">
        <v>121</v>
      </c>
      <c r="D123">
        <v>969.857421875</v>
      </c>
      <c r="E123">
        <v>727.26312255859398</v>
      </c>
      <c r="F123">
        <v>465.70263671875</v>
      </c>
      <c r="G123">
        <v>465.35925292968801</v>
      </c>
      <c r="I123" s="19">
        <f t="shared" si="7"/>
        <v>504.15478515625</v>
      </c>
      <c r="J123" s="19">
        <f t="shared" si="7"/>
        <v>261.90386962890597</v>
      </c>
      <c r="K123" s="19">
        <f t="shared" si="8"/>
        <v>320.82207641601588</v>
      </c>
      <c r="L123" s="20">
        <f t="shared" si="9"/>
        <v>1.224961192328283</v>
      </c>
      <c r="M123" s="20">
        <f t="shared" si="12"/>
        <v>1.8215628238648096</v>
      </c>
      <c r="P123" s="18">
        <f t="shared" si="10"/>
        <v>-3.6961598406492913</v>
      </c>
    </row>
    <row r="124" spans="1:16" x14ac:dyDescent="0.15">
      <c r="A124" s="18">
        <v>61.5</v>
      </c>
      <c r="B124" s="18">
        <v>122</v>
      </c>
      <c r="D124">
        <v>964.00152587890602</v>
      </c>
      <c r="E124">
        <v>724.72454833984398</v>
      </c>
      <c r="F124">
        <v>467.16604614257801</v>
      </c>
      <c r="G124">
        <v>466.98828125</v>
      </c>
      <c r="I124" s="19">
        <f t="shared" si="7"/>
        <v>496.83547973632801</v>
      </c>
      <c r="J124" s="19">
        <f t="shared" si="7"/>
        <v>257.73626708984398</v>
      </c>
      <c r="K124" s="19">
        <f t="shared" si="8"/>
        <v>316.4200927734372</v>
      </c>
      <c r="L124" s="20">
        <f t="shared" si="9"/>
        <v>1.2276894375254404</v>
      </c>
      <c r="M124" s="20">
        <f t="shared" si="12"/>
        <v>1.8291812463696435</v>
      </c>
      <c r="P124" s="18">
        <f t="shared" si="10"/>
        <v>-3.2933829868621296</v>
      </c>
    </row>
    <row r="125" spans="1:16" x14ac:dyDescent="0.15">
      <c r="A125" s="18">
        <v>62</v>
      </c>
      <c r="B125" s="18">
        <v>123</v>
      </c>
      <c r="D125">
        <v>961.45959472656295</v>
      </c>
      <c r="E125">
        <v>723.93310546875</v>
      </c>
      <c r="F125">
        <v>465.51568603515602</v>
      </c>
      <c r="G125">
        <v>465.27978515625</v>
      </c>
      <c r="I125" s="19">
        <f t="shared" si="7"/>
        <v>495.94390869140693</v>
      </c>
      <c r="J125" s="19">
        <f t="shared" si="7"/>
        <v>258.6533203125</v>
      </c>
      <c r="K125" s="19">
        <f t="shared" si="8"/>
        <v>314.88658447265698</v>
      </c>
      <c r="L125" s="20">
        <f t="shared" si="9"/>
        <v>1.2174078573289413</v>
      </c>
      <c r="M125" s="20">
        <f t="shared" si="12"/>
        <v>1.8237898434808208</v>
      </c>
      <c r="P125" s="18">
        <f t="shared" si="10"/>
        <v>-3.5784199865403661</v>
      </c>
    </row>
    <row r="126" spans="1:16" x14ac:dyDescent="0.15">
      <c r="A126" s="18">
        <v>62.5</v>
      </c>
      <c r="B126" s="18">
        <v>124</v>
      </c>
      <c r="D126">
        <v>962.52142333984398</v>
      </c>
      <c r="E126">
        <v>722.76580810546898</v>
      </c>
      <c r="F126">
        <v>466.67880249023398</v>
      </c>
      <c r="G126">
        <v>466.65243530273398</v>
      </c>
      <c r="I126" s="19">
        <f t="shared" si="7"/>
        <v>495.84262084961</v>
      </c>
      <c r="J126" s="19">
        <f t="shared" si="7"/>
        <v>256.113372802735</v>
      </c>
      <c r="K126" s="19">
        <f t="shared" si="8"/>
        <v>316.56325988769549</v>
      </c>
      <c r="L126" s="20">
        <f t="shared" si="9"/>
        <v>1.2360278435422445</v>
      </c>
      <c r="M126" s="20">
        <f t="shared" si="12"/>
        <v>1.8473000070018004</v>
      </c>
      <c r="P126" s="18">
        <f t="shared" si="10"/>
        <v>-2.3354658593580635</v>
      </c>
    </row>
    <row r="127" spans="1:16" x14ac:dyDescent="0.15">
      <c r="A127" s="18">
        <v>63</v>
      </c>
      <c r="B127" s="18">
        <v>125</v>
      </c>
      <c r="D127">
        <v>962.13836669921898</v>
      </c>
      <c r="E127">
        <v>723.296875</v>
      </c>
      <c r="F127">
        <v>466.16519165039102</v>
      </c>
      <c r="G127">
        <v>465.89920043945301</v>
      </c>
      <c r="I127" s="19">
        <f t="shared" si="7"/>
        <v>495.97317504882795</v>
      </c>
      <c r="J127" s="19">
        <f t="shared" si="7"/>
        <v>257.39767456054699</v>
      </c>
      <c r="K127" s="19">
        <f t="shared" si="8"/>
        <v>315.79480285644507</v>
      </c>
      <c r="L127" s="20">
        <f t="shared" si="9"/>
        <v>1.2268751199699028</v>
      </c>
      <c r="M127" s="20">
        <f t="shared" si="12"/>
        <v>1.8430374607371354</v>
      </c>
      <c r="P127" s="18">
        <f t="shared" si="10"/>
        <v>-2.5608215642319605</v>
      </c>
    </row>
    <row r="128" spans="1:16" x14ac:dyDescent="0.15">
      <c r="A128" s="18">
        <v>63.5</v>
      </c>
      <c r="B128" s="18">
        <v>126</v>
      </c>
      <c r="D128">
        <v>968.22906494140602</v>
      </c>
      <c r="E128">
        <v>726.5</v>
      </c>
      <c r="F128">
        <v>465.93267822265602</v>
      </c>
      <c r="G128">
        <v>465.67962646484398</v>
      </c>
      <c r="I128" s="19">
        <f t="shared" si="7"/>
        <v>502.29638671875</v>
      </c>
      <c r="J128" s="19">
        <f t="shared" si="7"/>
        <v>260.82037353515602</v>
      </c>
      <c r="K128" s="19">
        <f t="shared" si="8"/>
        <v>319.72212524414078</v>
      </c>
      <c r="L128" s="20">
        <f t="shared" si="9"/>
        <v>1.2258326330517482</v>
      </c>
      <c r="M128" s="20">
        <f t="shared" si="12"/>
        <v>1.8468851511266569</v>
      </c>
      <c r="P128" s="18">
        <f t="shared" si="10"/>
        <v>-2.3573987915444081</v>
      </c>
    </row>
    <row r="129" spans="1:16" x14ac:dyDescent="0.15">
      <c r="A129" s="18">
        <v>64</v>
      </c>
      <c r="B129" s="18">
        <v>127</v>
      </c>
      <c r="D129">
        <v>972.96862792968795</v>
      </c>
      <c r="E129">
        <v>729.48193359375</v>
      </c>
      <c r="F129">
        <v>466.368896484375</v>
      </c>
      <c r="G129">
        <v>466.16729736328102</v>
      </c>
      <c r="I129" s="19">
        <f t="shared" si="7"/>
        <v>506.59973144531295</v>
      </c>
      <c r="J129" s="19">
        <f t="shared" si="7"/>
        <v>263.31463623046898</v>
      </c>
      <c r="K129" s="19">
        <f t="shared" si="8"/>
        <v>322.27948608398469</v>
      </c>
      <c r="L129" s="20">
        <f t="shared" si="9"/>
        <v>1.2239330509600161</v>
      </c>
      <c r="M129" s="20">
        <f t="shared" si="12"/>
        <v>1.8498757463426014</v>
      </c>
      <c r="P129" s="18">
        <f t="shared" si="10"/>
        <v>-2.1992896119518077</v>
      </c>
    </row>
    <row r="130" spans="1:16" x14ac:dyDescent="0.15">
      <c r="A130" s="18">
        <v>64.5</v>
      </c>
      <c r="B130" s="18">
        <v>128</v>
      </c>
      <c r="D130">
        <v>969.30499267578102</v>
      </c>
      <c r="E130">
        <v>726.813720703125</v>
      </c>
      <c r="F130">
        <v>465.32287597656301</v>
      </c>
      <c r="G130">
        <v>465.56546020507801</v>
      </c>
      <c r="I130" s="19">
        <f t="shared" ref="I130:J152" si="13">D130-F130</f>
        <v>503.98211669921801</v>
      </c>
      <c r="J130" s="19">
        <f t="shared" si="13"/>
        <v>261.24826049804699</v>
      </c>
      <c r="K130" s="19">
        <f t="shared" ref="K130:K152" si="14">I130-0.7*J130</f>
        <v>321.1083343505851</v>
      </c>
      <c r="L130" s="20">
        <f t="shared" ref="L130:L152" si="15">K130/J130</f>
        <v>1.2291309949334022</v>
      </c>
      <c r="M130" s="20">
        <f t="shared" si="12"/>
        <v>1.8599638676236641</v>
      </c>
      <c r="P130" s="18">
        <f t="shared" si="10"/>
        <v>-1.665942748131698</v>
      </c>
    </row>
    <row r="131" spans="1:16" x14ac:dyDescent="0.15">
      <c r="A131" s="18">
        <v>65</v>
      </c>
      <c r="B131" s="18">
        <v>129</v>
      </c>
      <c r="D131">
        <v>967.16125488281295</v>
      </c>
      <c r="E131">
        <v>727.76916503906295</v>
      </c>
      <c r="F131">
        <v>466.97698974609398</v>
      </c>
      <c r="G131">
        <v>466.81430053710898</v>
      </c>
      <c r="I131" s="19">
        <f t="shared" si="13"/>
        <v>500.18426513671898</v>
      </c>
      <c r="J131" s="19">
        <f t="shared" si="13"/>
        <v>260.95486450195398</v>
      </c>
      <c r="K131" s="19">
        <f t="shared" si="14"/>
        <v>317.5158599853512</v>
      </c>
      <c r="L131" s="20">
        <f t="shared" si="15"/>
        <v>1.216746277527138</v>
      </c>
      <c r="M131" s="20">
        <f t="shared" si="12"/>
        <v>1.8524693275250761</v>
      </c>
      <c r="P131" s="18">
        <f t="shared" si="10"/>
        <v>-2.0621700877910114</v>
      </c>
    </row>
    <row r="132" spans="1:16" x14ac:dyDescent="0.15">
      <c r="A132" s="18">
        <v>65.5</v>
      </c>
      <c r="B132" s="18">
        <v>130</v>
      </c>
      <c r="D132">
        <v>967.728759765625</v>
      </c>
      <c r="E132">
        <v>727.88635253906295</v>
      </c>
      <c r="F132">
        <v>466.34588623046898</v>
      </c>
      <c r="G132">
        <v>466.32037353515602</v>
      </c>
      <c r="I132" s="19">
        <f t="shared" si="13"/>
        <v>501.38287353515602</v>
      </c>
      <c r="J132" s="19">
        <f t="shared" si="13"/>
        <v>261.56597900390693</v>
      </c>
      <c r="K132" s="19">
        <f t="shared" si="14"/>
        <v>318.28668823242117</v>
      </c>
      <c r="L132" s="20">
        <f t="shared" si="15"/>
        <v>1.2168504843195491</v>
      </c>
      <c r="M132" s="20">
        <f t="shared" si="12"/>
        <v>1.8574637116251638</v>
      </c>
      <c r="P132" s="18">
        <f t="shared" si="10"/>
        <v>-1.7981229949497364</v>
      </c>
    </row>
    <row r="133" spans="1:16" x14ac:dyDescent="0.15">
      <c r="A133" s="18">
        <v>66</v>
      </c>
      <c r="B133" s="18">
        <v>131</v>
      </c>
      <c r="D133">
        <v>967.98614501953102</v>
      </c>
      <c r="E133">
        <v>728.00573730468795</v>
      </c>
      <c r="F133">
        <v>466.26892089843801</v>
      </c>
      <c r="G133">
        <v>466.04684448242199</v>
      </c>
      <c r="I133" s="19">
        <f t="shared" si="13"/>
        <v>501.71722412109301</v>
      </c>
      <c r="J133" s="19">
        <f t="shared" si="13"/>
        <v>261.95889282226597</v>
      </c>
      <c r="K133" s="19">
        <f t="shared" si="14"/>
        <v>318.34599914550688</v>
      </c>
      <c r="L133" s="20">
        <f t="shared" si="15"/>
        <v>1.215251735551877</v>
      </c>
      <c r="M133" s="20">
        <f t="shared" si="12"/>
        <v>1.8607551401651681</v>
      </c>
      <c r="P133" s="18">
        <f t="shared" si="10"/>
        <v>-1.624109118590551</v>
      </c>
    </row>
    <row r="134" spans="1:16" x14ac:dyDescent="0.15">
      <c r="A134" s="18">
        <v>66.5</v>
      </c>
      <c r="B134" s="18">
        <v>132</v>
      </c>
      <c r="D134">
        <v>971.03527832031295</v>
      </c>
      <c r="E134">
        <v>728.840576171875</v>
      </c>
      <c r="F134">
        <v>465.96737670898398</v>
      </c>
      <c r="G134">
        <v>465.70806884765602</v>
      </c>
      <c r="I134" s="19">
        <f t="shared" si="13"/>
        <v>505.06790161132898</v>
      </c>
      <c r="J134" s="19">
        <f t="shared" si="13"/>
        <v>263.13250732421898</v>
      </c>
      <c r="K134" s="19">
        <f t="shared" si="14"/>
        <v>320.8751464843757</v>
      </c>
      <c r="L134" s="20">
        <f t="shared" si="15"/>
        <v>1.2194431989697461</v>
      </c>
      <c r="M134" s="20">
        <f t="shared" si="12"/>
        <v>1.8698367808907137</v>
      </c>
      <c r="P134" s="18">
        <f t="shared" ref="P134:P152" si="16">(M134-$O$2)/$O$2*100</f>
        <v>-1.1439736737081374</v>
      </c>
    </row>
    <row r="135" spans="1:16" x14ac:dyDescent="0.15">
      <c r="A135" s="18">
        <v>67</v>
      </c>
      <c r="B135" s="18">
        <v>133</v>
      </c>
      <c r="D135">
        <v>973.05035400390602</v>
      </c>
      <c r="E135">
        <v>728.97650146484398</v>
      </c>
      <c r="F135">
        <v>465.84774780273398</v>
      </c>
      <c r="G135">
        <v>465.68923950195301</v>
      </c>
      <c r="I135" s="19">
        <f t="shared" si="13"/>
        <v>507.20260620117205</v>
      </c>
      <c r="J135" s="19">
        <f t="shared" si="13"/>
        <v>263.28726196289097</v>
      </c>
      <c r="K135" s="19">
        <f t="shared" si="14"/>
        <v>322.90152282714837</v>
      </c>
      <c r="L135" s="20">
        <f t="shared" si="15"/>
        <v>1.2264228828231718</v>
      </c>
      <c r="M135" s="20">
        <f t="shared" si="12"/>
        <v>1.8817066420518158</v>
      </c>
      <c r="P135" s="18">
        <f t="shared" si="16"/>
        <v>-0.51642836097106715</v>
      </c>
    </row>
    <row r="136" spans="1:16" x14ac:dyDescent="0.15">
      <c r="A136" s="18">
        <v>67.5</v>
      </c>
      <c r="B136" s="18">
        <v>134</v>
      </c>
      <c r="D136">
        <v>973.676025390625</v>
      </c>
      <c r="E136">
        <v>730.1015625</v>
      </c>
      <c r="F136">
        <v>465.40734863281301</v>
      </c>
      <c r="G136">
        <v>465.33792114257801</v>
      </c>
      <c r="I136" s="19">
        <f t="shared" si="13"/>
        <v>508.26867675781199</v>
      </c>
      <c r="J136" s="19">
        <f t="shared" si="13"/>
        <v>264.76364135742199</v>
      </c>
      <c r="K136" s="19">
        <f t="shared" si="14"/>
        <v>322.93412780761662</v>
      </c>
      <c r="L136" s="20">
        <f t="shared" si="15"/>
        <v>1.2197072307661248</v>
      </c>
      <c r="M136" s="20">
        <f t="shared" si="12"/>
        <v>1.8798811673024451</v>
      </c>
      <c r="P136" s="18">
        <f t="shared" si="16"/>
        <v>-0.61293901993660782</v>
      </c>
    </row>
    <row r="137" spans="1:16" x14ac:dyDescent="0.15">
      <c r="A137" s="18">
        <v>68</v>
      </c>
      <c r="B137" s="18">
        <v>135</v>
      </c>
      <c r="D137">
        <v>972.87823486328102</v>
      </c>
      <c r="E137">
        <v>730.36407470703102</v>
      </c>
      <c r="F137">
        <v>466.06900024414102</v>
      </c>
      <c r="G137">
        <v>465.81805419921898</v>
      </c>
      <c r="I137" s="19">
        <f t="shared" si="13"/>
        <v>506.80923461914</v>
      </c>
      <c r="J137" s="19">
        <f t="shared" si="13"/>
        <v>264.54602050781205</v>
      </c>
      <c r="K137" s="19">
        <f t="shared" si="14"/>
        <v>321.62702026367157</v>
      </c>
      <c r="L137" s="20">
        <f t="shared" si="15"/>
        <v>1.2157696405573937</v>
      </c>
      <c r="M137" s="20">
        <f t="shared" si="12"/>
        <v>1.8808337544013907</v>
      </c>
      <c r="P137" s="18">
        <f t="shared" si="16"/>
        <v>-0.56257688336199918</v>
      </c>
    </row>
    <row r="138" spans="1:16" x14ac:dyDescent="0.15">
      <c r="A138" s="18">
        <v>68.5</v>
      </c>
      <c r="B138" s="18">
        <v>136</v>
      </c>
      <c r="D138">
        <v>971.17572021484398</v>
      </c>
      <c r="E138">
        <v>731.30230712890602</v>
      </c>
      <c r="F138">
        <v>466.60519409179699</v>
      </c>
      <c r="G138">
        <v>466.32955932617199</v>
      </c>
      <c r="I138" s="19">
        <f t="shared" si="13"/>
        <v>504.57052612304699</v>
      </c>
      <c r="J138" s="19">
        <f t="shared" si="13"/>
        <v>264.97274780273403</v>
      </c>
      <c r="K138" s="19">
        <f t="shared" si="14"/>
        <v>319.0896026611332</v>
      </c>
      <c r="L138" s="20">
        <f t="shared" si="15"/>
        <v>1.204235549909034</v>
      </c>
      <c r="M138" s="20">
        <f t="shared" si="12"/>
        <v>1.8741898410607072</v>
      </c>
      <c r="P138" s="18">
        <f t="shared" si="16"/>
        <v>-0.91383260729921889</v>
      </c>
    </row>
    <row r="139" spans="1:16" x14ac:dyDescent="0.15">
      <c r="A139" s="18">
        <v>69</v>
      </c>
      <c r="B139" s="18">
        <v>137</v>
      </c>
      <c r="D139">
        <v>969.10882568359398</v>
      </c>
      <c r="E139">
        <v>729.27575683593795</v>
      </c>
      <c r="F139">
        <v>466.09744262695301</v>
      </c>
      <c r="G139">
        <v>465.810546875</v>
      </c>
      <c r="I139" s="19">
        <f t="shared" si="13"/>
        <v>503.01138305664097</v>
      </c>
      <c r="J139" s="19">
        <f t="shared" si="13"/>
        <v>263.46520996093795</v>
      </c>
      <c r="K139" s="19">
        <f t="shared" si="14"/>
        <v>318.58573608398444</v>
      </c>
      <c r="L139" s="20">
        <f t="shared" si="15"/>
        <v>1.2092136799815763</v>
      </c>
      <c r="M139" s="20">
        <f t="shared" si="12"/>
        <v>1.884058148440926</v>
      </c>
      <c r="P139" s="18">
        <f t="shared" si="16"/>
        <v>-0.39210704058416895</v>
      </c>
    </row>
    <row r="140" spans="1:16" x14ac:dyDescent="0.15">
      <c r="A140" s="18">
        <v>69.5</v>
      </c>
      <c r="B140" s="18">
        <v>138</v>
      </c>
      <c r="D140">
        <v>966.90325927734398</v>
      </c>
      <c r="E140">
        <v>726.53619384765602</v>
      </c>
      <c r="F140">
        <v>466.28982543945301</v>
      </c>
      <c r="G140">
        <v>466.3876953125</v>
      </c>
      <c r="I140" s="19">
        <f t="shared" si="13"/>
        <v>500.61343383789097</v>
      </c>
      <c r="J140" s="19">
        <f t="shared" si="13"/>
        <v>260.14849853515602</v>
      </c>
      <c r="K140" s="19">
        <f t="shared" si="14"/>
        <v>318.50948486328173</v>
      </c>
      <c r="L140" s="20">
        <f t="shared" si="15"/>
        <v>1.2243372022392776</v>
      </c>
      <c r="M140" s="20">
        <f t="shared" si="12"/>
        <v>1.9040718480063039</v>
      </c>
      <c r="P140" s="18">
        <f t="shared" si="16"/>
        <v>0.66599323391092891</v>
      </c>
    </row>
    <row r="141" spans="1:16" x14ac:dyDescent="0.15">
      <c r="A141" s="18">
        <v>70</v>
      </c>
      <c r="B141" s="18">
        <v>139</v>
      </c>
      <c r="D141">
        <v>965.55969238281295</v>
      </c>
      <c r="E141">
        <v>726.106689453125</v>
      </c>
      <c r="F141">
        <v>465.85110473632801</v>
      </c>
      <c r="G141">
        <v>465.37850952148398</v>
      </c>
      <c r="I141" s="19">
        <f t="shared" si="13"/>
        <v>499.70858764648494</v>
      </c>
      <c r="J141" s="19">
        <f t="shared" si="13"/>
        <v>260.72817993164102</v>
      </c>
      <c r="K141" s="19">
        <f t="shared" si="14"/>
        <v>317.19886169433624</v>
      </c>
      <c r="L141" s="20">
        <f t="shared" si="15"/>
        <v>1.2165883326363149</v>
      </c>
      <c r="M141" s="20">
        <f t="shared" si="12"/>
        <v>1.9012131557110177</v>
      </c>
      <c r="P141" s="18">
        <f t="shared" si="16"/>
        <v>0.51485760341650399</v>
      </c>
    </row>
    <row r="142" spans="1:16" x14ac:dyDescent="0.15">
      <c r="A142" s="18">
        <v>70.5</v>
      </c>
      <c r="B142" s="18">
        <v>140</v>
      </c>
      <c r="D142">
        <v>961.19769287109398</v>
      </c>
      <c r="E142">
        <v>726.19921875</v>
      </c>
      <c r="F142">
        <v>465.75323486328102</v>
      </c>
      <c r="G142">
        <v>465.77038574218801</v>
      </c>
      <c r="I142" s="19">
        <f t="shared" si="13"/>
        <v>495.44445800781295</v>
      </c>
      <c r="J142" s="19">
        <f t="shared" si="13"/>
        <v>260.42883300781199</v>
      </c>
      <c r="K142" s="19">
        <f t="shared" si="14"/>
        <v>313.14427490234459</v>
      </c>
      <c r="L142" s="20">
        <f t="shared" si="15"/>
        <v>1.2024178401665353</v>
      </c>
      <c r="M142" s="20">
        <f t="shared" si="12"/>
        <v>1.8919328405489144</v>
      </c>
      <c r="P142" s="18">
        <f t="shared" si="16"/>
        <v>2.4218479533110113E-2</v>
      </c>
    </row>
    <row r="143" spans="1:16" x14ac:dyDescent="0.15">
      <c r="A143" s="18">
        <v>71</v>
      </c>
      <c r="B143" s="18">
        <v>141</v>
      </c>
      <c r="D143">
        <v>960.596435546875</v>
      </c>
      <c r="E143">
        <v>724.13232421875</v>
      </c>
      <c r="F143">
        <v>465.91174316406301</v>
      </c>
      <c r="G143">
        <v>465.72396850585898</v>
      </c>
      <c r="I143" s="19">
        <f t="shared" si="13"/>
        <v>494.68469238281199</v>
      </c>
      <c r="J143" s="19">
        <f t="shared" si="13"/>
        <v>258.40835571289102</v>
      </c>
      <c r="K143" s="19">
        <f t="shared" si="14"/>
        <v>313.79884338378827</v>
      </c>
      <c r="L143" s="20">
        <f t="shared" si="15"/>
        <v>1.2143525410317606</v>
      </c>
      <c r="M143" s="20">
        <f t="shared" si="12"/>
        <v>1.9087577187218163</v>
      </c>
      <c r="P143" s="18">
        <f t="shared" si="16"/>
        <v>0.91372959440418677</v>
      </c>
    </row>
    <row r="144" spans="1:16" x14ac:dyDescent="0.15">
      <c r="A144" s="18">
        <v>71.5</v>
      </c>
      <c r="B144" s="18">
        <v>142</v>
      </c>
      <c r="D144">
        <v>963.431884765625</v>
      </c>
      <c r="E144">
        <v>727.10095214843795</v>
      </c>
      <c r="F144">
        <v>466.61648559570301</v>
      </c>
      <c r="G144">
        <v>466.44543457031301</v>
      </c>
      <c r="I144" s="19">
        <f t="shared" si="13"/>
        <v>496.81539916992199</v>
      </c>
      <c r="J144" s="19">
        <f t="shared" si="13"/>
        <v>260.65551757812494</v>
      </c>
      <c r="K144" s="19">
        <f t="shared" si="14"/>
        <v>314.35653686523455</v>
      </c>
      <c r="L144" s="20">
        <f t="shared" si="15"/>
        <v>1.2060229523858594</v>
      </c>
      <c r="M144" s="20">
        <f t="shared" si="12"/>
        <v>1.9053183073835913</v>
      </c>
      <c r="P144" s="18">
        <f t="shared" si="16"/>
        <v>0.73189204512004402</v>
      </c>
    </row>
    <row r="145" spans="1:16" x14ac:dyDescent="0.15">
      <c r="A145" s="18">
        <v>72</v>
      </c>
      <c r="B145" s="18">
        <v>143</v>
      </c>
      <c r="D145">
        <v>960.25677490234398</v>
      </c>
      <c r="E145">
        <v>725.46051025390602</v>
      </c>
      <c r="F145">
        <v>466.06774902343801</v>
      </c>
      <c r="G145">
        <v>465.94772338867199</v>
      </c>
      <c r="I145" s="19">
        <f t="shared" si="13"/>
        <v>494.18902587890597</v>
      </c>
      <c r="J145" s="19">
        <f t="shared" si="13"/>
        <v>259.51278686523403</v>
      </c>
      <c r="K145" s="19">
        <f t="shared" si="14"/>
        <v>312.53007507324219</v>
      </c>
      <c r="L145" s="20">
        <f t="shared" si="15"/>
        <v>1.2042954755656807</v>
      </c>
      <c r="M145" s="20">
        <f t="shared" si="12"/>
        <v>1.9084810078710892</v>
      </c>
      <c r="P145" s="18">
        <f t="shared" si="16"/>
        <v>0.89910022384959776</v>
      </c>
    </row>
    <row r="146" spans="1:16" x14ac:dyDescent="0.15">
      <c r="A146" s="18">
        <v>72.5</v>
      </c>
      <c r="B146" s="18">
        <v>144</v>
      </c>
      <c r="D146">
        <v>958.43762207031295</v>
      </c>
      <c r="E146">
        <v>725.0166015625</v>
      </c>
      <c r="F146">
        <v>465.48431396484398</v>
      </c>
      <c r="G146">
        <v>466.056884765625</v>
      </c>
      <c r="I146" s="19">
        <f t="shared" si="13"/>
        <v>492.95330810546898</v>
      </c>
      <c r="J146" s="19">
        <f t="shared" si="13"/>
        <v>258.959716796875</v>
      </c>
      <c r="K146" s="19">
        <f t="shared" si="14"/>
        <v>311.68150634765652</v>
      </c>
      <c r="L146" s="20">
        <f t="shared" si="15"/>
        <v>1.2035906982093894</v>
      </c>
      <c r="M146" s="20">
        <f t="shared" si="12"/>
        <v>1.9126664078224742</v>
      </c>
      <c r="P146" s="18">
        <f t="shared" si="16"/>
        <v>1.1203772957355633</v>
      </c>
    </row>
    <row r="147" spans="1:16" x14ac:dyDescent="0.15">
      <c r="A147" s="18">
        <v>73</v>
      </c>
      <c r="B147" s="18">
        <v>145</v>
      </c>
      <c r="D147">
        <v>959.66125488281295</v>
      </c>
      <c r="E147">
        <v>725.259521484375</v>
      </c>
      <c r="F147">
        <v>466.16101074218801</v>
      </c>
      <c r="G147">
        <v>466.33123779296898</v>
      </c>
      <c r="I147" s="19">
        <f t="shared" si="13"/>
        <v>493.50024414062494</v>
      </c>
      <c r="J147" s="19">
        <f t="shared" si="13"/>
        <v>258.92828369140602</v>
      </c>
      <c r="K147" s="19">
        <f t="shared" si="14"/>
        <v>312.25044555664073</v>
      </c>
      <c r="L147" s="20">
        <f t="shared" si="15"/>
        <v>1.2059340953604927</v>
      </c>
      <c r="M147" s="20">
        <f t="shared" si="12"/>
        <v>1.9198999822812541</v>
      </c>
      <c r="P147" s="18">
        <f t="shared" si="16"/>
        <v>1.5028076952433238</v>
      </c>
    </row>
    <row r="148" spans="1:16" x14ac:dyDescent="0.15">
      <c r="A148" s="18">
        <v>73.5</v>
      </c>
      <c r="B148" s="18">
        <v>146</v>
      </c>
      <c r="D148">
        <v>957.32672119140602</v>
      </c>
      <c r="E148">
        <v>725.41558837890602</v>
      </c>
      <c r="F148">
        <v>466.005859375</v>
      </c>
      <c r="G148">
        <v>465.87286376953102</v>
      </c>
      <c r="I148" s="19">
        <f t="shared" si="13"/>
        <v>491.32086181640602</v>
      </c>
      <c r="J148" s="19">
        <f t="shared" si="13"/>
        <v>259.542724609375</v>
      </c>
      <c r="K148" s="19">
        <f t="shared" si="14"/>
        <v>309.64095458984355</v>
      </c>
      <c r="L148" s="20">
        <f t="shared" si="15"/>
        <v>1.1930249829035622</v>
      </c>
      <c r="M148" s="20">
        <f t="shared" si="12"/>
        <v>1.911881047132</v>
      </c>
      <c r="P148" s="18">
        <f t="shared" si="16"/>
        <v>1.0788562186626394</v>
      </c>
    </row>
    <row r="149" spans="1:16" x14ac:dyDescent="0.15">
      <c r="A149" s="18">
        <v>74</v>
      </c>
      <c r="B149" s="18">
        <v>147</v>
      </c>
      <c r="D149">
        <v>957.11242675781295</v>
      </c>
      <c r="E149">
        <v>727.08831787109398</v>
      </c>
      <c r="F149">
        <v>466.31576538085898</v>
      </c>
      <c r="G149">
        <v>466.00628662109398</v>
      </c>
      <c r="I149" s="19">
        <f t="shared" si="13"/>
        <v>490.79666137695398</v>
      </c>
      <c r="J149" s="19">
        <f t="shared" si="13"/>
        <v>261.08203125</v>
      </c>
      <c r="K149" s="19">
        <f t="shared" si="14"/>
        <v>308.039239501954</v>
      </c>
      <c r="L149" s="20">
        <f t="shared" si="15"/>
        <v>1.1798561472313274</v>
      </c>
      <c r="M149" s="20">
        <f t="shared" si="12"/>
        <v>1.9036023887674416</v>
      </c>
      <c r="P149" s="18">
        <f t="shared" si="16"/>
        <v>0.64117348742268854</v>
      </c>
    </row>
    <row r="150" spans="1:16" x14ac:dyDescent="0.15">
      <c r="A150" s="18">
        <v>74.5</v>
      </c>
      <c r="B150" s="18">
        <v>148</v>
      </c>
      <c r="D150">
        <v>960.04040527343795</v>
      </c>
      <c r="E150">
        <v>727.59313964843795</v>
      </c>
      <c r="F150">
        <v>465.23629760742199</v>
      </c>
      <c r="G150">
        <v>465.00543212890602</v>
      </c>
      <c r="I150" s="19">
        <f t="shared" si="13"/>
        <v>494.80410766601597</v>
      </c>
      <c r="J150" s="19">
        <f t="shared" si="13"/>
        <v>262.58770751953193</v>
      </c>
      <c r="K150" s="19">
        <f t="shared" si="14"/>
        <v>310.99271240234361</v>
      </c>
      <c r="L150" s="20">
        <f t="shared" si="15"/>
        <v>1.1843384267300905</v>
      </c>
      <c r="M150" s="20">
        <f t="shared" si="12"/>
        <v>1.9129748455738813</v>
      </c>
      <c r="P150" s="18">
        <f t="shared" si="16"/>
        <v>1.1366840294487581</v>
      </c>
    </row>
    <row r="151" spans="1:16" x14ac:dyDescent="0.15">
      <c r="A151" s="18">
        <v>75</v>
      </c>
      <c r="B151" s="18">
        <v>149</v>
      </c>
      <c r="D151">
        <v>955.93548583984398</v>
      </c>
      <c r="E151">
        <v>724.75103759765602</v>
      </c>
      <c r="F151">
        <v>467.00250244140602</v>
      </c>
      <c r="G151">
        <v>466.49435424804699</v>
      </c>
      <c r="I151" s="19">
        <f t="shared" si="13"/>
        <v>488.93298339843795</v>
      </c>
      <c r="J151" s="19">
        <f t="shared" si="13"/>
        <v>258.25668334960903</v>
      </c>
      <c r="K151" s="19">
        <f t="shared" si="14"/>
        <v>308.15330505371162</v>
      </c>
      <c r="L151" s="20">
        <f t="shared" si="15"/>
        <v>1.1932055389891156</v>
      </c>
      <c r="M151" s="20">
        <f t="shared" si="12"/>
        <v>1.9267321351405826</v>
      </c>
      <c r="P151" s="18">
        <f t="shared" si="16"/>
        <v>1.8640154165960363</v>
      </c>
    </row>
    <row r="152" spans="1:16" x14ac:dyDescent="0.15">
      <c r="A152" s="18">
        <v>75.5</v>
      </c>
      <c r="B152" s="18">
        <v>150</v>
      </c>
      <c r="D152">
        <v>958.31286621093795</v>
      </c>
      <c r="E152">
        <v>726.98913574218795</v>
      </c>
      <c r="F152">
        <v>465.57171630859398</v>
      </c>
      <c r="G152">
        <v>465.51986694335898</v>
      </c>
      <c r="I152" s="19">
        <f t="shared" si="13"/>
        <v>492.74114990234398</v>
      </c>
      <c r="J152" s="19">
        <f t="shared" si="13"/>
        <v>261.46926879882898</v>
      </c>
      <c r="K152" s="19">
        <f t="shared" si="14"/>
        <v>309.71266174316372</v>
      </c>
      <c r="L152" s="20">
        <f t="shared" si="15"/>
        <v>1.18450884559383</v>
      </c>
      <c r="M152" s="20">
        <f t="shared" ref="M152" si="17">L152+ABS($N$2)*A152</f>
        <v>1.9229256190529735</v>
      </c>
      <c r="P152" s="18">
        <f t="shared" si="16"/>
        <v>1.662769479830966</v>
      </c>
    </row>
    <row r="153" spans="1:16" x14ac:dyDescent="0.15">
      <c r="D153">
        <v>962.33245849609398</v>
      </c>
      <c r="E153">
        <v>730.376708984375</v>
      </c>
      <c r="F153">
        <v>466.38562011718801</v>
      </c>
      <c r="G153">
        <v>466.43453979492199</v>
      </c>
      <c r="I153" s="19"/>
      <c r="J153" s="19"/>
      <c r="K153" s="19"/>
      <c r="L153" s="20"/>
      <c r="M153" s="20"/>
    </row>
    <row r="154" spans="1:16" x14ac:dyDescent="0.15">
      <c r="D154">
        <v>960.78961181640602</v>
      </c>
      <c r="E154">
        <v>730.31286621093795</v>
      </c>
      <c r="F154">
        <v>465.31326293945301</v>
      </c>
      <c r="G154">
        <v>465.47930908203102</v>
      </c>
      <c r="I154" s="19"/>
      <c r="J154" s="19"/>
      <c r="K154" s="19"/>
      <c r="L154" s="20"/>
      <c r="M154" s="20"/>
    </row>
    <row r="155" spans="1:16" x14ac:dyDescent="0.15">
      <c r="D155">
        <v>963.25469970703102</v>
      </c>
      <c r="E155">
        <v>731.40960693359398</v>
      </c>
      <c r="F155">
        <v>465.91299438476602</v>
      </c>
      <c r="G155">
        <v>465.67587280273398</v>
      </c>
      <c r="I155" s="19"/>
      <c r="J155" s="19"/>
      <c r="K155" s="19"/>
      <c r="L155" s="20"/>
      <c r="M155" s="20"/>
    </row>
    <row r="156" spans="1:16" x14ac:dyDescent="0.15">
      <c r="D156">
        <v>966.32879638671898</v>
      </c>
      <c r="E156">
        <v>734.02081298828102</v>
      </c>
      <c r="F156">
        <v>467.12545776367199</v>
      </c>
      <c r="G156">
        <v>467.05563354492199</v>
      </c>
      <c r="I156" s="19"/>
      <c r="J156" s="19"/>
      <c r="K156" s="19"/>
      <c r="L156" s="20"/>
      <c r="M156" s="20"/>
    </row>
    <row r="157" spans="1:16" x14ac:dyDescent="0.15">
      <c r="D157">
        <v>967.27337646484398</v>
      </c>
      <c r="E157">
        <v>732.85113525390602</v>
      </c>
      <c r="F157">
        <v>465.48681640625</v>
      </c>
      <c r="G157">
        <v>465.48513793945301</v>
      </c>
      <c r="I157" s="19"/>
      <c r="J157" s="19"/>
      <c r="K157" s="19"/>
      <c r="L157" s="20"/>
      <c r="M157" s="20"/>
    </row>
    <row r="158" spans="1:16" x14ac:dyDescent="0.15">
      <c r="D158">
        <v>966.06719970703102</v>
      </c>
      <c r="E158">
        <v>734.840576171875</v>
      </c>
      <c r="F158">
        <v>466.72857666015602</v>
      </c>
      <c r="G158">
        <v>466.60269165039102</v>
      </c>
      <c r="I158" s="19"/>
      <c r="J158" s="19"/>
      <c r="K158" s="19"/>
      <c r="L158" s="20"/>
      <c r="M158" s="20"/>
    </row>
    <row r="159" spans="1:16" x14ac:dyDescent="0.15">
      <c r="D159">
        <v>965.759521484375</v>
      </c>
      <c r="E159">
        <v>734.32458496093795</v>
      </c>
      <c r="F159">
        <v>465.87075805664102</v>
      </c>
      <c r="G159">
        <v>465.44290161132801</v>
      </c>
      <c r="I159" s="19"/>
      <c r="J159" s="19"/>
      <c r="K159" s="19"/>
      <c r="L159" s="20"/>
      <c r="M159" s="20"/>
    </row>
    <row r="160" spans="1:16" x14ac:dyDescent="0.15">
      <c r="D160">
        <v>965.651611328125</v>
      </c>
      <c r="E160">
        <v>735.50634765625</v>
      </c>
      <c r="F160">
        <v>466.33459472656301</v>
      </c>
      <c r="G160">
        <v>466.17190551757801</v>
      </c>
      <c r="I160" s="19"/>
      <c r="J160" s="19"/>
      <c r="K160" s="19"/>
      <c r="L160" s="20"/>
      <c r="M160" s="20"/>
    </row>
    <row r="161" spans="4:13" x14ac:dyDescent="0.15">
      <c r="D161">
        <v>965.68176269531295</v>
      </c>
      <c r="E161">
        <v>735.876708984375</v>
      </c>
      <c r="F161">
        <v>466.53240966796898</v>
      </c>
      <c r="G161">
        <v>466.31283569335898</v>
      </c>
      <c r="I161" s="19"/>
      <c r="J161" s="19"/>
      <c r="K161" s="19"/>
      <c r="L161" s="20"/>
      <c r="M161" s="20"/>
    </row>
    <row r="162" spans="4:13" x14ac:dyDescent="0.15">
      <c r="D162">
        <v>962.027099609375</v>
      </c>
      <c r="E162">
        <v>734.23419189453102</v>
      </c>
      <c r="F162">
        <v>465.34210205078102</v>
      </c>
      <c r="G162">
        <v>464.87661743164102</v>
      </c>
      <c r="I162" s="19"/>
      <c r="J162" s="19"/>
      <c r="K162" s="19"/>
      <c r="L162" s="20"/>
      <c r="M162" s="20"/>
    </row>
    <row r="163" spans="4:13" x14ac:dyDescent="0.15">
      <c r="D163">
        <v>962.70703125</v>
      </c>
      <c r="E163">
        <v>734.958984375</v>
      </c>
      <c r="F163">
        <v>466.68380737304699</v>
      </c>
      <c r="G163">
        <v>466.82894897460898</v>
      </c>
      <c r="I163" s="19"/>
      <c r="J163" s="19"/>
      <c r="K163" s="19"/>
      <c r="L163" s="20"/>
      <c r="M163" s="20"/>
    </row>
    <row r="164" spans="4:13" x14ac:dyDescent="0.15">
      <c r="D164">
        <v>964.76190185546898</v>
      </c>
      <c r="E164">
        <v>734.22814941406295</v>
      </c>
      <c r="F164">
        <v>466.18905639648398</v>
      </c>
      <c r="G164">
        <v>465.83981323242199</v>
      </c>
      <c r="I164" s="19"/>
      <c r="J164" s="19"/>
      <c r="K164" s="19"/>
      <c r="L164" s="20"/>
      <c r="M164" s="20"/>
    </row>
    <row r="165" spans="4:13" x14ac:dyDescent="0.15">
      <c r="D165">
        <v>964.30950927734398</v>
      </c>
      <c r="E165">
        <v>733.79718017578102</v>
      </c>
      <c r="F165">
        <v>465.59054565429699</v>
      </c>
      <c r="G165">
        <v>465.88165283203102</v>
      </c>
      <c r="I165" s="19"/>
      <c r="J165" s="19"/>
      <c r="K165" s="19"/>
      <c r="L165" s="20"/>
      <c r="M165" s="20"/>
    </row>
    <row r="166" spans="4:13" x14ac:dyDescent="0.15">
      <c r="D166">
        <v>962.75799560546898</v>
      </c>
      <c r="E166">
        <v>736.22845458984398</v>
      </c>
      <c r="F166">
        <v>466.65661621093801</v>
      </c>
      <c r="G166">
        <v>466.69509887695301</v>
      </c>
      <c r="I166" s="19"/>
      <c r="J166" s="19"/>
      <c r="K166" s="19"/>
      <c r="L166" s="20"/>
      <c r="M166" s="20"/>
    </row>
    <row r="167" spans="4:13" x14ac:dyDescent="0.15">
      <c r="D167">
        <v>962.240234375</v>
      </c>
      <c r="E167">
        <v>734.94274902343795</v>
      </c>
      <c r="F167">
        <v>465.736083984375</v>
      </c>
      <c r="G167">
        <v>465.45211791992199</v>
      </c>
      <c r="I167" s="19"/>
      <c r="J167" s="19"/>
      <c r="K167" s="19"/>
      <c r="L167" s="20"/>
      <c r="M167" s="20"/>
    </row>
    <row r="168" spans="4:13" x14ac:dyDescent="0.15">
      <c r="D168">
        <v>966.95538330078102</v>
      </c>
      <c r="E168">
        <v>737.96112060546898</v>
      </c>
      <c r="F168">
        <v>466.23422241210898</v>
      </c>
      <c r="G168">
        <v>466.32705688476602</v>
      </c>
      <c r="I168" s="19"/>
      <c r="J168" s="19"/>
      <c r="K168" s="19"/>
      <c r="L168" s="20"/>
      <c r="M168" s="20"/>
    </row>
    <row r="169" spans="4:13" x14ac:dyDescent="0.15">
      <c r="D169">
        <v>960.98583984375</v>
      </c>
      <c r="E169">
        <v>735.05212402343795</v>
      </c>
      <c r="F169">
        <v>466.41656494140602</v>
      </c>
      <c r="G169">
        <v>466.19781494140602</v>
      </c>
      <c r="I169" s="19"/>
      <c r="J169" s="19"/>
      <c r="K169" s="19"/>
      <c r="L169" s="20"/>
      <c r="M169" s="20"/>
    </row>
    <row r="170" spans="4:13" x14ac:dyDescent="0.15">
      <c r="D170">
        <v>953.30889892578102</v>
      </c>
      <c r="E170">
        <v>731.77789306640602</v>
      </c>
      <c r="F170">
        <v>465.21246337890602</v>
      </c>
      <c r="G170">
        <v>465.32916259765602</v>
      </c>
      <c r="I170" s="19"/>
      <c r="J170" s="19"/>
      <c r="K170" s="19"/>
      <c r="L170" s="20"/>
      <c r="M170" s="20"/>
    </row>
    <row r="171" spans="4:13" x14ac:dyDescent="0.15">
      <c r="D171">
        <v>957.3291015625</v>
      </c>
      <c r="E171">
        <v>734.82159423828102</v>
      </c>
      <c r="F171">
        <v>466.87493896484398</v>
      </c>
      <c r="G171">
        <v>466.53994750976602</v>
      </c>
      <c r="I171" s="19"/>
      <c r="J171" s="19"/>
      <c r="K171" s="19"/>
      <c r="L171" s="20"/>
      <c r="M171" s="20"/>
    </row>
    <row r="172" spans="4:13" x14ac:dyDescent="0.15">
      <c r="D172">
        <v>944.264892578125</v>
      </c>
      <c r="E172">
        <v>728.16064453125</v>
      </c>
      <c r="F172">
        <v>465.92764282226602</v>
      </c>
      <c r="G172">
        <v>465.68716430664102</v>
      </c>
      <c r="I172" s="19"/>
      <c r="J172" s="19"/>
      <c r="K172" s="19"/>
      <c r="L172" s="20"/>
      <c r="M172" s="20"/>
    </row>
    <row r="173" spans="4:13" x14ac:dyDescent="0.15">
      <c r="D173">
        <v>942.911376953125</v>
      </c>
      <c r="E173">
        <v>729.816162109375</v>
      </c>
      <c r="F173">
        <v>465.771240234375</v>
      </c>
      <c r="G173">
        <v>466.19406127929699</v>
      </c>
      <c r="I173" s="19"/>
      <c r="J173" s="19"/>
      <c r="K173" s="19"/>
      <c r="L173" s="20"/>
      <c r="M173" s="20"/>
    </row>
    <row r="174" spans="4:13" x14ac:dyDescent="0.15">
      <c r="D174">
        <v>942.17633056640602</v>
      </c>
      <c r="E174">
        <v>728.127197265625</v>
      </c>
      <c r="F174">
        <v>466.40191650390602</v>
      </c>
      <c r="G174">
        <v>466.15557861328102</v>
      </c>
      <c r="I174" s="19"/>
      <c r="J174" s="19"/>
      <c r="K174" s="19"/>
      <c r="L174" s="20"/>
      <c r="M174" s="20"/>
    </row>
    <row r="175" spans="4:13" x14ac:dyDescent="0.15">
      <c r="D175">
        <v>943.07171630859398</v>
      </c>
      <c r="E175">
        <v>729.88909912109398</v>
      </c>
      <c r="F175">
        <v>465.13717651367199</v>
      </c>
      <c r="G175">
        <v>465.20703125</v>
      </c>
      <c r="I175" s="19"/>
      <c r="J175" s="19"/>
      <c r="K175" s="19"/>
      <c r="L175" s="20"/>
      <c r="M175" s="20"/>
    </row>
    <row r="176" spans="4:13" x14ac:dyDescent="0.15">
      <c r="D176">
        <v>939.02410888671898</v>
      </c>
      <c r="E176">
        <v>728.18927001953102</v>
      </c>
      <c r="F176">
        <v>466.42074584960898</v>
      </c>
      <c r="G176">
        <v>466.80593872070301</v>
      </c>
      <c r="I176" s="19"/>
      <c r="J176" s="19"/>
      <c r="K176" s="19"/>
      <c r="L176" s="20"/>
      <c r="M176" s="20"/>
    </row>
    <row r="177" spans="4:13" x14ac:dyDescent="0.15">
      <c r="D177">
        <v>934.80438232421898</v>
      </c>
      <c r="E177">
        <v>725.49395751953102</v>
      </c>
      <c r="F177">
        <v>465.52740478515602</v>
      </c>
      <c r="G177">
        <v>465.54537963867199</v>
      </c>
      <c r="I177" s="19"/>
      <c r="J177" s="19"/>
      <c r="K177" s="19"/>
      <c r="L177" s="20"/>
      <c r="M177" s="20"/>
    </row>
    <row r="178" spans="4:13" x14ac:dyDescent="0.15">
      <c r="D178">
        <v>932.590087890625</v>
      </c>
      <c r="E178">
        <v>726.078369140625</v>
      </c>
      <c r="F178">
        <v>466.10498046875</v>
      </c>
      <c r="G178">
        <v>466.231689453125</v>
      </c>
      <c r="I178" s="19"/>
      <c r="J178" s="19"/>
      <c r="K178" s="19"/>
      <c r="L178" s="19"/>
    </row>
    <row r="179" spans="4:13" x14ac:dyDescent="0.15">
      <c r="D179">
        <v>931.80169677734398</v>
      </c>
      <c r="E179">
        <v>725.92376708984398</v>
      </c>
      <c r="F179">
        <v>466.30615234375</v>
      </c>
      <c r="G179">
        <v>466.23336791992199</v>
      </c>
      <c r="I179" s="19"/>
      <c r="J179" s="19"/>
      <c r="K179" s="19"/>
      <c r="L179" s="19"/>
    </row>
    <row r="180" spans="4:13" x14ac:dyDescent="0.15">
      <c r="D180">
        <v>930.06085205078102</v>
      </c>
      <c r="E180">
        <v>726.4306640625</v>
      </c>
      <c r="F180">
        <v>465.93978881835898</v>
      </c>
      <c r="G180">
        <v>465.93099975585898</v>
      </c>
      <c r="I180" s="19"/>
      <c r="J180" s="19"/>
      <c r="K180" s="19"/>
      <c r="L180" s="19"/>
    </row>
    <row r="181" spans="4:13" x14ac:dyDescent="0.15">
      <c r="D181">
        <v>929.31646728515602</v>
      </c>
      <c r="E181">
        <v>725.77484130859398</v>
      </c>
      <c r="F181">
        <v>465.82644653320301</v>
      </c>
      <c r="G181">
        <v>465.67208862304699</v>
      </c>
      <c r="I181" s="19"/>
      <c r="J181" s="19"/>
      <c r="K181" s="19"/>
      <c r="L181" s="19"/>
    </row>
    <row r="182" spans="4:13" x14ac:dyDescent="0.15">
      <c r="D182">
        <v>934.60095214843795</v>
      </c>
      <c r="E182">
        <v>728.323974609375</v>
      </c>
      <c r="F182">
        <v>466.64532470703102</v>
      </c>
      <c r="G182">
        <v>466.62734985351602</v>
      </c>
      <c r="I182" s="19"/>
      <c r="J182" s="19"/>
      <c r="K182" s="19"/>
      <c r="L182" s="19"/>
    </row>
    <row r="183" spans="4:13" x14ac:dyDescent="0.15">
      <c r="D183">
        <v>929.37945556640602</v>
      </c>
      <c r="E183">
        <v>725.33392333984398</v>
      </c>
      <c r="F183">
        <v>465.963623046875</v>
      </c>
      <c r="G183">
        <v>466.09494018554699</v>
      </c>
      <c r="I183" s="19"/>
      <c r="J183" s="19"/>
      <c r="K183" s="19"/>
      <c r="L183" s="19"/>
    </row>
    <row r="184" spans="4:13" x14ac:dyDescent="0.15">
      <c r="D184">
        <v>927.66845703125</v>
      </c>
      <c r="E184">
        <v>723.722412109375</v>
      </c>
      <c r="F184">
        <v>465.58636474609398</v>
      </c>
      <c r="G184">
        <v>465.48513793945301</v>
      </c>
      <c r="I184" s="19"/>
      <c r="J184" s="19"/>
      <c r="K184" s="19"/>
      <c r="L184" s="19"/>
    </row>
    <row r="185" spans="4:13" x14ac:dyDescent="0.15">
      <c r="D185">
        <v>930.04583740234398</v>
      </c>
      <c r="E185">
        <v>724.753173828125</v>
      </c>
      <c r="F185">
        <v>466.06732177734398</v>
      </c>
      <c r="G185">
        <v>466.05477905273398</v>
      </c>
      <c r="I185" s="19"/>
      <c r="J185" s="19"/>
      <c r="K185" s="19"/>
      <c r="L185" s="19"/>
    </row>
    <row r="186" spans="4:13" x14ac:dyDescent="0.15">
      <c r="D186">
        <v>931.12506103515602</v>
      </c>
      <c r="E186">
        <v>724.56359863281295</v>
      </c>
      <c r="F186">
        <v>465.52447509765602</v>
      </c>
      <c r="G186">
        <v>465.31701660156301</v>
      </c>
      <c r="I186" s="19"/>
      <c r="J186" s="19"/>
      <c r="K186" s="19"/>
      <c r="L186" s="19"/>
    </row>
    <row r="187" spans="4:13" x14ac:dyDescent="0.15">
      <c r="D187">
        <v>930.87615966796898</v>
      </c>
      <c r="E187">
        <v>726.10699462890602</v>
      </c>
      <c r="F187">
        <v>466.537841796875</v>
      </c>
      <c r="G187">
        <v>466.49685668945301</v>
      </c>
      <c r="I187" s="19"/>
      <c r="J187" s="19"/>
      <c r="K187" s="19"/>
      <c r="L187" s="19"/>
    </row>
    <row r="188" spans="4:13" x14ac:dyDescent="0.15">
      <c r="D188">
        <v>931.37615966796898</v>
      </c>
      <c r="E188">
        <v>725.14166259765602</v>
      </c>
      <c r="F188">
        <v>465.23797607421898</v>
      </c>
      <c r="G188">
        <v>465.25302124023398</v>
      </c>
      <c r="I188" s="19"/>
      <c r="J188" s="19"/>
      <c r="K188" s="19"/>
      <c r="L188" s="19"/>
    </row>
    <row r="189" spans="4:13" x14ac:dyDescent="0.15">
      <c r="D189">
        <v>929.15734863281295</v>
      </c>
      <c r="E189">
        <v>723.67449951171898</v>
      </c>
      <c r="F189">
        <v>466.04348754882801</v>
      </c>
      <c r="G189">
        <v>465.69509887695301</v>
      </c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B192"/>
  <sheetViews>
    <sheetView topLeftCell="H1" zoomScale="70" zoomScaleNormal="80" zoomScalePageLayoutView="80" workbookViewId="0">
      <selection activeCell="AE42" sqref="AE42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1.83203125" style="6" customWidth="1"/>
    <col min="8" max="8" width="11.33203125" customWidth="1"/>
    <col min="9" max="9" width="11.83203125" customWidth="1"/>
    <col min="10" max="10" width="12.1640625" style="6" customWidth="1"/>
    <col min="11" max="16" width="9.5" style="6" customWidth="1"/>
    <col min="17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8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E1" s="2">
        <v>6512</v>
      </c>
      <c r="F1" s="2">
        <v>6513</v>
      </c>
      <c r="G1" s="4">
        <v>6522</v>
      </c>
      <c r="H1" s="2">
        <v>6524</v>
      </c>
      <c r="I1" s="2">
        <v>6526</v>
      </c>
      <c r="J1" s="4">
        <v>6528</v>
      </c>
      <c r="K1" s="4">
        <v>6530</v>
      </c>
      <c r="L1" s="4">
        <v>6531</v>
      </c>
      <c r="M1" s="4">
        <v>6657</v>
      </c>
      <c r="N1" s="4">
        <v>6661</v>
      </c>
      <c r="O1" s="4">
        <v>6692</v>
      </c>
      <c r="P1" s="4">
        <v>6693</v>
      </c>
      <c r="Q1" s="4">
        <v>6825</v>
      </c>
      <c r="R1" s="4"/>
      <c r="T1" s="42" t="s">
        <v>34</v>
      </c>
      <c r="U1" s="40" t="s">
        <v>18</v>
      </c>
      <c r="W1" s="2" t="s">
        <v>26</v>
      </c>
      <c r="Y1" s="42" t="s">
        <v>35</v>
      </c>
    </row>
    <row r="2" spans="1:28" x14ac:dyDescent="0.15">
      <c r="A2">
        <v>0.5</v>
      </c>
      <c r="C2">
        <v>0</v>
      </c>
      <c r="D2" t="s">
        <v>9</v>
      </c>
      <c r="E2" s="43">
        <v>1</v>
      </c>
      <c r="F2" s="43">
        <v>2</v>
      </c>
      <c r="G2" s="43">
        <v>3</v>
      </c>
      <c r="H2" s="43">
        <v>4</v>
      </c>
      <c r="I2" s="43">
        <v>5</v>
      </c>
      <c r="J2" s="45">
        <v>6</v>
      </c>
      <c r="K2" s="45">
        <v>7</v>
      </c>
      <c r="L2" s="43">
        <v>8</v>
      </c>
      <c r="M2" s="43">
        <v>9</v>
      </c>
      <c r="N2" s="43">
        <v>10</v>
      </c>
      <c r="O2" s="43">
        <v>11</v>
      </c>
      <c r="P2" s="43">
        <v>12</v>
      </c>
      <c r="Q2" s="43">
        <v>13</v>
      </c>
      <c r="R2" s="43">
        <v>14</v>
      </c>
      <c r="T2" s="59"/>
      <c r="U2" s="59"/>
    </row>
    <row r="3" spans="1:28" x14ac:dyDescent="0.15">
      <c r="A3">
        <v>1</v>
      </c>
      <c r="C3">
        <v>1</v>
      </c>
      <c r="D3" t="s">
        <v>7</v>
      </c>
    </row>
    <row r="4" spans="1:28" x14ac:dyDescent="0.15">
      <c r="A4">
        <v>1.5</v>
      </c>
      <c r="C4">
        <v>2</v>
      </c>
    </row>
    <row r="5" spans="1:28" x14ac:dyDescent="0.15">
      <c r="A5">
        <v>2</v>
      </c>
      <c r="C5">
        <v>3</v>
      </c>
    </row>
    <row r="6" spans="1:28" x14ac:dyDescent="0.15">
      <c r="A6">
        <v>2.5</v>
      </c>
      <c r="B6">
        <v>0</v>
      </c>
      <c r="C6">
        <v>4</v>
      </c>
      <c r="D6" t="s">
        <v>5</v>
      </c>
      <c r="E6">
        <f>'6512'!P6</f>
        <v>3.2549255442729796</v>
      </c>
      <c r="F6">
        <f>'6513'!P6</f>
        <v>34.111453439093822</v>
      </c>
      <c r="G6">
        <f>'6522'!P6</f>
        <v>1.734537148238116</v>
      </c>
      <c r="H6">
        <f>'6524'!P6</f>
        <v>1.6216314449491551</v>
      </c>
      <c r="I6">
        <f>'6526'!P6</f>
        <v>6.3259778298759644</v>
      </c>
      <c r="J6">
        <f>'6528'!P6</f>
        <v>5.4705009089019558</v>
      </c>
      <c r="K6">
        <f>'6530'!P6</f>
        <v>-17.976497160073325</v>
      </c>
      <c r="L6" s="6">
        <f>'6531'!P6</f>
        <v>-7.4533766476114787</v>
      </c>
      <c r="M6">
        <f>'6657'!P6</f>
        <v>-7.0364946654240894</v>
      </c>
      <c r="N6">
        <f>'6661'!P6</f>
        <v>28.315361123536114</v>
      </c>
      <c r="O6">
        <f>'6692'!P6</f>
        <v>-1.1157441642066526</v>
      </c>
      <c r="P6">
        <f>'6693'!P6</f>
        <v>-0.3539079499853906</v>
      </c>
      <c r="Q6" s="18">
        <f>'6825'!P6</f>
        <v>-4.5701493762508996</v>
      </c>
      <c r="T6" s="27">
        <f t="shared" ref="T6:T37" si="0">AVERAGE(E6:Q6)</f>
        <v>3.256016728870482</v>
      </c>
      <c r="U6" s="27">
        <f t="shared" ref="U6:U37" si="1">STDEV(E6:Q6)/SQRT(COUNT(E6:Q6))</f>
        <v>3.8929445571541965</v>
      </c>
      <c r="V6" s="27"/>
      <c r="Y6">
        <f>MEDIAN(E6:R6)</f>
        <v>1.6216314449491551</v>
      </c>
    </row>
    <row r="7" spans="1:28" x14ac:dyDescent="0.15">
      <c r="A7">
        <v>3</v>
      </c>
      <c r="B7">
        <v>0.5</v>
      </c>
      <c r="C7">
        <v>5</v>
      </c>
      <c r="D7" t="s">
        <v>8</v>
      </c>
      <c r="E7">
        <f>'6512'!P7</f>
        <v>2.343457826211746</v>
      </c>
      <c r="F7">
        <f>'6513'!P7</f>
        <v>44.19875446719557</v>
      </c>
      <c r="G7">
        <f>'6522'!P7</f>
        <v>1.5415643716364436</v>
      </c>
      <c r="H7">
        <f>'6524'!P7</f>
        <v>0.98966917026501611</v>
      </c>
      <c r="I7">
        <f>'6526'!P7</f>
        <v>4.2067733825226128</v>
      </c>
      <c r="J7">
        <f>'6528'!P7</f>
        <v>5.9480867943021467</v>
      </c>
      <c r="K7">
        <f>'6530'!P7</f>
        <v>-20.105486099388909</v>
      </c>
      <c r="L7" s="18">
        <f>'6531'!P7</f>
        <v>-7.0348452002735495</v>
      </c>
      <c r="M7">
        <f>'6657'!P7</f>
        <v>-8.4535481200906393</v>
      </c>
      <c r="N7">
        <f>'6661'!P7</f>
        <v>31.315499952090597</v>
      </c>
      <c r="O7">
        <f>'6692'!P7</f>
        <v>-1.7088857915341298</v>
      </c>
      <c r="P7">
        <f>'6693'!P7</f>
        <v>0.4306613216505723</v>
      </c>
      <c r="Q7" s="18">
        <f>'6825'!P7</f>
        <v>-3.4282551512376322</v>
      </c>
      <c r="T7" s="27">
        <f t="shared" si="0"/>
        <v>3.864880532565373</v>
      </c>
      <c r="U7" s="27">
        <f t="shared" si="1"/>
        <v>4.6284866554512094</v>
      </c>
      <c r="V7" s="27"/>
      <c r="Y7">
        <f t="shared" ref="Y7:Y70" si="2">MEDIAN(E7:R7)</f>
        <v>0.98966917026501611</v>
      </c>
      <c r="AB7" s="10"/>
    </row>
    <row r="8" spans="1:28" x14ac:dyDescent="0.15">
      <c r="A8">
        <v>3.5</v>
      </c>
      <c r="B8">
        <v>1</v>
      </c>
      <c r="C8">
        <v>6</v>
      </c>
      <c r="E8">
        <f>'6512'!P8</f>
        <v>4.1711592241311966</v>
      </c>
      <c r="F8">
        <f>'6513'!P8</f>
        <v>57.886242696661206</v>
      </c>
      <c r="G8">
        <f>'6522'!P8</f>
        <v>1.7866403650088891</v>
      </c>
      <c r="H8">
        <f>'6524'!P8</f>
        <v>1.0351376173927735</v>
      </c>
      <c r="I8">
        <f>'6526'!P8</f>
        <v>3.9070093021888521</v>
      </c>
      <c r="J8">
        <f>'6528'!P8</f>
        <v>5.3074078073873858</v>
      </c>
      <c r="K8">
        <f>'6530'!P8</f>
        <v>-19.392734793219251</v>
      </c>
      <c r="L8" s="18">
        <f>'6531'!P8</f>
        <v>-6.6500314394407427</v>
      </c>
      <c r="M8">
        <f>'6657'!P8</f>
        <v>-7.9011759566927857</v>
      </c>
      <c r="N8">
        <f>'6661'!P8</f>
        <v>30.223329073022558</v>
      </c>
      <c r="O8">
        <f>'6692'!P8</f>
        <v>-4.493549287041291</v>
      </c>
      <c r="P8">
        <f>'6693'!P8</f>
        <v>-0.19838635491633946</v>
      </c>
      <c r="Q8" s="18">
        <f>'6825'!P8</f>
        <v>-2.8681906532695884</v>
      </c>
      <c r="T8" s="27">
        <f t="shared" si="0"/>
        <v>4.8317582770163749</v>
      </c>
      <c r="U8" s="27">
        <f t="shared" si="1"/>
        <v>5.392928152955796</v>
      </c>
      <c r="V8" s="27"/>
      <c r="Y8">
        <f t="shared" si="2"/>
        <v>1.0351376173927735</v>
      </c>
    </row>
    <row r="9" spans="1:28" x14ac:dyDescent="0.15">
      <c r="A9">
        <v>4</v>
      </c>
      <c r="B9">
        <v>1.5</v>
      </c>
      <c r="C9">
        <v>7</v>
      </c>
      <c r="E9">
        <f>'6512'!P9</f>
        <v>4.4586562047962408</v>
      </c>
      <c r="F9">
        <f>'6513'!P9</f>
        <v>44.538611354836135</v>
      </c>
      <c r="G9">
        <f>'6522'!P9</f>
        <v>1.021594771304436</v>
      </c>
      <c r="H9">
        <f>'6524'!P9</f>
        <v>1.4507878439821749</v>
      </c>
      <c r="I9">
        <f>'6526'!P9</f>
        <v>3.9545625360976118</v>
      </c>
      <c r="J9">
        <f>'6528'!P9</f>
        <v>4.3121565516208307</v>
      </c>
      <c r="K9">
        <f>'6530'!P9</f>
        <v>-19.889780289099988</v>
      </c>
      <c r="L9" s="18">
        <f>'6531'!P9</f>
        <v>-8.7346170132411771</v>
      </c>
      <c r="M9">
        <f>'6657'!P9</f>
        <v>-6.9334400605779987</v>
      </c>
      <c r="N9">
        <f>'6661'!P9</f>
        <v>30.878054431919068</v>
      </c>
      <c r="O9">
        <f>'6692'!P9</f>
        <v>-5.5999685910639663</v>
      </c>
      <c r="P9">
        <f>'6693'!P9</f>
        <v>3.5106322710458882E-2</v>
      </c>
      <c r="Q9" s="18">
        <f>'6825'!P9</f>
        <v>-2.3737552268959075</v>
      </c>
      <c r="T9" s="27">
        <f t="shared" si="0"/>
        <v>3.6244591412606089</v>
      </c>
      <c r="U9" s="27">
        <f t="shared" si="1"/>
        <v>4.6551538776024382</v>
      </c>
      <c r="V9" s="27"/>
      <c r="Y9">
        <f t="shared" si="2"/>
        <v>1.021594771304436</v>
      </c>
    </row>
    <row r="10" spans="1:28" x14ac:dyDescent="0.15">
      <c r="A10">
        <v>4.5</v>
      </c>
      <c r="B10">
        <v>2</v>
      </c>
      <c r="C10">
        <v>8</v>
      </c>
      <c r="E10">
        <f>'6512'!P10</f>
        <v>4.7575467197826651</v>
      </c>
      <c r="F10">
        <f>'6513'!P10</f>
        <v>16.230981402840701</v>
      </c>
      <c r="G10">
        <f>'6522'!P10</f>
        <v>0.50033206836953137</v>
      </c>
      <c r="H10">
        <f>'6524'!P10</f>
        <v>1.7185780858975708</v>
      </c>
      <c r="I10">
        <f>'6526'!P10</f>
        <v>4.4910300043664098</v>
      </c>
      <c r="J10">
        <f>'6528'!P10</f>
        <v>3.4261070476250342</v>
      </c>
      <c r="K10">
        <f>'6530'!P10</f>
        <v>-18.934187732550626</v>
      </c>
      <c r="L10" s="18">
        <f>'6531'!P10</f>
        <v>-9.4828473466863414</v>
      </c>
      <c r="M10">
        <f>'6657'!P10</f>
        <v>-7.6138820953630049</v>
      </c>
      <c r="N10">
        <f>'6661'!P10</f>
        <v>27.201151275661257</v>
      </c>
      <c r="O10">
        <f>'6692'!P10</f>
        <v>-6.0126926082379368</v>
      </c>
      <c r="P10">
        <f>'6693'!P10</f>
        <v>-0.11178642533205953</v>
      </c>
      <c r="Q10" s="18">
        <f>'6825'!P10</f>
        <v>-1.1177709024388278</v>
      </c>
      <c r="T10" s="27">
        <f t="shared" si="0"/>
        <v>1.1578891918411052</v>
      </c>
      <c r="U10" s="27">
        <f t="shared" si="1"/>
        <v>3.1900057124903505</v>
      </c>
      <c r="V10" s="27"/>
      <c r="Y10">
        <f t="shared" si="2"/>
        <v>0.50033206836953137</v>
      </c>
    </row>
    <row r="11" spans="1:28" x14ac:dyDescent="0.15">
      <c r="A11">
        <v>5</v>
      </c>
      <c r="B11">
        <v>2.5</v>
      </c>
      <c r="C11">
        <v>9</v>
      </c>
      <c r="E11">
        <f>'6512'!P11</f>
        <v>4.913698797928534</v>
      </c>
      <c r="F11">
        <f>'6513'!P11</f>
        <v>6.3396938965080096</v>
      </c>
      <c r="G11">
        <f>'6522'!P11</f>
        <v>1.7201724947403629</v>
      </c>
      <c r="H11">
        <f>'6524'!P11</f>
        <v>1.5466551341658081</v>
      </c>
      <c r="I11">
        <f>'6526'!P11</f>
        <v>4.719549423708294</v>
      </c>
      <c r="J11">
        <f>'6528'!P11</f>
        <v>1.975642519014938</v>
      </c>
      <c r="K11">
        <f>'6530'!P11</f>
        <v>-19.839146783986557</v>
      </c>
      <c r="L11" s="18">
        <f>'6531'!P11</f>
        <v>-8.8453816389296218</v>
      </c>
      <c r="M11">
        <f>'6657'!P11</f>
        <v>-6.6776140986548063</v>
      </c>
      <c r="N11">
        <f>'6661'!P11</f>
        <v>21.640288084016934</v>
      </c>
      <c r="O11">
        <f>'6692'!P11</f>
        <v>-4.9491541833214034</v>
      </c>
      <c r="P11">
        <f>'6693'!P11</f>
        <v>0.4069785757713435</v>
      </c>
      <c r="Q11" s="18">
        <f>'6825'!P11</f>
        <v>-0.46284676275718872</v>
      </c>
      <c r="T11" s="27">
        <f t="shared" si="0"/>
        <v>0.19142580447728033</v>
      </c>
      <c r="U11" s="27">
        <f t="shared" si="1"/>
        <v>2.6614379860975337</v>
      </c>
      <c r="V11" s="27"/>
      <c r="Y11">
        <f t="shared" si="2"/>
        <v>1.5466551341658081</v>
      </c>
    </row>
    <row r="12" spans="1:28" x14ac:dyDescent="0.15">
      <c r="A12">
        <v>5.5</v>
      </c>
      <c r="B12">
        <v>3</v>
      </c>
      <c r="C12">
        <v>10</v>
      </c>
      <c r="E12">
        <f>'6512'!P12</f>
        <v>5.2993683544071306</v>
      </c>
      <c r="F12">
        <f>'6513'!P12</f>
        <v>28.142287793365679</v>
      </c>
      <c r="G12">
        <f>'6522'!P12</f>
        <v>3.1175892406463821</v>
      </c>
      <c r="H12">
        <f>'6524'!P12</f>
        <v>1.4531242310930199</v>
      </c>
      <c r="I12">
        <f>'6526'!P12</f>
        <v>1.1263846316203368</v>
      </c>
      <c r="J12">
        <f>'6528'!P12</f>
        <v>3.0329548291320232</v>
      </c>
      <c r="K12">
        <f>'6530'!P12</f>
        <v>-20.199716763375779</v>
      </c>
      <c r="L12" s="18">
        <f>'6531'!P12</f>
        <v>2.0516675245780802</v>
      </c>
      <c r="M12">
        <f>'6657'!P12</f>
        <v>-6.0764741393108643</v>
      </c>
      <c r="N12">
        <f>'6661'!P12</f>
        <v>21.081916706515482</v>
      </c>
      <c r="O12">
        <f>'6692'!P12</f>
        <v>-3.4532461143306561</v>
      </c>
      <c r="P12">
        <f>'6693'!P12</f>
        <v>1.7962262273778198</v>
      </c>
      <c r="Q12" s="18">
        <f>'6825'!P12</f>
        <v>1.1786665592351282</v>
      </c>
      <c r="T12" s="27">
        <f t="shared" si="0"/>
        <v>2.965442236996445</v>
      </c>
      <c r="U12" s="27">
        <f t="shared" si="1"/>
        <v>3.2405675516166861</v>
      </c>
      <c r="V12" s="27"/>
      <c r="Y12">
        <f t="shared" si="2"/>
        <v>1.7962262273778198</v>
      </c>
    </row>
    <row r="13" spans="1:28" x14ac:dyDescent="0.15">
      <c r="A13">
        <v>6</v>
      </c>
      <c r="B13">
        <v>3.5</v>
      </c>
      <c r="C13">
        <v>11</v>
      </c>
      <c r="E13">
        <f>'6512'!P13</f>
        <v>5.3102404048039356</v>
      </c>
      <c r="F13">
        <f>'6513'!P13</f>
        <v>29.180612545565314</v>
      </c>
      <c r="G13">
        <f>'6522'!P13</f>
        <v>2.3087152331427934</v>
      </c>
      <c r="H13">
        <f>'6524'!P13</f>
        <v>1.9624426818678744</v>
      </c>
      <c r="I13">
        <f>'6526'!P13</f>
        <v>0.36100471778629861</v>
      </c>
      <c r="J13">
        <f>'6528'!P13</f>
        <v>2.5168277699194892</v>
      </c>
      <c r="K13">
        <f>'6530'!P13</f>
        <v>3.3157728398246586</v>
      </c>
      <c r="L13" s="18">
        <f>'6531'!P13</f>
        <v>1.3493575300735501</v>
      </c>
      <c r="M13">
        <f>'6657'!P13</f>
        <v>-5.8669240882862121</v>
      </c>
      <c r="N13">
        <f>'6661'!P13</f>
        <v>19.794512812353425</v>
      </c>
      <c r="O13">
        <f>'6692'!P13</f>
        <v>-3.1080193333407604</v>
      </c>
      <c r="P13">
        <f>'6693'!P13</f>
        <v>2.2735345421975706</v>
      </c>
      <c r="Q13" s="18">
        <f>'6825'!P13</f>
        <v>-0.16496031812257231</v>
      </c>
      <c r="T13" s="27">
        <f t="shared" si="0"/>
        <v>4.5563936413681052</v>
      </c>
      <c r="U13" s="27">
        <f t="shared" si="1"/>
        <v>2.630416393179237</v>
      </c>
      <c r="V13" s="27"/>
      <c r="Y13">
        <f t="shared" si="2"/>
        <v>2.2735345421975706</v>
      </c>
    </row>
    <row r="14" spans="1:28" x14ac:dyDescent="0.15">
      <c r="A14">
        <v>6.5</v>
      </c>
      <c r="B14">
        <v>4</v>
      </c>
      <c r="C14">
        <v>12</v>
      </c>
      <c r="E14">
        <f>'6512'!P14</f>
        <v>3.6446629844696052</v>
      </c>
      <c r="F14">
        <f>'6513'!P14</f>
        <v>33.930758844786283</v>
      </c>
      <c r="G14">
        <f>'6522'!P14</f>
        <v>2.946223542450225</v>
      </c>
      <c r="H14">
        <f>'6524'!P14</f>
        <v>1.6834710421851597</v>
      </c>
      <c r="I14">
        <f>'6526'!P14</f>
        <v>-1.0746024591395396</v>
      </c>
      <c r="J14">
        <f>'6528'!P14</f>
        <v>2.8036362245031072</v>
      </c>
      <c r="K14">
        <f>'6530'!P14</f>
        <v>5.4407686529955024</v>
      </c>
      <c r="L14" s="18">
        <f>'6531'!P14</f>
        <v>4.4928567899109311</v>
      </c>
      <c r="M14">
        <f>'6657'!P14</f>
        <v>-5.4184659795327299</v>
      </c>
      <c r="N14">
        <f>'6661'!P14</f>
        <v>17.181477940932439</v>
      </c>
      <c r="O14">
        <f>'6692'!P14</f>
        <v>-3.4171350807466965</v>
      </c>
      <c r="P14">
        <f>'6693'!P14</f>
        <v>1.6271599170522941</v>
      </c>
      <c r="Q14" s="18">
        <f>'6825'!P14</f>
        <v>0.63056593691224561</v>
      </c>
      <c r="T14" s="27">
        <f t="shared" si="0"/>
        <v>4.9593367966752941</v>
      </c>
      <c r="U14" s="27">
        <f t="shared" si="1"/>
        <v>2.8357232355476225</v>
      </c>
      <c r="V14" s="27"/>
      <c r="Y14">
        <f t="shared" si="2"/>
        <v>2.8036362245031072</v>
      </c>
    </row>
    <row r="15" spans="1:28" x14ac:dyDescent="0.15">
      <c r="A15">
        <v>7</v>
      </c>
      <c r="B15">
        <v>4.5</v>
      </c>
      <c r="C15">
        <v>13</v>
      </c>
      <c r="E15">
        <f>'6512'!P15</f>
        <v>2.1223784604627935</v>
      </c>
      <c r="F15">
        <f>'6513'!P15</f>
        <v>34.321538061159323</v>
      </c>
      <c r="G15">
        <f>'6522'!P15</f>
        <v>1.0684133114447509</v>
      </c>
      <c r="H15">
        <f>'6524'!P15</f>
        <v>2.1569689447558908</v>
      </c>
      <c r="I15">
        <f>'6526'!P15</f>
        <v>30.53671881562347</v>
      </c>
      <c r="J15">
        <f>'6528'!P15</f>
        <v>2.8115589858273795</v>
      </c>
      <c r="K15">
        <f>'6530'!P15</f>
        <v>4.3877074296475316</v>
      </c>
      <c r="L15" s="18">
        <f>'6531'!P15</f>
        <v>4.3996704171904284</v>
      </c>
      <c r="M15">
        <f>'6657'!P15</f>
        <v>-5.5234557211812803</v>
      </c>
      <c r="N15">
        <f>'6661'!P15</f>
        <v>16.716775508895314</v>
      </c>
      <c r="O15">
        <f>'6692'!P15</f>
        <v>-2.766610209455064</v>
      </c>
      <c r="P15">
        <f>'6693'!P15</f>
        <v>2.4466107605506977</v>
      </c>
      <c r="Q15" s="18">
        <f>'6825'!P15</f>
        <v>0.57279803393631157</v>
      </c>
      <c r="T15" s="27">
        <f t="shared" si="0"/>
        <v>7.1731594460659629</v>
      </c>
      <c r="U15" s="27">
        <f t="shared" si="1"/>
        <v>3.4178022723198045</v>
      </c>
      <c r="V15" s="27"/>
      <c r="Y15">
        <f t="shared" si="2"/>
        <v>2.4466107605506977</v>
      </c>
    </row>
    <row r="16" spans="1:28" x14ac:dyDescent="0.15">
      <c r="A16">
        <v>7.5</v>
      </c>
      <c r="B16">
        <v>5</v>
      </c>
      <c r="C16">
        <v>14</v>
      </c>
      <c r="E16">
        <f>'6512'!P16</f>
        <v>1.1676246490686164</v>
      </c>
      <c r="F16">
        <f>'6513'!P16</f>
        <v>35.566581104800598</v>
      </c>
      <c r="G16">
        <f>'6522'!P16</f>
        <v>0.47464607319480995</v>
      </c>
      <c r="H16">
        <f>'6524'!P16</f>
        <v>1.8953771222263653</v>
      </c>
      <c r="I16">
        <f>'6526'!P16</f>
        <v>25.643697383740115</v>
      </c>
      <c r="J16">
        <f>'6528'!P16</f>
        <v>2.3437899232552688</v>
      </c>
      <c r="K16">
        <f>'6530'!P16</f>
        <v>3.9250228481902085</v>
      </c>
      <c r="L16" s="18">
        <f>'6531'!P16</f>
        <v>3.2722991939875721</v>
      </c>
      <c r="M16">
        <f>'6657'!P16</f>
        <v>-2.9870987994581242</v>
      </c>
      <c r="N16">
        <f>'6661'!P16</f>
        <v>14.181967136014206</v>
      </c>
      <c r="O16">
        <f>'6692'!P16</f>
        <v>-3.1176060016924585</v>
      </c>
      <c r="P16">
        <f>'6693'!P16</f>
        <v>2.78235747461303</v>
      </c>
      <c r="Q16" s="18">
        <f>'6825'!P16</f>
        <v>0.88414263751691691</v>
      </c>
      <c r="T16" s="27">
        <f t="shared" si="0"/>
        <v>6.6179077496505494</v>
      </c>
      <c r="U16" s="27">
        <f t="shared" si="1"/>
        <v>3.2208312313308403</v>
      </c>
      <c r="V16" s="27"/>
      <c r="Y16">
        <f t="shared" si="2"/>
        <v>2.3437899232552688</v>
      </c>
    </row>
    <row r="17" spans="1:25" x14ac:dyDescent="0.15">
      <c r="A17">
        <v>8</v>
      </c>
      <c r="B17">
        <v>5.5</v>
      </c>
      <c r="C17">
        <v>15</v>
      </c>
      <c r="E17">
        <f>'6512'!P17</f>
        <v>-0.35954984810031593</v>
      </c>
      <c r="F17">
        <f>'6513'!P17</f>
        <v>34.52085027647562</v>
      </c>
      <c r="G17">
        <f>'6522'!P17</f>
        <v>2.565106320787788</v>
      </c>
      <c r="H17">
        <f>'6524'!P17</f>
        <v>1.1251267947569428</v>
      </c>
      <c r="I17">
        <f>'6526'!P17</f>
        <v>21.694580222690767</v>
      </c>
      <c r="J17">
        <f>'6528'!P17</f>
        <v>2.233668495012946</v>
      </c>
      <c r="K17">
        <f>'6530'!P17</f>
        <v>4.1522443605528769</v>
      </c>
      <c r="L17" s="18">
        <f>'6531'!P17</f>
        <v>3.3539637047935016</v>
      </c>
      <c r="M17">
        <f>'6657'!P17</f>
        <v>-3.5039775590528643</v>
      </c>
      <c r="N17">
        <f>'6661'!P17</f>
        <v>13.900453634029869</v>
      </c>
      <c r="O17">
        <f>'6692'!P17</f>
        <v>-2.8998853245242766</v>
      </c>
      <c r="P17">
        <f>'6693'!P17</f>
        <v>2.0486961696711123</v>
      </c>
      <c r="Q17" s="18">
        <f>'6825'!P17</f>
        <v>1.5274387137842325</v>
      </c>
      <c r="T17" s="27">
        <f t="shared" si="0"/>
        <v>6.1814396892983234</v>
      </c>
      <c r="U17" s="27">
        <f t="shared" si="1"/>
        <v>3.0250088218269924</v>
      </c>
      <c r="V17" s="27"/>
      <c r="Y17">
        <f t="shared" si="2"/>
        <v>2.233668495012946</v>
      </c>
    </row>
    <row r="18" spans="1:25" x14ac:dyDescent="0.15">
      <c r="A18">
        <v>8.5</v>
      </c>
      <c r="B18">
        <v>6</v>
      </c>
      <c r="C18">
        <v>16</v>
      </c>
      <c r="E18">
        <f>'6512'!P18</f>
        <v>-1.402420242677243</v>
      </c>
      <c r="F18">
        <f>'6513'!P18</f>
        <v>31.151428308257493</v>
      </c>
      <c r="G18">
        <f>'6522'!P18</f>
        <v>0.66647401605219814</v>
      </c>
      <c r="H18">
        <f>'6524'!P18</f>
        <v>1.2211482302836427</v>
      </c>
      <c r="I18">
        <f>'6526'!P18</f>
        <v>18.942441889020849</v>
      </c>
      <c r="J18">
        <f>'6528'!P18</f>
        <v>1.6355221233780561</v>
      </c>
      <c r="K18">
        <f>'6530'!P18</f>
        <v>2.3295785480509261</v>
      </c>
      <c r="L18" s="18">
        <f>'6531'!P18</f>
        <v>3.6623831222487024</v>
      </c>
      <c r="M18">
        <f>'6657'!P18</f>
        <v>-3.3471384741686721</v>
      </c>
      <c r="N18">
        <f>'6661'!P18</f>
        <v>10.026701839019783</v>
      </c>
      <c r="O18">
        <f>'6692'!P18</f>
        <v>-4.2569366651126801</v>
      </c>
      <c r="P18">
        <f>'6693'!P18</f>
        <v>1.7428059005143128</v>
      </c>
      <c r="Q18" s="18">
        <f>'6825'!P18</f>
        <v>1.4905272066068964</v>
      </c>
      <c r="T18" s="27">
        <f t="shared" si="0"/>
        <v>4.9125012154980192</v>
      </c>
      <c r="U18" s="27">
        <f t="shared" si="1"/>
        <v>2.7456709927212737</v>
      </c>
      <c r="V18" s="27"/>
      <c r="Y18">
        <f t="shared" si="2"/>
        <v>1.6355221233780561</v>
      </c>
    </row>
    <row r="19" spans="1:25" x14ac:dyDescent="0.15">
      <c r="A19">
        <v>9</v>
      </c>
      <c r="B19">
        <v>6.5</v>
      </c>
      <c r="C19">
        <v>17</v>
      </c>
      <c r="E19">
        <f>'6512'!P19</f>
        <v>-4.2000891990275502</v>
      </c>
      <c r="F19">
        <f>'6513'!P19</f>
        <v>26.19343606846455</v>
      </c>
      <c r="G19">
        <f>'6522'!P19</f>
        <v>-8.1515460901242828E-2</v>
      </c>
      <c r="H19">
        <f>'6524'!P19</f>
        <v>1.451464781952887</v>
      </c>
      <c r="I19">
        <f>'6526'!P19</f>
        <v>18.104060619465368</v>
      </c>
      <c r="J19">
        <f>'6528'!P19</f>
        <v>0.8108496110826301</v>
      </c>
      <c r="K19">
        <f>'6530'!P19</f>
        <v>0.76906842227245786</v>
      </c>
      <c r="L19" s="18">
        <f>'6531'!P19</f>
        <v>3.7684902866019638</v>
      </c>
      <c r="M19">
        <f>'6657'!P19</f>
        <v>-2.337548946590398</v>
      </c>
      <c r="N19">
        <f>'6661'!P19</f>
        <v>7.8510902768227417</v>
      </c>
      <c r="O19">
        <f>'6692'!P19</f>
        <v>-5.3607608956077888</v>
      </c>
      <c r="P19">
        <f>'6693'!P19</f>
        <v>1.2269445092063429</v>
      </c>
      <c r="Q19" s="18">
        <f>'6825'!P19</f>
        <v>1.5749148020048973</v>
      </c>
      <c r="T19" s="27">
        <f t="shared" si="0"/>
        <v>3.8284926827497587</v>
      </c>
      <c r="U19" s="27">
        <f t="shared" si="1"/>
        <v>2.4785481430408605</v>
      </c>
      <c r="V19" s="27"/>
      <c r="Y19">
        <f t="shared" si="2"/>
        <v>1.2269445092063429</v>
      </c>
    </row>
    <row r="20" spans="1:25" x14ac:dyDescent="0.15">
      <c r="A20">
        <v>9.5</v>
      </c>
      <c r="B20">
        <v>7</v>
      </c>
      <c r="C20">
        <v>18</v>
      </c>
      <c r="E20">
        <f>'6512'!P20</f>
        <v>-3.1097806588004286</v>
      </c>
      <c r="F20">
        <f>'6513'!P20</f>
        <v>21.811266622647985</v>
      </c>
      <c r="G20">
        <f>'6522'!P20</f>
        <v>0.68627848334586328</v>
      </c>
      <c r="H20">
        <f>'6524'!P20</f>
        <v>1.3022632174813367</v>
      </c>
      <c r="I20">
        <f>'6526'!P20</f>
        <v>13.118193606433969</v>
      </c>
      <c r="J20">
        <f>'6528'!P20</f>
        <v>1.0713432275225738</v>
      </c>
      <c r="K20">
        <f>'6530'!P20</f>
        <v>0.96050129345418267</v>
      </c>
      <c r="L20" s="18">
        <f>'6531'!P20</f>
        <v>1.8517937182851139</v>
      </c>
      <c r="M20">
        <f>'6657'!P20</f>
        <v>-2.7857631996990944</v>
      </c>
      <c r="N20">
        <f>'6661'!P20</f>
        <v>5.9124120318727895</v>
      </c>
      <c r="O20">
        <f>'6692'!P20</f>
        <v>-5.7026622471239099</v>
      </c>
      <c r="P20">
        <f>'6693'!P20</f>
        <v>1.9907718821395799</v>
      </c>
      <c r="Q20" s="18">
        <f>'6825'!P20</f>
        <v>1.6476359694488045</v>
      </c>
      <c r="T20" s="27">
        <f t="shared" si="0"/>
        <v>2.981096457462213</v>
      </c>
      <c r="U20" s="27">
        <f t="shared" si="1"/>
        <v>2.012047997906119</v>
      </c>
      <c r="V20" s="27"/>
      <c r="Y20">
        <f t="shared" si="2"/>
        <v>1.3022632174813367</v>
      </c>
    </row>
    <row r="21" spans="1:25" x14ac:dyDescent="0.15">
      <c r="A21" s="3">
        <v>10</v>
      </c>
      <c r="B21" s="3">
        <v>7.5</v>
      </c>
      <c r="C21" s="3">
        <v>19</v>
      </c>
      <c r="D21" s="3"/>
      <c r="E21">
        <f>'6512'!P21</f>
        <v>-2.4081737140483828</v>
      </c>
      <c r="F21">
        <f>'6513'!P21</f>
        <v>19.36502248076032</v>
      </c>
      <c r="G21">
        <f>'6522'!P21</f>
        <v>0.12453193134221788</v>
      </c>
      <c r="H21">
        <f>'6524'!P21</f>
        <v>1.1206056400427147</v>
      </c>
      <c r="I21">
        <f>'6526'!P21</f>
        <v>12.303880291838677</v>
      </c>
      <c r="J21">
        <f>'6528'!P21</f>
        <v>0.97842064825175434</v>
      </c>
      <c r="K21">
        <f>'6530'!P21</f>
        <v>3.2083024043110115</v>
      </c>
      <c r="L21" s="18">
        <f>'6531'!P21</f>
        <v>2.4443135321653582</v>
      </c>
      <c r="M21">
        <f>'6657'!P21</f>
        <v>-2.7516712182619214</v>
      </c>
      <c r="N21">
        <f>'6661'!P21</f>
        <v>4.1900936001988898</v>
      </c>
      <c r="O21">
        <f>'6692'!P21</f>
        <v>-6.4223421962326972</v>
      </c>
      <c r="P21">
        <f>'6693'!P21</f>
        <v>2.5822760254625932</v>
      </c>
      <c r="Q21" s="18">
        <f>'6825'!P21</f>
        <v>0.78750719358474597</v>
      </c>
      <c r="S21" s="3"/>
      <c r="T21" s="30">
        <f t="shared" si="0"/>
        <v>2.7325205091857914</v>
      </c>
      <c r="U21" s="30">
        <f t="shared" si="1"/>
        <v>1.8384811152912262</v>
      </c>
      <c r="V21" s="27"/>
      <c r="Y21">
        <f t="shared" si="2"/>
        <v>1.1206056400427147</v>
      </c>
    </row>
    <row r="22" spans="1:25" x14ac:dyDescent="0.15">
      <c r="A22">
        <v>10.5</v>
      </c>
      <c r="B22">
        <v>8</v>
      </c>
      <c r="C22">
        <v>20</v>
      </c>
      <c r="E22">
        <f>'6512'!P22</f>
        <v>-1.3790853956099742</v>
      </c>
      <c r="F22">
        <f>'6513'!P22</f>
        <v>17.379711660407473</v>
      </c>
      <c r="G22">
        <f>'6522'!P22</f>
        <v>0.29184624423943584</v>
      </c>
      <c r="H22">
        <f>'6524'!P22</f>
        <v>0.76607008912279673</v>
      </c>
      <c r="I22">
        <f>'6526'!P22</f>
        <v>10.708599309797014</v>
      </c>
      <c r="J22">
        <f>'6528'!P22</f>
        <v>1.7067799691762302</v>
      </c>
      <c r="K22">
        <f>'6530'!P22</f>
        <v>2.6167623340160069</v>
      </c>
      <c r="L22" s="18">
        <f>'6531'!P22</f>
        <v>1.8498078585710984</v>
      </c>
      <c r="M22">
        <f>'6657'!P22</f>
        <v>-1.8695057108473734</v>
      </c>
      <c r="N22">
        <f>'6661'!P22</f>
        <v>5.2722358567131797</v>
      </c>
      <c r="O22">
        <f>'6692'!P22</f>
        <v>-6.9401243036725386</v>
      </c>
      <c r="P22">
        <f>'6693'!P22</f>
        <v>1.5623549067159812</v>
      </c>
      <c r="Q22" s="18">
        <f>'6825'!P22</f>
        <v>0.79377548814904619</v>
      </c>
      <c r="T22" s="27">
        <f t="shared" si="0"/>
        <v>2.5199406389829524</v>
      </c>
      <c r="U22" s="27">
        <f t="shared" si="1"/>
        <v>1.6649888202377796</v>
      </c>
      <c r="V22" s="27"/>
      <c r="Y22">
        <f t="shared" si="2"/>
        <v>1.5623549067159812</v>
      </c>
    </row>
    <row r="23" spans="1:25" x14ac:dyDescent="0.15">
      <c r="A23">
        <v>11</v>
      </c>
      <c r="B23">
        <v>8.5</v>
      </c>
      <c r="C23">
        <v>21</v>
      </c>
      <c r="E23">
        <f>'6512'!P23</f>
        <v>-1.0544681348224227</v>
      </c>
      <c r="F23">
        <f>'6513'!P23</f>
        <v>12.52212948588066</v>
      </c>
      <c r="G23">
        <f>'6522'!P23</f>
        <v>-0.85476669371909608</v>
      </c>
      <c r="H23">
        <f>'6524'!P23</f>
        <v>0.59443806720746395</v>
      </c>
      <c r="I23">
        <f>'6526'!P23</f>
        <v>11.63051461514674</v>
      </c>
      <c r="J23">
        <f>'6528'!P23</f>
        <v>1.8980044371673035</v>
      </c>
      <c r="K23">
        <f>'6530'!P23</f>
        <v>2.6673623126815347</v>
      </c>
      <c r="L23" s="18">
        <f>'6531'!P23</f>
        <v>1.1995812945708177</v>
      </c>
      <c r="M23">
        <f>'6657'!P23</f>
        <v>-1.9534402086796081</v>
      </c>
      <c r="N23">
        <f>'6661'!P23</f>
        <v>5.2746072183895247</v>
      </c>
      <c r="O23">
        <f>'6692'!P23</f>
        <v>-7.4612210513737214</v>
      </c>
      <c r="P23">
        <f>'6693'!P23</f>
        <v>1.1782475861263868</v>
      </c>
      <c r="Q23" s="18">
        <f>'6825'!P23</f>
        <v>0.97138332377912384</v>
      </c>
      <c r="T23" s="27">
        <f t="shared" si="0"/>
        <v>2.0471055578734392</v>
      </c>
      <c r="U23" s="27">
        <f t="shared" si="1"/>
        <v>1.4797467472067847</v>
      </c>
      <c r="V23" s="27"/>
      <c r="Y23">
        <f t="shared" si="2"/>
        <v>1.1782475861263868</v>
      </c>
    </row>
    <row r="24" spans="1:25" x14ac:dyDescent="0.15">
      <c r="A24">
        <v>11.5</v>
      </c>
      <c r="B24">
        <v>9</v>
      </c>
      <c r="C24">
        <v>22</v>
      </c>
      <c r="E24">
        <f>'6512'!P24</f>
        <v>-1.5508591715941982</v>
      </c>
      <c r="F24">
        <f>'6513'!P24</f>
        <v>9.1680716027922404</v>
      </c>
      <c r="G24">
        <f>'6522'!P24</f>
        <v>-1.5306633967706744</v>
      </c>
      <c r="H24">
        <f>'6524'!P24</f>
        <v>-0.86139829869298379</v>
      </c>
      <c r="I24">
        <f>'6526'!P24</f>
        <v>10.77913965400092</v>
      </c>
      <c r="J24">
        <f>'6528'!P24</f>
        <v>2.1638919643206824</v>
      </c>
      <c r="K24">
        <f>'6530'!P24</f>
        <v>4.195112216720073</v>
      </c>
      <c r="L24" s="18">
        <f>'6531'!P24</f>
        <v>0.56614809426396717</v>
      </c>
      <c r="M24">
        <f>'6657'!P24</f>
        <v>-2.7918122448508274</v>
      </c>
      <c r="N24">
        <f>'6661'!P24</f>
        <v>5.2617421077088524</v>
      </c>
      <c r="O24">
        <f>'6692'!P24</f>
        <v>-6.9022230271798515</v>
      </c>
      <c r="P24">
        <f>'6693'!P24</f>
        <v>-0.6685151817874726</v>
      </c>
      <c r="Q24" s="18">
        <f>'6825'!P24</f>
        <v>0.94622948994631306</v>
      </c>
      <c r="S24" s="1"/>
      <c r="T24" s="27">
        <f t="shared" si="0"/>
        <v>1.4442202929905412</v>
      </c>
      <c r="U24" s="27">
        <f t="shared" si="1"/>
        <v>1.3532568991068983</v>
      </c>
      <c r="V24" s="27"/>
      <c r="Y24">
        <f t="shared" si="2"/>
        <v>0.56614809426396717</v>
      </c>
    </row>
    <row r="25" spans="1:25" x14ac:dyDescent="0.15">
      <c r="A25">
        <v>12</v>
      </c>
      <c r="B25">
        <v>9.5</v>
      </c>
      <c r="C25">
        <v>23</v>
      </c>
      <c r="E25">
        <f>'6512'!P25</f>
        <v>-0.99826127017686661</v>
      </c>
      <c r="F25">
        <f>'6513'!P25</f>
        <v>7.6542936421733874</v>
      </c>
      <c r="G25">
        <f>'6522'!P25</f>
        <v>-1.190061045104009</v>
      </c>
      <c r="H25">
        <f>'6524'!P25</f>
        <v>-1.7782472939754941</v>
      </c>
      <c r="I25">
        <f>'6526'!P25</f>
        <v>8.8426366263159544</v>
      </c>
      <c r="J25">
        <f>'6528'!P25</f>
        <v>1.8903208649338108</v>
      </c>
      <c r="K25">
        <f>'6530'!P25</f>
        <v>3.0731751698411611</v>
      </c>
      <c r="L25" s="18">
        <f>'6531'!P25</f>
        <v>1.1632017959404835</v>
      </c>
      <c r="M25">
        <f>'6657'!P25</f>
        <v>-3.312908366468799</v>
      </c>
      <c r="N25">
        <f>'6661'!P25</f>
        <v>7.1298722196881252</v>
      </c>
      <c r="O25">
        <f>'6692'!P25</f>
        <v>-8.1458113621471337</v>
      </c>
      <c r="P25">
        <f>'6693'!P25</f>
        <v>-2.1586587085933058</v>
      </c>
      <c r="Q25" s="18">
        <f>'6825'!P25</f>
        <v>0.79106014699952365</v>
      </c>
      <c r="S25" s="1"/>
      <c r="T25" s="27">
        <f t="shared" si="0"/>
        <v>0.99697018610975696</v>
      </c>
      <c r="U25" s="27">
        <f t="shared" si="1"/>
        <v>1.3331451313545599</v>
      </c>
      <c r="V25" s="27"/>
      <c r="Y25">
        <f t="shared" si="2"/>
        <v>0.79106014699952365</v>
      </c>
    </row>
    <row r="26" spans="1:25" x14ac:dyDescent="0.15">
      <c r="A26" s="31">
        <v>12.5</v>
      </c>
      <c r="B26" s="31">
        <v>10</v>
      </c>
      <c r="C26" s="31">
        <v>24</v>
      </c>
      <c r="D26" s="31"/>
      <c r="E26" s="31">
        <f>'6512'!P26</f>
        <v>-1.1943567278276057</v>
      </c>
      <c r="F26" s="31">
        <f>'6513'!P26</f>
        <v>6.9537875744000566</v>
      </c>
      <c r="G26" s="31">
        <f>'6522'!P26</f>
        <v>-1.7902503028656356</v>
      </c>
      <c r="H26" s="31">
        <f>'6524'!P26</f>
        <v>-2.5856140971063328</v>
      </c>
      <c r="I26" s="31">
        <f>'6526'!P26</f>
        <v>7.9343489492047423</v>
      </c>
      <c r="J26" s="31">
        <f>'6528'!P26</f>
        <v>0.5488618300548288</v>
      </c>
      <c r="K26" s="31">
        <f>'6530'!P26</f>
        <v>2.3470802244547277</v>
      </c>
      <c r="L26" s="32">
        <f>'6531'!P26</f>
        <v>2.5314055859951399</v>
      </c>
      <c r="M26" s="31">
        <f>'6657'!P26</f>
        <v>-1.5663359602802827</v>
      </c>
      <c r="N26" s="31">
        <f>'6661'!P26</f>
        <v>5.1122162731922769</v>
      </c>
      <c r="O26" s="31">
        <f>'6692'!P26</f>
        <v>-7.7520153525535278</v>
      </c>
      <c r="P26" s="31">
        <f>'6693'!P26</f>
        <v>-3.0360704802937644</v>
      </c>
      <c r="Q26" s="32">
        <f>'6825'!P26</f>
        <v>1.465639561113445</v>
      </c>
      <c r="R26" s="32"/>
      <c r="S26" s="37"/>
      <c r="T26" s="33">
        <f t="shared" si="0"/>
        <v>0.68989977519139012</v>
      </c>
      <c r="U26" s="33">
        <f t="shared" si="1"/>
        <v>1.210806616035208</v>
      </c>
      <c r="V26" s="27"/>
      <c r="W26" s="2" t="s">
        <v>31</v>
      </c>
      <c r="X26" s="2"/>
      <c r="Y26" s="31">
        <f t="shared" si="2"/>
        <v>0.5488618300548288</v>
      </c>
    </row>
    <row r="27" spans="1:25" x14ac:dyDescent="0.15">
      <c r="A27">
        <v>13</v>
      </c>
      <c r="B27">
        <v>10.5</v>
      </c>
      <c r="C27">
        <v>25</v>
      </c>
      <c r="E27">
        <f>'6512'!P27</f>
        <v>-0.54447055234777963</v>
      </c>
      <c r="F27">
        <f>'6513'!P27</f>
        <v>5.6855796319418976</v>
      </c>
      <c r="G27">
        <f>'6522'!P27</f>
        <v>2.5823152356528309E-2</v>
      </c>
      <c r="H27">
        <f>'6524'!P27</f>
        <v>-3.3325097337078904</v>
      </c>
      <c r="I27">
        <f>'6526'!P27</f>
        <v>7.2325188415091741</v>
      </c>
      <c r="J27">
        <f>'6528'!P27</f>
        <v>-0.71391125076056139</v>
      </c>
      <c r="K27">
        <f>'6530'!P27</f>
        <v>2.0204684278086673</v>
      </c>
      <c r="L27" s="18">
        <f>'6531'!P27</f>
        <v>1.929415530908581</v>
      </c>
      <c r="M27">
        <f>'6657'!P27</f>
        <v>-1.1998338408362572</v>
      </c>
      <c r="N27">
        <f>'6661'!P27</f>
        <v>3.2934429767012663</v>
      </c>
      <c r="O27">
        <f>'6692'!P27</f>
        <v>-7.5315637663381203</v>
      </c>
      <c r="P27">
        <f>'6693'!P27</f>
        <v>-4.781686359127197</v>
      </c>
      <c r="Q27" s="18">
        <f>'6825'!P27</f>
        <v>1.3725290567530486</v>
      </c>
      <c r="S27" s="1"/>
      <c r="T27" s="27">
        <f t="shared" si="0"/>
        <v>0.26583093191241208</v>
      </c>
      <c r="U27" s="27">
        <f t="shared" si="1"/>
        <v>1.1243032284549663</v>
      </c>
      <c r="V27" s="27"/>
      <c r="Y27">
        <f t="shared" si="2"/>
        <v>2.5823152356528309E-2</v>
      </c>
    </row>
    <row r="28" spans="1:25" x14ac:dyDescent="0.15">
      <c r="A28">
        <v>13.5</v>
      </c>
      <c r="B28">
        <v>11</v>
      </c>
      <c r="C28">
        <v>26</v>
      </c>
      <c r="E28">
        <f>'6512'!P28</f>
        <v>-0.79541186664951224</v>
      </c>
      <c r="F28">
        <f>'6513'!P28</f>
        <v>4.1521780371772694</v>
      </c>
      <c r="G28">
        <f>'6522'!P28</f>
        <v>0.37214387298734886</v>
      </c>
      <c r="H28">
        <f>'6524'!P28</f>
        <v>-3.1897152736753362</v>
      </c>
      <c r="I28">
        <f>'6526'!P28</f>
        <v>5.7359127855003713</v>
      </c>
      <c r="J28">
        <f>'6528'!P28</f>
        <v>-0.28246303787482197</v>
      </c>
      <c r="K28">
        <f>'6530'!P28</f>
        <v>-3.698932768545355E-2</v>
      </c>
      <c r="L28" s="18">
        <f>'6531'!P28</f>
        <v>1.1653015814685062</v>
      </c>
      <c r="M28">
        <f>'6657'!P28</f>
        <v>-1.6609034105656642</v>
      </c>
      <c r="N28">
        <f>'6661'!P28</f>
        <v>2.9806081580998725</v>
      </c>
      <c r="O28">
        <f>'6692'!P28</f>
        <v>-5.8829616917502081</v>
      </c>
      <c r="P28">
        <f>'6693'!P28</f>
        <v>-5.762065543916524</v>
      </c>
      <c r="Q28" s="18">
        <f>'6825'!P28</f>
        <v>0.36095871868294888</v>
      </c>
      <c r="S28" s="1"/>
      <c r="T28" s="27">
        <f t="shared" si="0"/>
        <v>-0.21872361524624642</v>
      </c>
      <c r="U28" s="27">
        <f t="shared" si="1"/>
        <v>0.95235015506442489</v>
      </c>
      <c r="V28" s="27"/>
      <c r="Y28">
        <f t="shared" si="2"/>
        <v>-3.698932768545355E-2</v>
      </c>
    </row>
    <row r="29" spans="1:25" x14ac:dyDescent="0.15">
      <c r="A29">
        <v>14</v>
      </c>
      <c r="B29">
        <v>11.5</v>
      </c>
      <c r="C29">
        <v>27</v>
      </c>
      <c r="E29">
        <f>'6512'!P29</f>
        <v>0.45894543428885742</v>
      </c>
      <c r="F29">
        <f>'6513'!P29</f>
        <v>4.2720580392691438</v>
      </c>
      <c r="G29">
        <f>'6522'!P29</f>
        <v>-0.24435900448438741</v>
      </c>
      <c r="H29">
        <f>'6524'!P29</f>
        <v>-2.3414011697713826</v>
      </c>
      <c r="I29">
        <f>'6526'!P29</f>
        <v>4.8138846155003447</v>
      </c>
      <c r="J29">
        <f>'6528'!P29</f>
        <v>-0.4802910343121452</v>
      </c>
      <c r="K29">
        <f>'6530'!P29</f>
        <v>-1.8652189298801785</v>
      </c>
      <c r="L29" s="18">
        <f>'6531'!P29</f>
        <v>0.1159936485558288</v>
      </c>
      <c r="M29">
        <f>'6657'!P29</f>
        <v>-3.1864690506576698</v>
      </c>
      <c r="N29">
        <f>'6661'!P29</f>
        <v>2.2153080061467212</v>
      </c>
      <c r="O29">
        <f>'6692'!P29</f>
        <v>-5.5593841615541777</v>
      </c>
      <c r="P29">
        <f>'6693'!P29</f>
        <v>-4.7755136333890089</v>
      </c>
      <c r="Q29" s="18">
        <f>'6825'!P29</f>
        <v>2.1109101281613958</v>
      </c>
      <c r="S29" s="1"/>
      <c r="T29" s="27">
        <f t="shared" si="0"/>
        <v>-0.34350285477897374</v>
      </c>
      <c r="U29" s="27">
        <f t="shared" si="1"/>
        <v>0.8864909085598881</v>
      </c>
      <c r="V29" s="27"/>
      <c r="Y29">
        <f t="shared" si="2"/>
        <v>-0.24435900448438741</v>
      </c>
    </row>
    <row r="30" spans="1:25" x14ac:dyDescent="0.15">
      <c r="A30">
        <v>14.5</v>
      </c>
      <c r="B30">
        <v>12</v>
      </c>
      <c r="C30">
        <v>28</v>
      </c>
      <c r="E30">
        <f>'6512'!P30</f>
        <v>1.2005926621167251</v>
      </c>
      <c r="F30">
        <f>'6513'!P30</f>
        <v>2.1182915040897385</v>
      </c>
      <c r="G30">
        <f>'6522'!P30</f>
        <v>0.48571341546816243</v>
      </c>
      <c r="H30">
        <f>'6524'!P30</f>
        <v>-1.8377081315740764</v>
      </c>
      <c r="I30">
        <f>'6526'!P30</f>
        <v>4.4532479183865457</v>
      </c>
      <c r="J30">
        <f>'6528'!P30</f>
        <v>-0.77482123719757168</v>
      </c>
      <c r="K30">
        <f>'6530'!P30</f>
        <v>-3.0404836752686348</v>
      </c>
      <c r="L30" s="18">
        <f>'6531'!P30</f>
        <v>0.70606435169059101</v>
      </c>
      <c r="M30">
        <f>'6657'!P30</f>
        <v>-2.7944027575905817</v>
      </c>
      <c r="N30">
        <f>'6661'!P30</f>
        <v>1.2179398102625598</v>
      </c>
      <c r="O30">
        <f>'6692'!P30</f>
        <v>-5.5337215731143568</v>
      </c>
      <c r="P30">
        <f>'6693'!P30</f>
        <v>-4.5566942118141265</v>
      </c>
      <c r="Q30" s="18">
        <f>'6825'!P30</f>
        <v>0.86860582214705329</v>
      </c>
      <c r="S30" s="1"/>
      <c r="T30" s="27">
        <f t="shared" si="0"/>
        <v>-0.57595200787676704</v>
      </c>
      <c r="U30" s="27">
        <f t="shared" si="1"/>
        <v>0.78787368289968829</v>
      </c>
      <c r="V30" s="27"/>
      <c r="Y30">
        <f t="shared" si="2"/>
        <v>0.48571341546816243</v>
      </c>
    </row>
    <row r="31" spans="1:25" x14ac:dyDescent="0.15">
      <c r="A31">
        <v>15</v>
      </c>
      <c r="B31">
        <v>12.5</v>
      </c>
      <c r="C31">
        <v>29</v>
      </c>
      <c r="E31">
        <f>'6512'!P31</f>
        <v>1.277778748677544</v>
      </c>
      <c r="F31">
        <f>'6513'!P31</f>
        <v>1.322424697650838</v>
      </c>
      <c r="G31">
        <f>'6522'!P31</f>
        <v>1.0085267285418309E-2</v>
      </c>
      <c r="H31">
        <f>'6524'!P31</f>
        <v>-1.0166718892246545</v>
      </c>
      <c r="I31">
        <f>'6526'!P31</f>
        <v>2.9898168752371252</v>
      </c>
      <c r="J31">
        <f>'6528'!P31</f>
        <v>5.1783349037394837E-2</v>
      </c>
      <c r="K31">
        <f>'6530'!P31</f>
        <v>-1.2831181029213041</v>
      </c>
      <c r="L31" s="18">
        <f>'6531'!P31</f>
        <v>0.31594080198940955</v>
      </c>
      <c r="M31">
        <f>'6657'!P31</f>
        <v>-3.5119209878050102</v>
      </c>
      <c r="N31">
        <f>'6661'!P31</f>
        <v>1.7041973651223354</v>
      </c>
      <c r="O31">
        <f>'6692'!P31</f>
        <v>-3.5510148313569507</v>
      </c>
      <c r="P31">
        <f>'6693'!P31</f>
        <v>-3.7267728387137926</v>
      </c>
      <c r="Q31" s="18">
        <f>'6825'!P31</f>
        <v>-0.32060428230727789</v>
      </c>
      <c r="S31" s="1"/>
      <c r="T31" s="27">
        <f t="shared" si="0"/>
        <v>-0.44139044825607121</v>
      </c>
      <c r="U31" s="27">
        <f t="shared" si="1"/>
        <v>0.59057567105428321</v>
      </c>
      <c r="V31" s="27"/>
      <c r="Y31">
        <f t="shared" si="2"/>
        <v>1.0085267285418309E-2</v>
      </c>
    </row>
    <row r="32" spans="1:25" x14ac:dyDescent="0.15">
      <c r="A32">
        <v>15.5</v>
      </c>
      <c r="B32">
        <v>13</v>
      </c>
      <c r="C32">
        <v>30</v>
      </c>
      <c r="E32">
        <f>'6512'!P32</f>
        <v>2.9646978994693676</v>
      </c>
      <c r="F32">
        <f>'6513'!P32</f>
        <v>1.4663834647583565</v>
      </c>
      <c r="G32">
        <f>'6522'!P32</f>
        <v>1.0014038600520445</v>
      </c>
      <c r="H32">
        <f>'6524'!P32</f>
        <v>-0.845004914792714</v>
      </c>
      <c r="I32">
        <f>'6526'!P32</f>
        <v>3.9108980301035796</v>
      </c>
      <c r="J32">
        <f>'6528'!P32</f>
        <v>-0.89432654546082613</v>
      </c>
      <c r="K32">
        <f>'6530'!P32</f>
        <v>-0.81042763176337995</v>
      </c>
      <c r="L32" s="18">
        <f>'6531'!P32</f>
        <v>-1.1751616476749061</v>
      </c>
      <c r="M32">
        <f>'6657'!P32</f>
        <v>-3.6815123139863593</v>
      </c>
      <c r="N32">
        <f>'6661'!P32</f>
        <v>1.3480470179396717</v>
      </c>
      <c r="O32">
        <f>'6692'!P32</f>
        <v>-2.4470182154473488</v>
      </c>
      <c r="P32">
        <f>'6693'!P32</f>
        <v>-3.0332612214210739</v>
      </c>
      <c r="Q32" s="18">
        <f>'6825'!P32</f>
        <v>0.47244585861786048</v>
      </c>
      <c r="S32" s="1"/>
      <c r="T32" s="27">
        <f t="shared" si="0"/>
        <v>-0.13252587381582526</v>
      </c>
      <c r="U32" s="27">
        <f t="shared" si="1"/>
        <v>0.6270786892618152</v>
      </c>
      <c r="V32" s="27"/>
      <c r="Y32">
        <f t="shared" si="2"/>
        <v>-0.81042763176337995</v>
      </c>
    </row>
    <row r="33" spans="1:25" x14ac:dyDescent="0.15">
      <c r="A33">
        <v>16</v>
      </c>
      <c r="B33">
        <v>13.5</v>
      </c>
      <c r="C33">
        <v>31</v>
      </c>
      <c r="E33">
        <f>'6512'!P33</f>
        <v>2.0907247458948603</v>
      </c>
      <c r="F33">
        <f>'6513'!P33</f>
        <v>1.5748479437289231</v>
      </c>
      <c r="G33">
        <f>'6522'!P33</f>
        <v>-1.2095962058938827</v>
      </c>
      <c r="H33">
        <f>'6524'!P33</f>
        <v>-0.48871903733209476</v>
      </c>
      <c r="I33">
        <f>'6526'!P33</f>
        <v>2.3548835874147112</v>
      </c>
      <c r="J33">
        <f>'6528'!P33</f>
        <v>-1.0385573358364149</v>
      </c>
      <c r="K33">
        <f>'6530'!P33</f>
        <v>-0.94696860343401101</v>
      </c>
      <c r="L33" s="18">
        <f>'6531'!P33</f>
        <v>-1.2058446965055092</v>
      </c>
      <c r="M33">
        <f>'6657'!P33</f>
        <v>-2.916120089597698</v>
      </c>
      <c r="N33">
        <f>'6661'!P33</f>
        <v>0.56678925559640614</v>
      </c>
      <c r="O33">
        <f>'6692'!P33</f>
        <v>-2.4954530916127768</v>
      </c>
      <c r="P33">
        <f>'6693'!P33</f>
        <v>-2.3129591913457812</v>
      </c>
      <c r="Q33" s="18">
        <f>'6825'!P33</f>
        <v>-1.367113462134435</v>
      </c>
      <c r="S33" s="1"/>
      <c r="T33" s="27">
        <f t="shared" si="0"/>
        <v>-0.56877586008136172</v>
      </c>
      <c r="U33" s="27">
        <f t="shared" si="1"/>
        <v>0.4776654538662492</v>
      </c>
      <c r="V33" s="27"/>
      <c r="Y33">
        <f t="shared" si="2"/>
        <v>-1.0385573358364149</v>
      </c>
    </row>
    <row r="34" spans="1:25" x14ac:dyDescent="0.15">
      <c r="A34">
        <v>16.5</v>
      </c>
      <c r="B34">
        <v>14</v>
      </c>
      <c r="C34">
        <v>32</v>
      </c>
      <c r="E34">
        <f>'6512'!P34</f>
        <v>2.7253451434869813</v>
      </c>
      <c r="F34">
        <f>'6513'!P34</f>
        <v>0.66990315477351514</v>
      </c>
      <c r="G34">
        <f>'6522'!P34</f>
        <v>0.1240224980264419</v>
      </c>
      <c r="H34">
        <f>'6524'!P34</f>
        <v>-0.51260259881723524</v>
      </c>
      <c r="I34">
        <f>'6526'!P34</f>
        <v>2.3056123463166345</v>
      </c>
      <c r="J34">
        <f>'6528'!P34</f>
        <v>-1.6745726082461418</v>
      </c>
      <c r="K34">
        <f>'6530'!P34</f>
        <v>-6.7951131251556843E-2</v>
      </c>
      <c r="L34" s="18">
        <f>'6531'!P34</f>
        <v>0.60708784323808773</v>
      </c>
      <c r="M34">
        <f>'6657'!P34</f>
        <v>-1.5960865560762327</v>
      </c>
      <c r="N34">
        <f>'6661'!P34</f>
        <v>0.5182614188708583</v>
      </c>
      <c r="O34">
        <f>'6692'!P34</f>
        <v>-2.5967358695703973</v>
      </c>
      <c r="P34">
        <f>'6693'!P34</f>
        <v>-1.4052837053609279</v>
      </c>
      <c r="Q34" s="18">
        <f>'6825'!P34</f>
        <v>-1.2108670605831096</v>
      </c>
      <c r="S34" s="1"/>
      <c r="T34" s="27">
        <f t="shared" si="0"/>
        <v>-0.16260516347639095</v>
      </c>
      <c r="U34" s="27">
        <f t="shared" si="1"/>
        <v>0.43341262169277195</v>
      </c>
      <c r="V34" s="27"/>
      <c r="Y34">
        <f t="shared" si="2"/>
        <v>-6.7951131251556843E-2</v>
      </c>
    </row>
    <row r="35" spans="1:25" x14ac:dyDescent="0.15">
      <c r="A35">
        <v>17</v>
      </c>
      <c r="B35">
        <v>14.5</v>
      </c>
      <c r="C35">
        <v>33</v>
      </c>
      <c r="E35">
        <f>'6512'!P35</f>
        <v>2.6892279193602144</v>
      </c>
      <c r="F35">
        <f>'6513'!P35</f>
        <v>0.99685499125865462</v>
      </c>
      <c r="G35">
        <f>'6522'!P35</f>
        <v>1.1714248356920971</v>
      </c>
      <c r="H35">
        <f>'6524'!P35</f>
        <v>-0.37268408802258735</v>
      </c>
      <c r="I35">
        <f>'6526'!P35</f>
        <v>2.3833067840375346</v>
      </c>
      <c r="J35">
        <f>'6528'!P35</f>
        <v>-1.1386170660883479</v>
      </c>
      <c r="K35">
        <f>'6530'!P35</f>
        <v>-0.22888971929242263</v>
      </c>
      <c r="L35" s="18">
        <f>'6531'!P35</f>
        <v>0.546704667802966</v>
      </c>
      <c r="M35">
        <f>'6657'!P35</f>
        <v>-0.4139701520401427</v>
      </c>
      <c r="N35">
        <f>'6661'!P35</f>
        <v>-0.39203871102903703</v>
      </c>
      <c r="O35">
        <f>'6692'!P35</f>
        <v>-2.5381730647323755</v>
      </c>
      <c r="P35">
        <f>'6693'!P35</f>
        <v>-1.8234603478518432</v>
      </c>
      <c r="Q35" s="18">
        <f>'6825'!P35</f>
        <v>-0.26003978643641767</v>
      </c>
      <c r="S35" s="1"/>
      <c r="T35" s="27">
        <f t="shared" si="0"/>
        <v>4.7665097127560951E-2</v>
      </c>
      <c r="U35" s="27">
        <f t="shared" si="1"/>
        <v>0.41752593788696996</v>
      </c>
      <c r="V35" s="27"/>
      <c r="Y35">
        <f t="shared" si="2"/>
        <v>-0.26003978643641767</v>
      </c>
    </row>
    <row r="36" spans="1:25" x14ac:dyDescent="0.15">
      <c r="A36" s="46">
        <v>17.5</v>
      </c>
      <c r="B36" s="46">
        <v>15</v>
      </c>
      <c r="C36" s="46">
        <v>34</v>
      </c>
      <c r="D36" s="46"/>
      <c r="E36" s="46">
        <f>'6512'!P36</f>
        <v>2.1960154651075414</v>
      </c>
      <c r="F36" s="46">
        <f>'6513'!P36</f>
        <v>0.35791591964489733</v>
      </c>
      <c r="G36" s="46">
        <f>'6522'!P36</f>
        <v>-0.8540727588041952</v>
      </c>
      <c r="H36" s="46">
        <f>'6524'!P36</f>
        <v>-3.5584342792296095E-2</v>
      </c>
      <c r="I36" s="46">
        <f>'6526'!P36</f>
        <v>1.6351043160750318</v>
      </c>
      <c r="J36" s="46">
        <f>'6528'!P36</f>
        <v>-0.14115339428512122</v>
      </c>
      <c r="K36" s="46">
        <f>'6530'!P36</f>
        <v>-2.5668611796119416</v>
      </c>
      <c r="L36" s="47">
        <f>'6531'!P36</f>
        <v>-0.92901506750296714</v>
      </c>
      <c r="M36" s="46">
        <f>'6657'!P36</f>
        <v>0.12609196945027024</v>
      </c>
      <c r="N36" s="46">
        <f>'6661'!P36</f>
        <v>-0.2312252732556907</v>
      </c>
      <c r="O36" s="46">
        <f>'6692'!P36</f>
        <v>-2.440126323203843</v>
      </c>
      <c r="P36" s="46">
        <f>'6693'!P36</f>
        <v>-1.6616562234123822</v>
      </c>
      <c r="Q36" s="47">
        <f>'6825'!P36</f>
        <v>-0.75643780077580369</v>
      </c>
      <c r="R36" s="47"/>
      <c r="S36" s="48"/>
      <c r="T36" s="49">
        <f t="shared" si="0"/>
        <v>-0.40776959179742306</v>
      </c>
      <c r="U36" s="49">
        <f t="shared" si="1"/>
        <v>0.38415676707682794</v>
      </c>
      <c r="V36" s="49"/>
      <c r="W36" s="46" t="s">
        <v>50</v>
      </c>
      <c r="X36" s="46"/>
      <c r="Y36" s="46">
        <f t="shared" si="2"/>
        <v>-0.2312252732556907</v>
      </c>
    </row>
    <row r="37" spans="1:25" x14ac:dyDescent="0.15">
      <c r="A37">
        <v>18</v>
      </c>
      <c r="B37">
        <v>15.5</v>
      </c>
      <c r="C37">
        <v>35</v>
      </c>
      <c r="E37">
        <f>'6512'!P37</f>
        <v>1.3436894486105027</v>
      </c>
      <c r="F37">
        <f>'6513'!P37</f>
        <v>-9.5154833774502789E-2</v>
      </c>
      <c r="G37">
        <f>'6522'!P37</f>
        <v>0.24748463768766354</v>
      </c>
      <c r="H37">
        <f>'6524'!P37</f>
        <v>-0.47246874791440879</v>
      </c>
      <c r="I37">
        <f>'6526'!P37</f>
        <v>1.2695897168838222</v>
      </c>
      <c r="J37">
        <f>'6528'!P37</f>
        <v>9.0229037387092356E-2</v>
      </c>
      <c r="K37">
        <f>'6530'!P37</f>
        <v>-2.0459541529018654</v>
      </c>
      <c r="L37" s="18">
        <f>'6531'!P37</f>
        <v>-0.6903781618995688</v>
      </c>
      <c r="M37">
        <f>'6657'!P37</f>
        <v>5.7335128110070029E-2</v>
      </c>
      <c r="N37">
        <f>'6661'!P37</f>
        <v>-9.5706459698094271E-2</v>
      </c>
      <c r="O37">
        <f>'6692'!P37</f>
        <v>-1.4761410009520164</v>
      </c>
      <c r="P37">
        <f>'6693'!P37</f>
        <v>-1.1207750582939418</v>
      </c>
      <c r="Q37" s="18">
        <f>'6825'!P37</f>
        <v>0.28652785583536422</v>
      </c>
      <c r="S37" s="1"/>
      <c r="T37" s="27">
        <f t="shared" si="0"/>
        <v>-0.20782481468614483</v>
      </c>
      <c r="U37" s="27">
        <f t="shared" si="1"/>
        <v>0.26973123037359686</v>
      </c>
      <c r="V37" s="27"/>
      <c r="Y37">
        <f t="shared" si="2"/>
        <v>-9.5154833774502789E-2</v>
      </c>
    </row>
    <row r="38" spans="1:25" x14ac:dyDescent="0.15">
      <c r="A38">
        <v>18.5</v>
      </c>
      <c r="B38">
        <v>16</v>
      </c>
      <c r="C38">
        <v>36</v>
      </c>
      <c r="E38">
        <f>'6512'!P38</f>
        <v>-8.5309827898327056E-2</v>
      </c>
      <c r="F38">
        <f>'6513'!P38</f>
        <v>0.4406359515509905</v>
      </c>
      <c r="G38">
        <f>'6522'!P38</f>
        <v>0.36623251731854622</v>
      </c>
      <c r="H38">
        <f>'6524'!P38</f>
        <v>5.1917155026744554E-3</v>
      </c>
      <c r="I38">
        <f>'6526'!P38</f>
        <v>0.94021827510367417</v>
      </c>
      <c r="J38">
        <f>'6528'!P38</f>
        <v>-0.51560844477801893</v>
      </c>
      <c r="K38">
        <f>'6530'!P38</f>
        <v>-0.81279088621028506</v>
      </c>
      <c r="L38" s="18">
        <f>'6531'!P38</f>
        <v>0.22502359948496914</v>
      </c>
      <c r="M38">
        <f>'6657'!P38</f>
        <v>0.21397863351059315</v>
      </c>
      <c r="N38">
        <f>'6661'!P38</f>
        <v>-0.44872629233544159</v>
      </c>
      <c r="O38">
        <f>'6692'!P38</f>
        <v>-1.003117127675492</v>
      </c>
      <c r="P38">
        <f>'6693'!P38</f>
        <v>-0.28179536312704889</v>
      </c>
      <c r="Q38" s="18">
        <f>'6825'!P38</f>
        <v>0.73494252665486237</v>
      </c>
      <c r="S38" s="1"/>
      <c r="T38" s="27">
        <f t="shared" ref="T38:T69" si="3">AVERAGE(E38:Q38)</f>
        <v>-1.7009594069100256E-2</v>
      </c>
      <c r="U38" s="27">
        <f t="shared" ref="U38:U69" si="4">STDEV(E38:Q38)/SQRT(COUNT(E38:Q38))</f>
        <v>0.16144166511432778</v>
      </c>
      <c r="V38" s="27"/>
      <c r="Y38">
        <f t="shared" si="2"/>
        <v>5.1917155026744554E-3</v>
      </c>
    </row>
    <row r="39" spans="1:25" x14ac:dyDescent="0.15">
      <c r="A39">
        <v>19</v>
      </c>
      <c r="B39">
        <v>16.5</v>
      </c>
      <c r="C39">
        <v>37</v>
      </c>
      <c r="E39">
        <f>'6512'!P39</f>
        <v>4.5396050111061702E-2</v>
      </c>
      <c r="F39">
        <f>'6513'!P39</f>
        <v>0.13995663123303825</v>
      </c>
      <c r="G39">
        <f>'6522'!P39</f>
        <v>1.4018873308946217E-2</v>
      </c>
      <c r="H39">
        <f>'6524'!P39</f>
        <v>-0.51941602199707959</v>
      </c>
      <c r="I39">
        <f>'6526'!P39</f>
        <v>0.92929019901303311</v>
      </c>
      <c r="J39">
        <f>'6528'!P39</f>
        <v>0.32856168196053998</v>
      </c>
      <c r="K39">
        <f>'6530'!P39</f>
        <v>-0.69358506172342305</v>
      </c>
      <c r="L39" s="18">
        <f>'6531'!P39</f>
        <v>0.30996783000844469</v>
      </c>
      <c r="M39">
        <f>'6657'!P39</f>
        <v>0.38581408457591265</v>
      </c>
      <c r="N39">
        <f>'6661'!P39</f>
        <v>8.1587078589307888E-2</v>
      </c>
      <c r="O39">
        <f>'6692'!P39</f>
        <v>-0.70259266118241681</v>
      </c>
      <c r="P39">
        <f>'6693'!P39</f>
        <v>-0.24112724158787111</v>
      </c>
      <c r="Q39" s="18">
        <f>'6825'!P39</f>
        <v>-0.37608951088818887</v>
      </c>
      <c r="S39" s="1"/>
      <c r="T39" s="27">
        <f t="shared" si="3"/>
        <v>-2.2939851429130406E-2</v>
      </c>
      <c r="U39" s="27">
        <f t="shared" si="4"/>
        <v>0.13112436684295947</v>
      </c>
      <c r="V39" s="27"/>
      <c r="Y39">
        <f t="shared" si="2"/>
        <v>4.5396050111061702E-2</v>
      </c>
    </row>
    <row r="40" spans="1:25" x14ac:dyDescent="0.15">
      <c r="A40">
        <v>19.5</v>
      </c>
      <c r="B40">
        <v>17</v>
      </c>
      <c r="C40">
        <v>38</v>
      </c>
      <c r="E40">
        <f>'6512'!P40</f>
        <v>0.27629717573107754</v>
      </c>
      <c r="F40">
        <f>'6513'!P40</f>
        <v>-0.48367425689553784</v>
      </c>
      <c r="G40">
        <f>'6522'!P40</f>
        <v>-0.91528717322914432</v>
      </c>
      <c r="H40">
        <f>'6524'!P40</f>
        <v>0.17516724776008769</v>
      </c>
      <c r="I40">
        <f>'6526'!P40</f>
        <v>-0.12075521034392728</v>
      </c>
      <c r="J40">
        <f>'6528'!P40</f>
        <v>0.17452280464900677</v>
      </c>
      <c r="K40">
        <f>'6530'!P40</f>
        <v>0.16031717786280886</v>
      </c>
      <c r="L40" s="18">
        <f>'6531'!P40</f>
        <v>0.51012851217666588</v>
      </c>
      <c r="M40">
        <f>'6657'!P40</f>
        <v>0.31339019561914772</v>
      </c>
      <c r="N40">
        <f>'6661'!P40</f>
        <v>0.40273330168204913</v>
      </c>
      <c r="O40">
        <f>'6692'!P40</f>
        <v>-1.3702492245881774</v>
      </c>
      <c r="P40">
        <f>'6693'!P40</f>
        <v>-0.29608047575431695</v>
      </c>
      <c r="Q40" s="18">
        <f>'6825'!P40</f>
        <v>-2.8897106835976957E-2</v>
      </c>
      <c r="S40" s="1"/>
      <c r="T40" s="27">
        <f t="shared" si="3"/>
        <v>-9.2491310166633645E-2</v>
      </c>
      <c r="U40" s="27">
        <f t="shared" si="4"/>
        <v>0.15243675906748369</v>
      </c>
      <c r="V40" s="27"/>
      <c r="Y40">
        <f t="shared" si="2"/>
        <v>0.16031717786280886</v>
      </c>
    </row>
    <row r="41" spans="1:25" x14ac:dyDescent="0.15">
      <c r="A41">
        <v>20</v>
      </c>
      <c r="B41">
        <v>17.5</v>
      </c>
      <c r="C41">
        <v>39</v>
      </c>
      <c r="E41">
        <f>'6512'!P41</f>
        <v>-0.10451304786044237</v>
      </c>
      <c r="F41">
        <f>'6513'!P41</f>
        <v>-0.77341019527083166</v>
      </c>
      <c r="G41">
        <f>'6522'!P41</f>
        <v>-5.5490814855980029E-2</v>
      </c>
      <c r="H41">
        <f>'6524'!P41</f>
        <v>-0.23671223877551836</v>
      </c>
      <c r="I41">
        <f>'6526'!P41</f>
        <v>-0.41227103097789497</v>
      </c>
      <c r="J41">
        <f>'6528'!P41</f>
        <v>-5.4578860137615023E-4</v>
      </c>
      <c r="K41">
        <f>'6530'!P41</f>
        <v>1.8989544331688306</v>
      </c>
      <c r="L41" s="18">
        <f>'6531'!P41</f>
        <v>-0.57546009878918913</v>
      </c>
      <c r="M41">
        <f>'6657'!P41</f>
        <v>-6.9917967335189637E-2</v>
      </c>
      <c r="N41">
        <f>'6661'!P41</f>
        <v>9.1479966739360291E-2</v>
      </c>
      <c r="O41">
        <f>'6692'!P41</f>
        <v>0.29870869865806565</v>
      </c>
      <c r="P41">
        <f>'6693'!P41</f>
        <v>-0.8449925213775269</v>
      </c>
      <c r="Q41" s="18">
        <f>'6825'!P41</f>
        <v>0.52402902037361754</v>
      </c>
      <c r="S41" s="1"/>
      <c r="T41" s="27">
        <f t="shared" si="3"/>
        <v>-2.0010891146467317E-2</v>
      </c>
      <c r="U41" s="27">
        <f t="shared" si="4"/>
        <v>0.19383520113125458</v>
      </c>
      <c r="V41" s="27"/>
      <c r="Y41">
        <f t="shared" si="2"/>
        <v>-6.9917967335189637E-2</v>
      </c>
    </row>
    <row r="42" spans="1:25" x14ac:dyDescent="0.15">
      <c r="A42">
        <v>20.5</v>
      </c>
      <c r="B42">
        <v>18</v>
      </c>
      <c r="C42">
        <v>40</v>
      </c>
      <c r="E42">
        <f>'6512'!P42</f>
        <v>-0.24922908592394785</v>
      </c>
      <c r="F42">
        <f>'6513'!P42</f>
        <v>-0.31359140734218727</v>
      </c>
      <c r="G42">
        <f>'6522'!P42</f>
        <v>0.646901437354098</v>
      </c>
      <c r="H42">
        <f>'6524'!P42</f>
        <v>-9.1715642477679923E-2</v>
      </c>
      <c r="I42">
        <f>'6526'!P42</f>
        <v>-0.535001584690035</v>
      </c>
      <c r="J42">
        <f>'6528'!P42</f>
        <v>0.20162362791846822</v>
      </c>
      <c r="K42">
        <f>'6530'!P42</f>
        <v>0.83226460476881148</v>
      </c>
      <c r="L42" s="18">
        <f>'6531'!P42</f>
        <v>-0.73472762793959689</v>
      </c>
      <c r="M42">
        <f>'6657'!P42</f>
        <v>-0.87880002863456508</v>
      </c>
      <c r="N42">
        <f>'6661'!P42</f>
        <v>-0.32138743362259226</v>
      </c>
      <c r="O42">
        <f>'6692'!P42</f>
        <v>0.62424724853937374</v>
      </c>
      <c r="P42">
        <f>'6693'!P42</f>
        <v>-7.9930246302959973E-2</v>
      </c>
      <c r="Q42" s="18">
        <f>'6825'!P42</f>
        <v>-0.30632012558896332</v>
      </c>
      <c r="S42" s="1"/>
      <c r="T42" s="27">
        <f t="shared" si="3"/>
        <v>-9.2743558764751988E-2</v>
      </c>
      <c r="U42" s="27">
        <f t="shared" si="4"/>
        <v>0.14763917517131978</v>
      </c>
      <c r="V42" s="27"/>
      <c r="Y42">
        <f t="shared" si="2"/>
        <v>-0.24922908592394785</v>
      </c>
    </row>
    <row r="43" spans="1:25" x14ac:dyDescent="0.15">
      <c r="A43">
        <v>21</v>
      </c>
      <c r="B43">
        <v>18.5</v>
      </c>
      <c r="C43">
        <v>41</v>
      </c>
      <c r="E43">
        <f>'6512'!P43</f>
        <v>-0.82900727324192425</v>
      </c>
      <c r="F43">
        <f>'6513'!P43</f>
        <v>-0.25609398559841851</v>
      </c>
      <c r="G43">
        <f>'6522'!P43</f>
        <v>-2.3693002409515627E-2</v>
      </c>
      <c r="H43">
        <f>'6524'!P43</f>
        <v>0.29910352069110735</v>
      </c>
      <c r="I43">
        <f>'6526'!P43</f>
        <v>3.0650681952971059E-2</v>
      </c>
      <c r="J43">
        <f>'6528'!P43</f>
        <v>-0.10283204868103955</v>
      </c>
      <c r="K43">
        <f>'6530'!P43</f>
        <v>0.45104932930657643</v>
      </c>
      <c r="L43" s="18">
        <f>'6531'!P43</f>
        <v>-0.17596153072909965</v>
      </c>
      <c r="M43">
        <f>'6657'!P43</f>
        <v>0.12331343415471921</v>
      </c>
      <c r="N43">
        <f>'6661'!P43</f>
        <v>-0.40342747552359565</v>
      </c>
      <c r="O43">
        <f>'6692'!P43</f>
        <v>0.51693122701868344</v>
      </c>
      <c r="P43">
        <f>'6693'!P43</f>
        <v>0.91835527107060089</v>
      </c>
      <c r="Q43" s="18">
        <f>'6825'!P43</f>
        <v>7.5186102865443069E-2</v>
      </c>
      <c r="S43" s="1"/>
      <c r="T43" s="27">
        <f t="shared" si="3"/>
        <v>4.7967250067423702E-2</v>
      </c>
      <c r="U43" s="27">
        <f t="shared" si="4"/>
        <v>0.12281629370111134</v>
      </c>
      <c r="V43" s="27"/>
      <c r="Y43">
        <f t="shared" si="2"/>
        <v>3.0650681952971059E-2</v>
      </c>
    </row>
    <row r="44" spans="1:25" x14ac:dyDescent="0.15">
      <c r="A44">
        <v>21.5</v>
      </c>
      <c r="B44">
        <v>19</v>
      </c>
      <c r="C44">
        <v>42</v>
      </c>
      <c r="E44">
        <f>'6512'!P44</f>
        <v>-0.35783216600151341</v>
      </c>
      <c r="F44">
        <f>'6513'!P44</f>
        <v>1.2553269834696683</v>
      </c>
      <c r="G44">
        <f>'6522'!P44</f>
        <v>0.21367696788865442</v>
      </c>
      <c r="H44">
        <f>'6524'!P44</f>
        <v>0.23166070376197884</v>
      </c>
      <c r="I44">
        <f>'6526'!P44</f>
        <v>0.22013411737692554</v>
      </c>
      <c r="J44">
        <f>'6528'!P44</f>
        <v>-1.4887280402530682E-3</v>
      </c>
      <c r="K44">
        <f>'6530'!P44</f>
        <v>-0.91147643345526363</v>
      </c>
      <c r="L44" s="18">
        <f>'6531'!P44</f>
        <v>7.9728230681641032E-2</v>
      </c>
      <c r="M44">
        <f>'6657'!P44</f>
        <v>6.0238867630771527E-2</v>
      </c>
      <c r="N44">
        <f>'6661'!P44</f>
        <v>0.28507369361001017</v>
      </c>
      <c r="O44">
        <f>'6692'!P44</f>
        <v>0.97706308174721224</v>
      </c>
      <c r="P44">
        <f>'6693'!P44</f>
        <v>0.71972836349344071</v>
      </c>
      <c r="Q44" s="18">
        <f>'6825'!P44</f>
        <v>-0.57758316818968747</v>
      </c>
      <c r="S44" s="1"/>
      <c r="T44" s="27">
        <f t="shared" si="3"/>
        <v>0.16878850107489121</v>
      </c>
      <c r="U44" s="27">
        <f t="shared" si="4"/>
        <v>0.1642702651904244</v>
      </c>
      <c r="V44" s="27"/>
      <c r="Y44">
        <f t="shared" si="2"/>
        <v>0.21367696788865442</v>
      </c>
    </row>
    <row r="45" spans="1:25" x14ac:dyDescent="0.15">
      <c r="A45">
        <v>22</v>
      </c>
      <c r="B45">
        <v>19.5</v>
      </c>
      <c r="C45">
        <v>43</v>
      </c>
      <c r="E45">
        <f>'6512'!P45</f>
        <v>1.3041981750840159</v>
      </c>
      <c r="F45">
        <f>'6513'!P45</f>
        <v>-9.1497211467363154E-3</v>
      </c>
      <c r="G45">
        <f>'6522'!P45</f>
        <v>-0.24635880537579483</v>
      </c>
      <c r="H45">
        <f>'6524'!P45</f>
        <v>0.1367207155344709</v>
      </c>
      <c r="I45">
        <f>'6526'!P45</f>
        <v>-1.0522654474347328</v>
      </c>
      <c r="J45">
        <f>'6528'!P45</f>
        <v>-8.4233104427288902E-2</v>
      </c>
      <c r="K45">
        <f>'6530'!P45</f>
        <v>-0.92473316371809899</v>
      </c>
      <c r="L45" s="18">
        <f>'6531'!P45</f>
        <v>0.36130108510628522</v>
      </c>
      <c r="M45">
        <f>'6657'!P45</f>
        <v>-0.14801721952135083</v>
      </c>
      <c r="N45">
        <f>'6661'!P45</f>
        <v>0.31266716086080704</v>
      </c>
      <c r="O45">
        <f>'6692'!P45</f>
        <v>0.65900875748266385</v>
      </c>
      <c r="P45">
        <f>'6693'!P45</f>
        <v>0.10584221358568206</v>
      </c>
      <c r="Q45" s="18">
        <f>'6825'!P45</f>
        <v>-4.5267738391071066E-2</v>
      </c>
      <c r="S45" s="1"/>
      <c r="T45" s="27">
        <f t="shared" si="3"/>
        <v>2.8439454433757786E-2</v>
      </c>
      <c r="U45" s="27">
        <f t="shared" si="4"/>
        <v>0.16865092914020616</v>
      </c>
      <c r="V45" s="27"/>
      <c r="Y45">
        <f t="shared" si="2"/>
        <v>-9.1497211467363154E-3</v>
      </c>
    </row>
    <row r="46" spans="1:25" ht="15" x14ac:dyDescent="0.2">
      <c r="A46" s="25">
        <v>22.5</v>
      </c>
      <c r="B46" s="25">
        <v>20</v>
      </c>
      <c r="C46" s="25">
        <v>44</v>
      </c>
      <c r="D46" s="24" t="s">
        <v>27</v>
      </c>
      <c r="E46" s="25">
        <f>'6512'!P46</f>
        <v>2.4373762245627555</v>
      </c>
      <c r="F46" s="25">
        <f>'6513'!P46</f>
        <v>-0.57988097869784849</v>
      </c>
      <c r="G46" s="25">
        <f>'6522'!P46</f>
        <v>0.93817212970177777</v>
      </c>
      <c r="H46" s="25">
        <f>'6524'!P46</f>
        <v>0.43453819945645311</v>
      </c>
      <c r="I46" s="25">
        <f>'6526'!P46</f>
        <v>-1.1501470588213789</v>
      </c>
      <c r="J46" s="25">
        <f>'6528'!P46</f>
        <v>-5.4930471555310417E-2</v>
      </c>
      <c r="K46" s="25">
        <f>'6530'!P46</f>
        <v>-1.9856330291521012</v>
      </c>
      <c r="L46" s="26">
        <f>'6531'!P46</f>
        <v>7.5068715606205774E-2</v>
      </c>
      <c r="M46" s="25">
        <f>'6657'!P46</f>
        <v>0.43894661319979578</v>
      </c>
      <c r="N46" s="25">
        <f>'6661'!P46</f>
        <v>0.13829058000246144</v>
      </c>
      <c r="O46" s="25">
        <f>'6692'!P46</f>
        <v>-1.1127408421727749</v>
      </c>
      <c r="P46" s="25">
        <f>'6693'!P46</f>
        <v>0.16278575168796403</v>
      </c>
      <c r="Q46" s="26">
        <f>'6825'!P46</f>
        <v>-6.4543644649101325E-2</v>
      </c>
      <c r="R46" s="26"/>
      <c r="S46" s="1"/>
      <c r="T46" s="28">
        <f t="shared" si="3"/>
        <v>-2.4822908525469388E-2</v>
      </c>
      <c r="U46" s="28">
        <f t="shared" si="4"/>
        <v>0.3005649598477606</v>
      </c>
      <c r="V46" s="27"/>
      <c r="W46" s="25">
        <v>-13</v>
      </c>
      <c r="X46" s="25"/>
      <c r="Y46" s="25">
        <f t="shared" si="2"/>
        <v>7.5068715606205774E-2</v>
      </c>
    </row>
    <row r="47" spans="1:25" x14ac:dyDescent="0.15">
      <c r="A47">
        <v>23</v>
      </c>
      <c r="B47">
        <v>20.5</v>
      </c>
      <c r="C47">
        <v>45</v>
      </c>
      <c r="E47">
        <f>'6512'!P47</f>
        <v>0.66742991947607144</v>
      </c>
      <c r="F47">
        <f>'6513'!P47</f>
        <v>-0.88299330768351769</v>
      </c>
      <c r="G47">
        <f>'6522'!P47</f>
        <v>4.1797269042325155E-2</v>
      </c>
      <c r="H47">
        <f>'6524'!P47</f>
        <v>0.94445249818093413</v>
      </c>
      <c r="I47">
        <f>'6526'!P47</f>
        <v>-1.9528228473545386</v>
      </c>
      <c r="J47">
        <f>'6528'!P47</f>
        <v>0.51575292896535418</v>
      </c>
      <c r="K47">
        <f>'6530'!P47</f>
        <v>-2.2818042504404987</v>
      </c>
      <c r="L47" s="18">
        <f>'6531'!P47</f>
        <v>0.33818542966434723</v>
      </c>
      <c r="M47">
        <f>'6657'!P47</f>
        <v>1.0889663695135916</v>
      </c>
      <c r="N47">
        <f>'6661'!P47</f>
        <v>8.3712939421637572E-2</v>
      </c>
      <c r="O47">
        <f>'6692'!P47</f>
        <v>-0.61280004453791659</v>
      </c>
      <c r="P47">
        <f>'6693'!P47</f>
        <v>0.15449097642613466</v>
      </c>
      <c r="Q47" s="18">
        <f>'6825'!P47</f>
        <v>-1.2278636788658572</v>
      </c>
      <c r="S47" s="1"/>
      <c r="T47" s="27">
        <f t="shared" si="3"/>
        <v>-0.24026890755322564</v>
      </c>
      <c r="U47" s="27">
        <f t="shared" si="4"/>
        <v>0.29816546825952134</v>
      </c>
      <c r="V47" s="27"/>
      <c r="W47" s="3">
        <v>-13</v>
      </c>
      <c r="X47" s="3"/>
      <c r="Y47">
        <f t="shared" si="2"/>
        <v>8.3712939421637572E-2</v>
      </c>
    </row>
    <row r="48" spans="1:25" x14ac:dyDescent="0.15">
      <c r="A48">
        <v>23.5</v>
      </c>
      <c r="B48">
        <v>21</v>
      </c>
      <c r="C48">
        <v>46</v>
      </c>
      <c r="E48">
        <f>'6512'!P48</f>
        <v>0.90448590491881597</v>
      </c>
      <c r="F48">
        <f>'6513'!P48</f>
        <v>0.82573967781276481</v>
      </c>
      <c r="G48">
        <f>'6522'!P48</f>
        <v>1.018399866177657</v>
      </c>
      <c r="H48">
        <f>'6524'!P48</f>
        <v>-0.1535051202785698</v>
      </c>
      <c r="I48">
        <f>'6526'!P48</f>
        <v>-3.3719813262599208</v>
      </c>
      <c r="J48">
        <f>'6528'!P48</f>
        <v>8.4709981169668921E-2</v>
      </c>
      <c r="K48">
        <f>'6530'!P48</f>
        <v>-0.75365990149736606</v>
      </c>
      <c r="L48" s="18">
        <f>'6531'!P48</f>
        <v>7.3684965069039793E-2</v>
      </c>
      <c r="M48">
        <f>'6657'!P48</f>
        <v>1.0362297176027413</v>
      </c>
      <c r="N48">
        <f>'6661'!P48</f>
        <v>3.2681207182706472E-2</v>
      </c>
      <c r="O48">
        <f>'6692'!P48</f>
        <v>-1.5422497628632605</v>
      </c>
      <c r="P48">
        <f>'6693'!P48</f>
        <v>0.48548548787937829</v>
      </c>
      <c r="Q48" s="18">
        <f>'6825'!P48</f>
        <v>-2.4447573534171583</v>
      </c>
      <c r="S48" s="1"/>
      <c r="T48" s="27">
        <f t="shared" si="3"/>
        <v>-0.29267205050026945</v>
      </c>
      <c r="U48" s="27">
        <f t="shared" si="4"/>
        <v>0.38450666411654522</v>
      </c>
      <c r="V48" s="27"/>
      <c r="W48" s="3">
        <v>-13</v>
      </c>
      <c r="X48" s="3"/>
      <c r="Y48">
        <f t="shared" si="2"/>
        <v>7.3684965069039793E-2</v>
      </c>
    </row>
    <row r="49" spans="1:25" x14ac:dyDescent="0.15">
      <c r="A49">
        <v>24</v>
      </c>
      <c r="B49">
        <v>21.5</v>
      </c>
      <c r="C49">
        <v>47</v>
      </c>
      <c r="E49">
        <f>'6512'!P49</f>
        <v>1.2741658889395946</v>
      </c>
      <c r="F49">
        <f>'6513'!P49</f>
        <v>1.6655042660236787</v>
      </c>
      <c r="G49">
        <f>'6522'!P49</f>
        <v>0.15386469313380655</v>
      </c>
      <c r="H49">
        <f>'6524'!P49</f>
        <v>0.19574806728938737</v>
      </c>
      <c r="I49">
        <f>'6526'!P49</f>
        <v>-4.3060877461902516</v>
      </c>
      <c r="J49">
        <f>'6528'!P49</f>
        <v>0.69115370634413664</v>
      </c>
      <c r="K49">
        <f>'6530'!P49</f>
        <v>-1.4465100235500934</v>
      </c>
      <c r="L49" s="18">
        <f>'6531'!P49</f>
        <v>1.1464583734354474</v>
      </c>
      <c r="M49">
        <f>'6657'!P49</f>
        <v>1.0500320044747293</v>
      </c>
      <c r="N49">
        <f>'6661'!P49</f>
        <v>-0.33137846429310386</v>
      </c>
      <c r="O49">
        <f>'6692'!P49</f>
        <v>-1.2620139276634437</v>
      </c>
      <c r="P49">
        <f>'6693'!P49</f>
        <v>-0.19777839593751795</v>
      </c>
      <c r="Q49" s="18">
        <f>'6825'!P49</f>
        <v>-3.5878346947386888</v>
      </c>
      <c r="S49" s="1"/>
      <c r="T49" s="27">
        <f t="shared" si="3"/>
        <v>-0.38112894251787066</v>
      </c>
      <c r="U49" s="27">
        <f t="shared" si="4"/>
        <v>0.51087280528998635</v>
      </c>
      <c r="V49" s="27"/>
      <c r="W49" s="3">
        <v>-13</v>
      </c>
      <c r="X49" s="3"/>
      <c r="Y49">
        <f t="shared" si="2"/>
        <v>0.15386469313380655</v>
      </c>
    </row>
    <row r="50" spans="1:25" x14ac:dyDescent="0.15">
      <c r="A50">
        <v>24.5</v>
      </c>
      <c r="B50">
        <v>22</v>
      </c>
      <c r="C50">
        <v>48</v>
      </c>
      <c r="E50">
        <f>'6512'!P50</f>
        <v>1.9675813257081134</v>
      </c>
      <c r="F50">
        <f>'6513'!P50</f>
        <v>3.1018775957596421</v>
      </c>
      <c r="G50">
        <f>'6522'!P50</f>
        <v>1.3191197995814146</v>
      </c>
      <c r="H50">
        <f>'6524'!P50</f>
        <v>5.3298561662153479E-2</v>
      </c>
      <c r="I50">
        <f>'6526'!P50</f>
        <v>-5.1025225823896925</v>
      </c>
      <c r="J50">
        <f>'6528'!P50</f>
        <v>-0.3247598418472657</v>
      </c>
      <c r="K50">
        <f>'6530'!P50</f>
        <v>0.24903801057952288</v>
      </c>
      <c r="L50" s="18">
        <f>'6531'!P50</f>
        <v>-0.37183506066542632</v>
      </c>
      <c r="M50">
        <f>'6657'!P50</f>
        <v>1.2604116232534384</v>
      </c>
      <c r="N50">
        <f>'6661'!P50</f>
        <v>-5.8900442258523207E-2</v>
      </c>
      <c r="O50">
        <f>'6692'!P50</f>
        <v>-1.0465557804956509</v>
      </c>
      <c r="P50">
        <f>'6693'!P50</f>
        <v>-0.80147201354489206</v>
      </c>
      <c r="Q50" s="18">
        <f>'6825'!P50</f>
        <v>-4.2993822780009072</v>
      </c>
      <c r="S50" s="1"/>
      <c r="T50" s="27">
        <f t="shared" si="3"/>
        <v>-0.31185392943523649</v>
      </c>
      <c r="U50" s="27">
        <f t="shared" si="4"/>
        <v>0.63107341047711374</v>
      </c>
      <c r="V50" s="27"/>
      <c r="W50" s="3">
        <v>-13</v>
      </c>
      <c r="X50" s="3"/>
      <c r="Y50">
        <f t="shared" si="2"/>
        <v>-5.8900442258523207E-2</v>
      </c>
    </row>
    <row r="51" spans="1:25" x14ac:dyDescent="0.15">
      <c r="A51">
        <v>25</v>
      </c>
      <c r="B51">
        <v>22.5</v>
      </c>
      <c r="C51">
        <v>49</v>
      </c>
      <c r="E51">
        <f>'6512'!P51</f>
        <v>3.4284816613275257</v>
      </c>
      <c r="F51">
        <f>'6513'!P51</f>
        <v>2.4664986193723384</v>
      </c>
      <c r="G51">
        <f>'6522'!P51</f>
        <v>0.54389738843254187</v>
      </c>
      <c r="H51">
        <f>'6524'!P51</f>
        <v>0.36663020124652329</v>
      </c>
      <c r="I51">
        <f>'6526'!P51</f>
        <v>-1.6450135339226624</v>
      </c>
      <c r="J51">
        <f>'6528'!P51</f>
        <v>-0.35653147262199825</v>
      </c>
      <c r="K51">
        <f>'6530'!P51</f>
        <v>0.14978620248017233</v>
      </c>
      <c r="L51" s="18">
        <f>'6531'!P51</f>
        <v>-0.37317269174741263</v>
      </c>
      <c r="M51">
        <f>'6657'!P51</f>
        <v>1.8990914998624715</v>
      </c>
      <c r="N51">
        <f>'6661'!P51</f>
        <v>0.2707990491060791</v>
      </c>
      <c r="O51">
        <f>'6692'!P51</f>
        <v>0.55477599927747157</v>
      </c>
      <c r="P51">
        <f>'6693'!P51</f>
        <v>8.078657785144569E-2</v>
      </c>
      <c r="Q51" s="18">
        <f>'6825'!P51</f>
        <v>-5.1752377993261085</v>
      </c>
      <c r="S51" s="1"/>
      <c r="T51" s="27">
        <f t="shared" si="3"/>
        <v>0.17006090010295291</v>
      </c>
      <c r="U51" s="27">
        <f t="shared" si="4"/>
        <v>0.57548487126408265</v>
      </c>
      <c r="V51" s="27"/>
      <c r="W51" s="3">
        <v>-13</v>
      </c>
      <c r="X51" s="3"/>
      <c r="Y51">
        <f t="shared" si="2"/>
        <v>0.2707990491060791</v>
      </c>
    </row>
    <row r="52" spans="1:25" x14ac:dyDescent="0.15">
      <c r="A52">
        <v>25.5</v>
      </c>
      <c r="B52">
        <v>23</v>
      </c>
      <c r="C52">
        <v>50</v>
      </c>
      <c r="E52">
        <f>'6512'!P52</f>
        <v>3.215718173795004</v>
      </c>
      <c r="F52">
        <f>'6513'!P52</f>
        <v>5.8219709576888903</v>
      </c>
      <c r="G52">
        <f>'6522'!P52</f>
        <v>1.2867116354076742</v>
      </c>
      <c r="H52">
        <f>'6524'!P52</f>
        <v>-9.2511772614395194E-2</v>
      </c>
      <c r="I52">
        <f>'6526'!P52</f>
        <v>0.3693137789510314</v>
      </c>
      <c r="J52">
        <f>'6528'!P52</f>
        <v>0.42420802765428856</v>
      </c>
      <c r="K52">
        <f>'6530'!P52</f>
        <v>0.7420859263544336</v>
      </c>
      <c r="L52" s="18">
        <f>'6531'!P52</f>
        <v>1.2613029775884934</v>
      </c>
      <c r="M52">
        <f>'6657'!P52</f>
        <v>0.79189444968837031</v>
      </c>
      <c r="N52">
        <f>'6661'!P52</f>
        <v>0.44847445008466058</v>
      </c>
      <c r="O52">
        <f>'6692'!P52</f>
        <v>0.45670355484504582</v>
      </c>
      <c r="P52">
        <f>'6693'!P52</f>
        <v>-3.0923977709456145E-2</v>
      </c>
      <c r="Q52" s="18">
        <f>'6825'!P52</f>
        <v>-5.4297107001905962</v>
      </c>
      <c r="S52" s="1"/>
      <c r="T52" s="27">
        <f t="shared" si="3"/>
        <v>0.71271057550334183</v>
      </c>
      <c r="U52" s="27">
        <f t="shared" si="4"/>
        <v>0.68065947677733563</v>
      </c>
      <c r="V52" s="27"/>
      <c r="W52" s="3">
        <v>-13</v>
      </c>
      <c r="X52" s="3"/>
      <c r="Y52">
        <f t="shared" si="2"/>
        <v>0.45670355484504582</v>
      </c>
    </row>
    <row r="53" spans="1:25" x14ac:dyDescent="0.15">
      <c r="A53">
        <v>26</v>
      </c>
      <c r="B53">
        <v>23.5</v>
      </c>
      <c r="C53">
        <v>51</v>
      </c>
      <c r="E53">
        <f>'6512'!P53</f>
        <v>3.3669686800900003</v>
      </c>
      <c r="F53">
        <f>'6513'!P53</f>
        <v>10.556358584816907</v>
      </c>
      <c r="G53">
        <f>'6522'!P53</f>
        <v>0.8378820688945986</v>
      </c>
      <c r="H53">
        <f>'6524'!P53</f>
        <v>1.9463873465519137E-2</v>
      </c>
      <c r="I53">
        <f>'6526'!P53</f>
        <v>-0.13421264257151716</v>
      </c>
      <c r="J53">
        <f>'6528'!P53</f>
        <v>0.31652007042574143</v>
      </c>
      <c r="K53">
        <f>'6530'!P53</f>
        <v>1.1560710789331514</v>
      </c>
      <c r="L53" s="18">
        <f>'6531'!P53</f>
        <v>1.032648018284672</v>
      </c>
      <c r="M53">
        <f>'6657'!P53</f>
        <v>0.78618633407520799</v>
      </c>
      <c r="N53">
        <f>'6661'!P53</f>
        <v>0.39570736609430079</v>
      </c>
      <c r="O53">
        <f>'6692'!P53</f>
        <v>0.33901066396216756</v>
      </c>
      <c r="P53">
        <f>'6693'!P53</f>
        <v>-0.78609205186804132</v>
      </c>
      <c r="Q53" s="18">
        <f>'6825'!P53</f>
        <v>-5.96722562254884</v>
      </c>
      <c r="S53" s="1"/>
      <c r="T53" s="27">
        <f t="shared" si="3"/>
        <v>0.91686818631183564</v>
      </c>
      <c r="U53" s="27">
        <f t="shared" si="4"/>
        <v>0.98769214114998494</v>
      </c>
      <c r="V53" s="27"/>
      <c r="W53" s="3">
        <v>-13</v>
      </c>
      <c r="X53" s="3"/>
      <c r="Y53">
        <f t="shared" si="2"/>
        <v>0.39570736609430079</v>
      </c>
    </row>
    <row r="54" spans="1:25" x14ac:dyDescent="0.15">
      <c r="A54">
        <v>26.5</v>
      </c>
      <c r="B54">
        <v>24</v>
      </c>
      <c r="C54">
        <v>52</v>
      </c>
      <c r="E54">
        <f>'6512'!P54</f>
        <v>3.7163632135152751</v>
      </c>
      <c r="F54">
        <f>'6513'!P54</f>
        <v>11.675433971027317</v>
      </c>
      <c r="G54">
        <f>'6522'!P54</f>
        <v>-0.1376474429029349</v>
      </c>
      <c r="H54">
        <f>'6524'!P54</f>
        <v>0.14813427012002872</v>
      </c>
      <c r="I54">
        <f>'6526'!P54</f>
        <v>2.1153313076087814</v>
      </c>
      <c r="J54">
        <f>'6528'!P54</f>
        <v>0.20050924023034022</v>
      </c>
      <c r="K54">
        <f>'6530'!P54</f>
        <v>3.1918567245457823E-2</v>
      </c>
      <c r="L54" s="18">
        <f>'6531'!P54</f>
        <v>0.55157608540873992</v>
      </c>
      <c r="M54">
        <f>'6657'!P54</f>
        <v>0.61961789699132319</v>
      </c>
      <c r="N54">
        <f>'6661'!P54</f>
        <v>-0.21757002532309017</v>
      </c>
      <c r="O54">
        <f>'6692'!P54</f>
        <v>-1.6282142425522819</v>
      </c>
      <c r="P54">
        <f>'6693'!P54</f>
        <v>-1.0652108398378226</v>
      </c>
      <c r="Q54" s="18">
        <f>'6825'!P54</f>
        <v>-6.3134844837743369</v>
      </c>
      <c r="S54" s="1"/>
      <c r="T54" s="27">
        <f t="shared" si="3"/>
        <v>0.74590442444283045</v>
      </c>
      <c r="U54" s="27">
        <f t="shared" si="4"/>
        <v>1.1089159085686988</v>
      </c>
      <c r="V54" s="27"/>
      <c r="W54" s="3">
        <v>-13</v>
      </c>
      <c r="X54" s="3"/>
      <c r="Y54">
        <f t="shared" si="2"/>
        <v>0.14813427012002872</v>
      </c>
    </row>
    <row r="55" spans="1:25" x14ac:dyDescent="0.15">
      <c r="A55">
        <v>27</v>
      </c>
      <c r="B55">
        <v>24.5</v>
      </c>
      <c r="C55">
        <v>53</v>
      </c>
      <c r="E55">
        <f>'6512'!P55</f>
        <v>4.7418495380725654</v>
      </c>
      <c r="F55">
        <f>'6513'!P55</f>
        <v>13.357049111417698</v>
      </c>
      <c r="G55">
        <f>'6522'!P55</f>
        <v>1.1572472957310009</v>
      </c>
      <c r="H55">
        <f>'6524'!P55</f>
        <v>0.57789404579217951</v>
      </c>
      <c r="I55">
        <f>'6526'!P55</f>
        <v>2.8776296056662525</v>
      </c>
      <c r="J55">
        <f>'6528'!P55</f>
        <v>-1.0559229674828368</v>
      </c>
      <c r="K55">
        <f>'6530'!P55</f>
        <v>0.34689621330791559</v>
      </c>
      <c r="L55" s="18">
        <f>'6531'!P55</f>
        <v>0.95692663395198474</v>
      </c>
      <c r="M55">
        <f>'6657'!P55</f>
        <v>1.2970569774846903</v>
      </c>
      <c r="N55">
        <f>'6661'!P55</f>
        <v>0.90366196724433501</v>
      </c>
      <c r="O55">
        <f>'6692'!P55</f>
        <v>-2.2871465413500025</v>
      </c>
      <c r="P55">
        <f>'6693'!P55</f>
        <v>0.18262123409501907</v>
      </c>
      <c r="Q55" s="18">
        <f>'6825'!P55</f>
        <v>-5.4496145400228002</v>
      </c>
      <c r="S55" s="1"/>
      <c r="T55" s="27">
        <f t="shared" si="3"/>
        <v>1.3543191210698462</v>
      </c>
      <c r="U55" s="27">
        <f t="shared" si="4"/>
        <v>1.2052719620958567</v>
      </c>
      <c r="V55" s="27"/>
      <c r="W55" s="3">
        <v>-13</v>
      </c>
      <c r="X55" s="3"/>
      <c r="Y55">
        <f t="shared" si="2"/>
        <v>0.90366196724433501</v>
      </c>
    </row>
    <row r="56" spans="1:25" x14ac:dyDescent="0.15">
      <c r="A56">
        <v>27.5</v>
      </c>
      <c r="B56">
        <v>25</v>
      </c>
      <c r="C56">
        <v>54</v>
      </c>
      <c r="E56">
        <f>'6512'!P56</f>
        <v>5.3761380440740574</v>
      </c>
      <c r="F56">
        <f>'6513'!P56</f>
        <v>15.339429536866177</v>
      </c>
      <c r="G56">
        <f>'6522'!P56</f>
        <v>1.2250941681795362</v>
      </c>
      <c r="H56">
        <f>'6524'!P56</f>
        <v>1.6657315835685287</v>
      </c>
      <c r="I56">
        <f>'6526'!P56</f>
        <v>4.8704657718209896</v>
      </c>
      <c r="J56">
        <f>'6528'!P56</f>
        <v>0.1110165590943685</v>
      </c>
      <c r="K56">
        <f>'6530'!P56</f>
        <v>0.24112619319155115</v>
      </c>
      <c r="L56" s="18">
        <f>'6531'!P56</f>
        <v>1.212024189018881</v>
      </c>
      <c r="M56">
        <f>'6657'!P56</f>
        <v>0.34488568907452127</v>
      </c>
      <c r="N56">
        <f>'6661'!P56</f>
        <v>1.3404495175821005</v>
      </c>
      <c r="O56">
        <f>'6692'!P56</f>
        <v>-0.24129349453947632</v>
      </c>
      <c r="P56">
        <f>'6693'!P56</f>
        <v>-0.50024278144971557</v>
      </c>
      <c r="Q56" s="18">
        <f>'6825'!P56</f>
        <v>-4.3305593179396631</v>
      </c>
      <c r="S56" s="1"/>
      <c r="T56" s="27">
        <f t="shared" si="3"/>
        <v>2.0503281275801428</v>
      </c>
      <c r="U56" s="27">
        <f t="shared" si="4"/>
        <v>1.2911566868674071</v>
      </c>
      <c r="V56" s="27"/>
      <c r="W56" s="3">
        <v>-13</v>
      </c>
      <c r="X56" s="3"/>
      <c r="Y56">
        <f t="shared" si="2"/>
        <v>1.212024189018881</v>
      </c>
    </row>
    <row r="57" spans="1:25" x14ac:dyDescent="0.15">
      <c r="A57">
        <v>28</v>
      </c>
      <c r="B57">
        <v>25.5</v>
      </c>
      <c r="C57">
        <v>55</v>
      </c>
      <c r="E57">
        <f>'6512'!P57</f>
        <v>4.8357134191255042</v>
      </c>
      <c r="F57">
        <f>'6513'!P57</f>
        <v>17.459752939662319</v>
      </c>
      <c r="G57">
        <f>'6522'!P57</f>
        <v>2.7163651176040005</v>
      </c>
      <c r="H57">
        <f>'6524'!P57</f>
        <v>0.71656636723103828</v>
      </c>
      <c r="I57">
        <f>'6526'!P57</f>
        <v>6.2888839071145686</v>
      </c>
      <c r="J57">
        <f>'6528'!P57</f>
        <v>4.993706186174026E-2</v>
      </c>
      <c r="K57">
        <f>'6530'!P57</f>
        <v>0.77197637135970565</v>
      </c>
      <c r="L57" s="18">
        <f>'6531'!P57</f>
        <v>1.3343535524769838</v>
      </c>
      <c r="M57">
        <f>'6657'!P57</f>
        <v>-0.9227427136117915</v>
      </c>
      <c r="N57">
        <f>'6661'!P57</f>
        <v>1.893368742786709</v>
      </c>
      <c r="O57">
        <f>'6692'!P57</f>
        <v>3.8941516839457245E-3</v>
      </c>
      <c r="P57">
        <f>'6693'!P57</f>
        <v>-8.1232067760276805E-2</v>
      </c>
      <c r="Q57" s="18">
        <f>'6825'!P57</f>
        <v>-3.2037266873736128</v>
      </c>
      <c r="S57" s="1"/>
      <c r="T57" s="27">
        <f t="shared" si="3"/>
        <v>2.4510084740123719</v>
      </c>
      <c r="U57" s="27">
        <f t="shared" si="4"/>
        <v>1.420225311714697</v>
      </c>
      <c r="V57" s="27"/>
      <c r="W57" s="3">
        <v>-13</v>
      </c>
      <c r="X57" s="3"/>
      <c r="Y57">
        <f t="shared" si="2"/>
        <v>0.77197637135970565</v>
      </c>
    </row>
    <row r="58" spans="1:25" x14ac:dyDescent="0.15">
      <c r="A58">
        <v>28.5</v>
      </c>
      <c r="B58">
        <v>26</v>
      </c>
      <c r="C58">
        <v>56</v>
      </c>
      <c r="E58">
        <f>'6512'!P58</f>
        <v>4.6225609555945741</v>
      </c>
      <c r="F58">
        <f>'6513'!P58</f>
        <v>18.518018060637186</v>
      </c>
      <c r="G58">
        <f>'6522'!P58</f>
        <v>2.1217502015045464</v>
      </c>
      <c r="H58">
        <f>'6524'!P58</f>
        <v>1.182368827070144</v>
      </c>
      <c r="I58">
        <f>'6526'!P58</f>
        <v>8.8759659779262545</v>
      </c>
      <c r="J58">
        <f>'6528'!P58</f>
        <v>0.38020563711457378</v>
      </c>
      <c r="K58">
        <f>'6530'!P58</f>
        <v>0.9644083285732713</v>
      </c>
      <c r="L58" s="18">
        <f>'6531'!P58</f>
        <v>2.4808834737068555</v>
      </c>
      <c r="M58">
        <f>'6657'!P58</f>
        <v>0.48584087199385245</v>
      </c>
      <c r="N58">
        <f>'6661'!P58</f>
        <v>3.3165568238407994</v>
      </c>
      <c r="O58">
        <f>'6692'!P58</f>
        <v>1.0885671340997347</v>
      </c>
      <c r="P58">
        <f>'6693'!P58</f>
        <v>0.36731084246347379</v>
      </c>
      <c r="Q58" s="18">
        <f>'6825'!P58</f>
        <v>-2.3869892770729861</v>
      </c>
      <c r="S58" s="1"/>
      <c r="T58" s="27">
        <f t="shared" si="3"/>
        <v>3.232111373650175</v>
      </c>
      <c r="U58" s="27">
        <f t="shared" si="4"/>
        <v>1.4733643911073104</v>
      </c>
      <c r="V58" s="27"/>
      <c r="W58" s="3">
        <v>-13</v>
      </c>
      <c r="X58" s="3"/>
      <c r="Y58">
        <f t="shared" si="2"/>
        <v>1.182368827070144</v>
      </c>
    </row>
    <row r="59" spans="1:25" x14ac:dyDescent="0.15">
      <c r="A59">
        <v>29</v>
      </c>
      <c r="B59">
        <v>26.5</v>
      </c>
      <c r="C59">
        <v>57</v>
      </c>
      <c r="E59">
        <f>'6512'!P59</f>
        <v>5.6605730403403118</v>
      </c>
      <c r="F59">
        <f>'6513'!P59</f>
        <v>18.984852403764499</v>
      </c>
      <c r="G59">
        <f>'6522'!P59</f>
        <v>3.586258677924191</v>
      </c>
      <c r="H59">
        <f>'6524'!P59</f>
        <v>1.4178885034187982</v>
      </c>
      <c r="I59">
        <f>'6526'!P59</f>
        <v>9.0110242539221339</v>
      </c>
      <c r="J59">
        <f>'6528'!P59</f>
        <v>0.6131575991605499</v>
      </c>
      <c r="K59">
        <f>'6530'!P59</f>
        <v>2.0807337835424966</v>
      </c>
      <c r="L59" s="18">
        <f>'6531'!P59</f>
        <v>3.7846873932551324</v>
      </c>
      <c r="M59">
        <f>'6657'!P59</f>
        <v>0.79734848350285736</v>
      </c>
      <c r="N59">
        <f>'6661'!P59</f>
        <v>3.9853392349871815</v>
      </c>
      <c r="O59">
        <f>'6692'!P59</f>
        <v>0.70902378755504447</v>
      </c>
      <c r="P59">
        <f>'6693'!P59</f>
        <v>6.8327841943099654E-2</v>
      </c>
      <c r="Q59" s="18">
        <f>'6825'!P59</f>
        <v>-1.567710699933603</v>
      </c>
      <c r="S59" s="1"/>
      <c r="T59" s="27">
        <f t="shared" si="3"/>
        <v>3.779346484875592</v>
      </c>
      <c r="U59" s="27">
        <f t="shared" si="4"/>
        <v>1.4792691688719295</v>
      </c>
      <c r="V59" s="27"/>
      <c r="W59" s="3">
        <v>-13</v>
      </c>
      <c r="X59" s="3"/>
      <c r="Y59">
        <f t="shared" si="2"/>
        <v>2.0807337835424966</v>
      </c>
    </row>
    <row r="60" spans="1:25" x14ac:dyDescent="0.15">
      <c r="A60">
        <v>29.5</v>
      </c>
      <c r="B60">
        <v>27</v>
      </c>
      <c r="C60">
        <v>58</v>
      </c>
      <c r="E60">
        <f>'6512'!P60</f>
        <v>4.9969819011092147</v>
      </c>
      <c r="F60">
        <f>'6513'!P60</f>
        <v>20.107984824067053</v>
      </c>
      <c r="G60">
        <f>'6522'!P60</f>
        <v>3.5750916395573409</v>
      </c>
      <c r="H60">
        <f>'6524'!P60</f>
        <v>2.4451991557697323</v>
      </c>
      <c r="I60">
        <f>'6526'!P60</f>
        <v>10.74266527784812</v>
      </c>
      <c r="J60">
        <f>'6528'!P60</f>
        <v>0.88433759279336666</v>
      </c>
      <c r="K60">
        <f>'6530'!P60</f>
        <v>2.7735860227538489</v>
      </c>
      <c r="L60" s="18">
        <f>'6531'!P60</f>
        <v>4.0930871348218645</v>
      </c>
      <c r="M60">
        <f>'6657'!P60</f>
        <v>0.12732546733602573</v>
      </c>
      <c r="N60">
        <f>'6661'!P60</f>
        <v>5.17861448771363</v>
      </c>
      <c r="O60">
        <f>'6692'!P60</f>
        <v>-0.43752615719565463</v>
      </c>
      <c r="P60">
        <f>'6693'!P60</f>
        <v>0.2240129916561529</v>
      </c>
      <c r="Q60" s="18">
        <f>'6825'!P60</f>
        <v>-1.1850747834463773</v>
      </c>
      <c r="S60" s="1"/>
      <c r="T60" s="27">
        <f t="shared" si="3"/>
        <v>4.1174065811372556</v>
      </c>
      <c r="U60" s="27">
        <f t="shared" si="4"/>
        <v>1.5948334160601692</v>
      </c>
      <c r="V60" s="27"/>
      <c r="W60" s="3">
        <v>-13</v>
      </c>
      <c r="X60" s="3"/>
      <c r="Y60">
        <f t="shared" si="2"/>
        <v>2.7735860227538489</v>
      </c>
    </row>
    <row r="61" spans="1:25" x14ac:dyDescent="0.15">
      <c r="A61">
        <v>30</v>
      </c>
      <c r="B61">
        <v>27.5</v>
      </c>
      <c r="C61">
        <v>59</v>
      </c>
      <c r="E61">
        <f>'6512'!P61</f>
        <v>5.5388615088683935</v>
      </c>
      <c r="F61">
        <f>'6513'!P61</f>
        <v>20.829015516056501</v>
      </c>
      <c r="G61">
        <f>'6522'!P61</f>
        <v>5.216892712575639</v>
      </c>
      <c r="H61">
        <f>'6524'!P61</f>
        <v>2.3111411789408085</v>
      </c>
      <c r="I61">
        <f>'6526'!P61</f>
        <v>13.306115955492078</v>
      </c>
      <c r="J61">
        <f>'6528'!P61</f>
        <v>1.4293733714189703</v>
      </c>
      <c r="K61">
        <f>'6530'!P61</f>
        <v>3.6228757269509559</v>
      </c>
      <c r="L61" s="18">
        <f>'6531'!P61</f>
        <v>3.8190634735015014</v>
      </c>
      <c r="M61">
        <f>'6657'!P61</f>
        <v>0.16347706629833708</v>
      </c>
      <c r="N61">
        <f>'6661'!P61</f>
        <v>6.911714499577629</v>
      </c>
      <c r="O61">
        <f>'6692'!P61</f>
        <v>2.3081687696502233</v>
      </c>
      <c r="P61">
        <f>'6693'!P61</f>
        <v>0.5462247415162127</v>
      </c>
      <c r="Q61" s="18">
        <f>'6825'!P61</f>
        <v>9.2453651997328523E-2</v>
      </c>
      <c r="S61" s="1"/>
      <c r="T61" s="27">
        <f t="shared" si="3"/>
        <v>5.0842598594495838</v>
      </c>
      <c r="U61" s="27">
        <f t="shared" si="4"/>
        <v>1.6433188702625188</v>
      </c>
      <c r="V61" s="27"/>
      <c r="W61" s="3">
        <v>-13</v>
      </c>
      <c r="X61" s="3"/>
      <c r="Y61">
        <f t="shared" si="2"/>
        <v>3.6228757269509559</v>
      </c>
    </row>
    <row r="62" spans="1:25" x14ac:dyDescent="0.15">
      <c r="A62">
        <v>30.5</v>
      </c>
      <c r="B62">
        <v>28</v>
      </c>
      <c r="C62">
        <v>60</v>
      </c>
      <c r="E62">
        <f>'6512'!P62</f>
        <v>5.3512881017518055</v>
      </c>
      <c r="F62">
        <f>'6513'!P62</f>
        <v>21.669758748275996</v>
      </c>
      <c r="G62">
        <f>'6522'!P62</f>
        <v>3.735825347472129</v>
      </c>
      <c r="H62">
        <f>'6524'!P62</f>
        <v>2.2308812751145295</v>
      </c>
      <c r="I62">
        <f>'6526'!P62</f>
        <v>13.953120365195678</v>
      </c>
      <c r="J62">
        <f>'6528'!P62</f>
        <v>1.294147594764681</v>
      </c>
      <c r="K62">
        <f>'6530'!P62</f>
        <v>3.6469495709854653</v>
      </c>
      <c r="L62" s="18">
        <f>'6531'!P62</f>
        <v>4.8555165406573817</v>
      </c>
      <c r="M62">
        <f>'6657'!P62</f>
        <v>0.46540925317018678</v>
      </c>
      <c r="N62">
        <f>'6661'!P62</f>
        <v>9.0804875402724132</v>
      </c>
      <c r="O62">
        <f>'6692'!P62</f>
        <v>2.3709228361585351</v>
      </c>
      <c r="P62">
        <f>'6693'!P62</f>
        <v>0.62267160517238385</v>
      </c>
      <c r="Q62" s="18">
        <f>'6825'!P62</f>
        <v>0.76388114715017374</v>
      </c>
      <c r="S62" s="1"/>
      <c r="T62" s="27">
        <f t="shared" si="3"/>
        <v>5.3877584558570284</v>
      </c>
      <c r="U62" s="27">
        <f t="shared" si="4"/>
        <v>1.7214516695048085</v>
      </c>
      <c r="V62" s="27"/>
      <c r="W62" s="3">
        <v>-13</v>
      </c>
      <c r="X62" s="3"/>
      <c r="Y62">
        <f t="shared" si="2"/>
        <v>3.6469495709854653</v>
      </c>
    </row>
    <row r="63" spans="1:25" x14ac:dyDescent="0.15">
      <c r="A63">
        <v>31</v>
      </c>
      <c r="B63">
        <v>28.5</v>
      </c>
      <c r="C63">
        <v>61</v>
      </c>
      <c r="E63">
        <f>'6512'!P63</f>
        <v>5.865293115222812</v>
      </c>
      <c r="F63">
        <f>'6513'!P63</f>
        <v>20.591164432581792</v>
      </c>
      <c r="G63">
        <f>'6522'!P63</f>
        <v>5.4325369118643403</v>
      </c>
      <c r="H63">
        <f>'6524'!P63</f>
        <v>2.259945182543146</v>
      </c>
      <c r="I63">
        <f>'6526'!P63</f>
        <v>16.01728738523796</v>
      </c>
      <c r="J63">
        <f>'6528'!P63</f>
        <v>1.6042054766012712</v>
      </c>
      <c r="K63">
        <f>'6530'!P63</f>
        <v>4.1508930922178795</v>
      </c>
      <c r="L63" s="18">
        <f>'6531'!P63</f>
        <v>4.3452529942551683</v>
      </c>
      <c r="M63">
        <f>'6657'!P63</f>
        <v>0.71006895469255449</v>
      </c>
      <c r="N63">
        <f>'6661'!P63</f>
        <v>10.325486717991993</v>
      </c>
      <c r="O63">
        <f>'6692'!P63</f>
        <v>2.2378773993595402</v>
      </c>
      <c r="P63">
        <f>'6693'!P63</f>
        <v>0.46684744560595848</v>
      </c>
      <c r="Q63" s="18">
        <f>'6825'!P63</f>
        <v>1.1471687866449793</v>
      </c>
      <c r="S63" s="1"/>
      <c r="T63" s="27">
        <f t="shared" si="3"/>
        <v>5.7810790688322609</v>
      </c>
      <c r="U63" s="27">
        <f t="shared" si="4"/>
        <v>1.7310256469150065</v>
      </c>
      <c r="V63" s="27"/>
      <c r="W63" s="3">
        <v>-13</v>
      </c>
      <c r="X63" s="3"/>
      <c r="Y63">
        <f t="shared" si="2"/>
        <v>4.1508930922178795</v>
      </c>
    </row>
    <row r="64" spans="1:25" x14ac:dyDescent="0.15">
      <c r="A64">
        <v>31.5</v>
      </c>
      <c r="B64">
        <v>29</v>
      </c>
      <c r="C64">
        <v>62</v>
      </c>
      <c r="E64">
        <f>'6512'!P64</f>
        <v>4.0621740647006757</v>
      </c>
      <c r="F64">
        <f>'6513'!P64</f>
        <v>22.7914431918649</v>
      </c>
      <c r="G64">
        <f>'6522'!P64</f>
        <v>4.3074534760492371</v>
      </c>
      <c r="H64">
        <f>'6524'!P64</f>
        <v>2.6691225360987985</v>
      </c>
      <c r="I64">
        <f>'6526'!P64</f>
        <v>17.301674138736068</v>
      </c>
      <c r="J64">
        <f>'6528'!P64</f>
        <v>1.5429969247709892</v>
      </c>
      <c r="K64">
        <f>'6530'!P64</f>
        <v>4.7550953476454101</v>
      </c>
      <c r="L64" s="18">
        <f>'6531'!P64</f>
        <v>4.9902700418922459</v>
      </c>
      <c r="M64">
        <f>'6657'!P64</f>
        <v>1.7642203491842281</v>
      </c>
      <c r="N64">
        <f>'6661'!P64</f>
        <v>11.223050777441182</v>
      </c>
      <c r="O64">
        <f>'6692'!P64</f>
        <v>2.3749403053817812</v>
      </c>
      <c r="P64">
        <f>'6693'!P64</f>
        <v>1.1618828219924942</v>
      </c>
      <c r="Q64" s="18">
        <f>'6825'!P64</f>
        <v>2.7529063212259088</v>
      </c>
      <c r="S64" s="1"/>
      <c r="T64" s="27">
        <f t="shared" si="3"/>
        <v>6.2844023305372243</v>
      </c>
      <c r="U64" s="27">
        <f t="shared" si="4"/>
        <v>1.8624010727579403</v>
      </c>
      <c r="V64" s="27"/>
      <c r="W64" s="3">
        <v>-13</v>
      </c>
      <c r="X64" s="3"/>
      <c r="Y64">
        <f t="shared" si="2"/>
        <v>4.0621740647006757</v>
      </c>
    </row>
    <row r="65" spans="1:25" x14ac:dyDescent="0.15">
      <c r="A65">
        <v>32</v>
      </c>
      <c r="B65">
        <v>29.5</v>
      </c>
      <c r="C65">
        <v>63</v>
      </c>
      <c r="E65">
        <f>'6512'!P65</f>
        <v>4.3677251312097836</v>
      </c>
      <c r="F65">
        <f>'6513'!P65</f>
        <v>21.71513881351725</v>
      </c>
      <c r="G65">
        <f>'6522'!P65</f>
        <v>5.6205528529148765</v>
      </c>
      <c r="H65">
        <f>'6524'!P65</f>
        <v>2.8011713493984813</v>
      </c>
      <c r="I65">
        <f>'6526'!P65</f>
        <v>18.24905359629431</v>
      </c>
      <c r="J65">
        <f>'6528'!P65</f>
        <v>2.1625135985299231</v>
      </c>
      <c r="K65">
        <f>'6530'!P65</f>
        <v>6.2803593896023564</v>
      </c>
      <c r="L65" s="18">
        <f>'6531'!P65</f>
        <v>3.2999372632050736</v>
      </c>
      <c r="M65">
        <f>'6657'!P65</f>
        <v>1.5703067436856968</v>
      </c>
      <c r="N65">
        <f>'6661'!P65</f>
        <v>12.503936413063213</v>
      </c>
      <c r="O65">
        <f>'6692'!P65</f>
        <v>1.7441074489911972</v>
      </c>
      <c r="P65">
        <f>'6693'!P65</f>
        <v>0.11033997989380093</v>
      </c>
      <c r="Q65" s="18">
        <f>'6825'!P65</f>
        <v>2.3142628215152024</v>
      </c>
      <c r="S65" s="1"/>
      <c r="T65" s="27">
        <f t="shared" si="3"/>
        <v>6.3645696462939343</v>
      </c>
      <c r="U65" s="27">
        <f t="shared" si="4"/>
        <v>1.8924984386257169</v>
      </c>
      <c r="V65" s="27"/>
      <c r="W65" s="3">
        <v>-13</v>
      </c>
      <c r="X65" s="3"/>
      <c r="Y65">
        <f t="shared" si="2"/>
        <v>3.2999372632050736</v>
      </c>
    </row>
    <row r="66" spans="1:25" x14ac:dyDescent="0.15">
      <c r="A66">
        <v>32.5</v>
      </c>
      <c r="B66">
        <v>30</v>
      </c>
      <c r="C66">
        <v>64</v>
      </c>
      <c r="E66">
        <f>'6512'!P66</f>
        <v>4.8124722986271555</v>
      </c>
      <c r="F66">
        <f>'6513'!P66</f>
        <v>22.043100242263076</v>
      </c>
      <c r="G66">
        <f>'6522'!P66</f>
        <v>5.7032960440679039</v>
      </c>
      <c r="H66">
        <f>'6524'!P66</f>
        <v>3.3172992390144866</v>
      </c>
      <c r="I66">
        <f>'6526'!P66</f>
        <v>18.951117043964157</v>
      </c>
      <c r="J66">
        <f>'6528'!P66</f>
        <v>2.8775793002846486</v>
      </c>
      <c r="K66">
        <f>'6530'!P66</f>
        <v>6.6961049709227352</v>
      </c>
      <c r="L66" s="18">
        <f>'6531'!P66</f>
        <v>5.4021104335487813</v>
      </c>
      <c r="M66">
        <f>'6657'!P66</f>
        <v>0.26879442607697235</v>
      </c>
      <c r="N66">
        <f>'6661'!P66</f>
        <v>13.288556735529678</v>
      </c>
      <c r="O66">
        <f>'6692'!P66</f>
        <v>1.9804991587332514</v>
      </c>
      <c r="P66">
        <f>'6693'!P66</f>
        <v>-4.1926262287102611E-2</v>
      </c>
      <c r="Q66" s="18">
        <f>'6825'!P66</f>
        <v>2.665182900926558</v>
      </c>
      <c r="S66" s="1"/>
      <c r="T66" s="27">
        <f t="shared" si="3"/>
        <v>6.7664758870517154</v>
      </c>
      <c r="U66" s="27">
        <f t="shared" si="4"/>
        <v>1.9389957663418502</v>
      </c>
      <c r="V66" s="27"/>
      <c r="W66" s="3">
        <v>-13</v>
      </c>
      <c r="X66" s="3"/>
      <c r="Y66">
        <f t="shared" si="2"/>
        <v>4.8124722986271555</v>
      </c>
    </row>
    <row r="67" spans="1:25" x14ac:dyDescent="0.15">
      <c r="A67">
        <v>33</v>
      </c>
      <c r="B67">
        <v>30.5</v>
      </c>
      <c r="C67">
        <v>65</v>
      </c>
      <c r="E67">
        <f>'6512'!P67</f>
        <v>5.3916277558664172</v>
      </c>
      <c r="F67">
        <f>'6513'!P67</f>
        <v>21.622619263979036</v>
      </c>
      <c r="G67">
        <f>'6522'!P67</f>
        <v>5.8328125640792692</v>
      </c>
      <c r="H67">
        <f>'6524'!P67</f>
        <v>2.8776823721202991</v>
      </c>
      <c r="I67">
        <f>'6526'!P67</f>
        <v>19.840181286905366</v>
      </c>
      <c r="J67">
        <f>'6528'!P67</f>
        <v>2.9469669002570633</v>
      </c>
      <c r="K67">
        <f>'6530'!P67</f>
        <v>5.8484464311907267</v>
      </c>
      <c r="L67" s="18">
        <f>'6531'!P67</f>
        <v>4.5638629414377876</v>
      </c>
      <c r="M67">
        <f>'6657'!P67</f>
        <v>-0.35168267603984693</v>
      </c>
      <c r="N67">
        <f>'6661'!P67</f>
        <v>14.517650218536279</v>
      </c>
      <c r="O67">
        <f>'6692'!P67</f>
        <v>2.9797781590621115</v>
      </c>
      <c r="P67">
        <f>'6693'!P67</f>
        <v>0.20545996606487119</v>
      </c>
      <c r="Q67" s="18">
        <f>'6825'!P67</f>
        <v>2.0810277910334793</v>
      </c>
      <c r="S67" s="1"/>
      <c r="T67" s="27">
        <f t="shared" si="3"/>
        <v>6.796648690345604</v>
      </c>
      <c r="U67" s="27">
        <f t="shared" si="4"/>
        <v>1.9933717608504928</v>
      </c>
      <c r="V67" s="27"/>
      <c r="W67" s="3">
        <v>-13</v>
      </c>
      <c r="X67" s="3"/>
      <c r="Y67">
        <f t="shared" si="2"/>
        <v>4.5638629414377876</v>
      </c>
    </row>
    <row r="68" spans="1:25" x14ac:dyDescent="0.15">
      <c r="A68">
        <v>33.5</v>
      </c>
      <c r="B68">
        <v>31</v>
      </c>
      <c r="C68">
        <v>66</v>
      </c>
      <c r="E68">
        <f>'6512'!P68</f>
        <v>4.4641489079273908</v>
      </c>
      <c r="F68">
        <f>'6513'!P68</f>
        <v>23.546111202298288</v>
      </c>
      <c r="G68">
        <f>'6522'!P68</f>
        <v>6.6359004481399584</v>
      </c>
      <c r="H68">
        <f>'6524'!P68</f>
        <v>3.2780894577265398</v>
      </c>
      <c r="I68">
        <f>'6526'!P68</f>
        <v>20.91445069146409</v>
      </c>
      <c r="J68">
        <f>'6528'!P68</f>
        <v>2.9104674824795072</v>
      </c>
      <c r="K68">
        <f>'6530'!P68</f>
        <v>5.4665685260707146</v>
      </c>
      <c r="L68" s="18">
        <f>'6531'!P68</f>
        <v>3.1326170582110464</v>
      </c>
      <c r="M68">
        <f>'6657'!P68</f>
        <v>-1.2158527293673749</v>
      </c>
      <c r="N68">
        <f>'6661'!P68</f>
        <v>14.223898232856696</v>
      </c>
      <c r="O68">
        <f>'6692'!P68</f>
        <v>3.1489526115636228</v>
      </c>
      <c r="P68">
        <f>'6693'!P68</f>
        <v>0.42069177018346532</v>
      </c>
      <c r="Q68" s="18">
        <f>'6825'!P68</f>
        <v>3.0184536688175436</v>
      </c>
      <c r="S68" s="1"/>
      <c r="T68" s="27">
        <f t="shared" si="3"/>
        <v>6.9188074867978075</v>
      </c>
      <c r="U68" s="27">
        <f t="shared" si="4"/>
        <v>2.1414762718951712</v>
      </c>
      <c r="V68" s="27"/>
      <c r="W68" s="3">
        <v>-13</v>
      </c>
      <c r="X68" s="3"/>
      <c r="Y68">
        <f t="shared" si="2"/>
        <v>3.2780894577265398</v>
      </c>
    </row>
    <row r="69" spans="1:25" x14ac:dyDescent="0.15">
      <c r="A69">
        <v>34</v>
      </c>
      <c r="B69">
        <v>31.5</v>
      </c>
      <c r="C69">
        <v>67</v>
      </c>
      <c r="E69">
        <f>'6512'!P69</f>
        <v>5.6546677863299717</v>
      </c>
      <c r="F69">
        <f>'6513'!P69</f>
        <v>22.941238119187986</v>
      </c>
      <c r="G69">
        <f>'6522'!P69</f>
        <v>4.3600972946106449</v>
      </c>
      <c r="H69">
        <f>'6524'!P69</f>
        <v>3.1816264778269292</v>
      </c>
      <c r="I69">
        <f>'6526'!P69</f>
        <v>21.39630868983938</v>
      </c>
      <c r="J69">
        <f>'6528'!P69</f>
        <v>3.0402466567443662</v>
      </c>
      <c r="K69">
        <f>'6530'!P69</f>
        <v>7.2239076832436151</v>
      </c>
      <c r="L69" s="18">
        <f>'6531'!P69</f>
        <v>3.8998898190174951</v>
      </c>
      <c r="M69">
        <f>'6657'!P69</f>
        <v>-0.75226691839415738</v>
      </c>
      <c r="N69">
        <f>'6661'!P69</f>
        <v>14.33518955365893</v>
      </c>
      <c r="O69">
        <f>'6692'!P69</f>
        <v>3.5400716489408941</v>
      </c>
      <c r="P69">
        <f>'6693'!P69</f>
        <v>-0.50636633626602201</v>
      </c>
      <c r="Q69" s="18">
        <f>'6825'!P69</f>
        <v>2.8258535384962324</v>
      </c>
      <c r="S69" s="1"/>
      <c r="T69" s="27">
        <f t="shared" si="3"/>
        <v>7.0108049240950976</v>
      </c>
      <c r="U69" s="27">
        <f t="shared" si="4"/>
        <v>2.1329489206649632</v>
      </c>
      <c r="V69" s="27"/>
      <c r="W69" s="3">
        <v>-13</v>
      </c>
      <c r="X69" s="3"/>
      <c r="Y69">
        <f t="shared" si="2"/>
        <v>3.8998898190174951</v>
      </c>
    </row>
    <row r="70" spans="1:25" x14ac:dyDescent="0.15">
      <c r="A70">
        <v>34.5</v>
      </c>
      <c r="B70">
        <v>32</v>
      </c>
      <c r="C70">
        <v>68</v>
      </c>
      <c r="E70">
        <f>'6512'!P70</f>
        <v>4.2044744585031015</v>
      </c>
      <c r="F70">
        <f>'6513'!P70</f>
        <v>25.490259617450743</v>
      </c>
      <c r="G70">
        <f>'6522'!P70</f>
        <v>6.3545163219963507</v>
      </c>
      <c r="H70">
        <f>'6524'!P70</f>
        <v>3.2360223354757069</v>
      </c>
      <c r="I70">
        <f>'6526'!P70</f>
        <v>19.905784753302179</v>
      </c>
      <c r="J70">
        <f>'6528'!P70</f>
        <v>3.285033980195339</v>
      </c>
      <c r="K70">
        <f>'6530'!P70</f>
        <v>8.3212670045734107</v>
      </c>
      <c r="L70" s="18">
        <f>'6531'!P70</f>
        <v>3.2543926107961996</v>
      </c>
      <c r="M70">
        <f>'6657'!P70</f>
        <v>-1.2609496407213727</v>
      </c>
      <c r="N70">
        <f>'6661'!P70</f>
        <v>14.016881689889567</v>
      </c>
      <c r="O70">
        <f>'6692'!P70</f>
        <v>2.5541509934394164</v>
      </c>
      <c r="P70">
        <f>'6693'!P70</f>
        <v>4.7067659257836035E-2</v>
      </c>
      <c r="Q70" s="18">
        <f>'6825'!P70</f>
        <v>4.3707925737084086</v>
      </c>
      <c r="S70" s="1"/>
      <c r="T70" s="27">
        <f t="shared" ref="T70:T101" si="5">AVERAGE(E70:Q70)</f>
        <v>7.2138226429128389</v>
      </c>
      <c r="U70" s="27">
        <f t="shared" ref="U70:U101" si="6">STDEV(E70:Q70)/SQRT(COUNT(E70:Q70))</f>
        <v>2.1960505690529502</v>
      </c>
      <c r="V70" s="27"/>
      <c r="W70" s="3">
        <v>-13</v>
      </c>
      <c r="X70" s="3"/>
      <c r="Y70">
        <f t="shared" si="2"/>
        <v>4.2044744585031015</v>
      </c>
    </row>
    <row r="71" spans="1:25" x14ac:dyDescent="0.15">
      <c r="A71">
        <v>35</v>
      </c>
      <c r="B71">
        <v>32.5</v>
      </c>
      <c r="C71">
        <v>69</v>
      </c>
      <c r="E71">
        <f>'6512'!P71</f>
        <v>3.7197854106287878</v>
      </c>
      <c r="F71">
        <f>'6513'!P71</f>
        <v>23.586210991500536</v>
      </c>
      <c r="G71">
        <f>'6522'!P71</f>
        <v>5.5741601396618057</v>
      </c>
      <c r="H71">
        <f>'6524'!P71</f>
        <v>3.0487069088827266</v>
      </c>
      <c r="I71">
        <f>'6526'!P71</f>
        <v>22.279544777606773</v>
      </c>
      <c r="J71">
        <f>'6528'!P71</f>
        <v>3.1985493770637521</v>
      </c>
      <c r="K71">
        <f>'6530'!P71</f>
        <v>7.4073257745492134</v>
      </c>
      <c r="L71" s="18">
        <f>'6531'!P71</f>
        <v>4.0271314678299621</v>
      </c>
      <c r="M71">
        <f>'6657'!P71</f>
        <v>-1.4217261327984567</v>
      </c>
      <c r="N71">
        <f>'6661'!P71</f>
        <v>15.101362079184879</v>
      </c>
      <c r="O71">
        <f>'6692'!P71</f>
        <v>1.9639800163814245</v>
      </c>
      <c r="P71">
        <f>'6693'!P71</f>
        <v>0.36203499910825765</v>
      </c>
      <c r="Q71" s="18">
        <f>'6825'!P71</f>
        <v>2.8460912413343742</v>
      </c>
      <c r="S71" s="1"/>
      <c r="T71" s="27">
        <f t="shared" si="5"/>
        <v>7.0533197731487727</v>
      </c>
      <c r="U71" s="27">
        <f t="shared" si="6"/>
        <v>2.2412607064580752</v>
      </c>
      <c r="V71" s="27"/>
      <c r="W71" s="3">
        <v>-13</v>
      </c>
      <c r="X71" s="3"/>
      <c r="Y71">
        <f t="shared" ref="Y71:Y134" si="7">MEDIAN(E71:R71)</f>
        <v>3.7197854106287878</v>
      </c>
    </row>
    <row r="72" spans="1:25" x14ac:dyDescent="0.15">
      <c r="A72">
        <v>35.5</v>
      </c>
      <c r="B72">
        <v>33</v>
      </c>
      <c r="C72">
        <v>70</v>
      </c>
      <c r="E72">
        <f>'6512'!P72</f>
        <v>3.6279322362536446</v>
      </c>
      <c r="F72">
        <f>'6513'!P72</f>
        <v>24.038514402111858</v>
      </c>
      <c r="G72">
        <f>'6522'!P72</f>
        <v>5.3030128469592572</v>
      </c>
      <c r="H72">
        <f>'6524'!P72</f>
        <v>3.8368807368088933</v>
      </c>
      <c r="I72">
        <f>'6526'!P72</f>
        <v>22.851181524962222</v>
      </c>
      <c r="J72">
        <f>'6528'!P72</f>
        <v>2.8010850059888557</v>
      </c>
      <c r="K72">
        <f>'6530'!P72</f>
        <v>8.2591298555738799</v>
      </c>
      <c r="L72" s="18">
        <f>'6531'!P72</f>
        <v>4.3674410069165965</v>
      </c>
      <c r="M72">
        <f>'6657'!P72</f>
        <v>-1.9913003207466369</v>
      </c>
      <c r="N72">
        <f>'6661'!P72</f>
        <v>15.759897352340277</v>
      </c>
      <c r="O72">
        <f>'6692'!P72</f>
        <v>1.9527478684318558</v>
      </c>
      <c r="P72">
        <f>'6693'!P72</f>
        <v>-0.84103617706457801</v>
      </c>
      <c r="Q72" s="18">
        <f>'6825'!P72</f>
        <v>2.4585208219248993</v>
      </c>
      <c r="S72" s="1"/>
      <c r="T72" s="27">
        <f t="shared" si="5"/>
        <v>7.1095390123431548</v>
      </c>
      <c r="U72" s="27">
        <f t="shared" si="6"/>
        <v>2.3438113477681015</v>
      </c>
      <c r="V72" s="27"/>
      <c r="W72" s="3">
        <v>-13</v>
      </c>
      <c r="X72" s="3"/>
      <c r="Y72">
        <f t="shared" si="7"/>
        <v>3.8368807368088933</v>
      </c>
    </row>
    <row r="73" spans="1:25" x14ac:dyDescent="0.15">
      <c r="A73">
        <v>36</v>
      </c>
      <c r="B73">
        <v>33.5</v>
      </c>
      <c r="C73">
        <v>71</v>
      </c>
      <c r="E73">
        <f>'6512'!P73</f>
        <v>4.0975086539092702</v>
      </c>
      <c r="F73">
        <f>'6513'!P73</f>
        <v>25.763935954061512</v>
      </c>
      <c r="G73">
        <f>'6522'!P73</f>
        <v>4.3382239542239489</v>
      </c>
      <c r="H73">
        <f>'6524'!P73</f>
        <v>3.2091536626691197</v>
      </c>
      <c r="I73">
        <f>'6526'!P73</f>
        <v>22.58496638191685</v>
      </c>
      <c r="J73">
        <f>'6528'!P73</f>
        <v>2.8311496424153537</v>
      </c>
      <c r="K73">
        <f>'6530'!P73</f>
        <v>8.4454913933630991</v>
      </c>
      <c r="L73" s="18">
        <f>'6531'!P73</f>
        <v>3.7237506162041778</v>
      </c>
      <c r="M73">
        <f>'6657'!P73</f>
        <v>-1.5457729800708591</v>
      </c>
      <c r="N73">
        <f>'6661'!P73</f>
        <v>15.769686654276352</v>
      </c>
      <c r="O73">
        <f>'6692'!P73</f>
        <v>1.5027533930207173</v>
      </c>
      <c r="P73">
        <f>'6693'!P73</f>
        <v>-0.94912038145443023</v>
      </c>
      <c r="Q73" s="18">
        <f>'6825'!P73</f>
        <v>2.4481258483173134</v>
      </c>
      <c r="S73" s="1"/>
      <c r="T73" s="27">
        <f t="shared" si="5"/>
        <v>7.0938348302194161</v>
      </c>
      <c r="U73" s="27">
        <f t="shared" si="6"/>
        <v>2.4271567603685713</v>
      </c>
      <c r="V73" s="27"/>
      <c r="W73" s="3">
        <v>-13</v>
      </c>
      <c r="X73" s="3"/>
      <c r="Y73">
        <f t="shared" si="7"/>
        <v>3.7237506162041778</v>
      </c>
    </row>
    <row r="74" spans="1:25" x14ac:dyDescent="0.15">
      <c r="A74">
        <v>36.5</v>
      </c>
      <c r="B74">
        <v>34</v>
      </c>
      <c r="C74">
        <v>72</v>
      </c>
      <c r="E74">
        <f>'6512'!P74</f>
        <v>3.4551982170566378</v>
      </c>
      <c r="F74">
        <f>'6513'!P74</f>
        <v>27.996160122725389</v>
      </c>
      <c r="G74">
        <f>'6522'!P74</f>
        <v>6.7478498804756883</v>
      </c>
      <c r="H74">
        <f>'6524'!P74</f>
        <v>3.935872801626457</v>
      </c>
      <c r="I74">
        <f>'6526'!P74</f>
        <v>22.880866316253311</v>
      </c>
      <c r="J74">
        <f>'6528'!P74</f>
        <v>2.7587520758344373</v>
      </c>
      <c r="K74">
        <f>'6530'!P74</f>
        <v>8.30355638208618</v>
      </c>
      <c r="L74" s="18">
        <f>'6531'!P74</f>
        <v>4.0042932603767136</v>
      </c>
      <c r="M74">
        <f>'6657'!P74</f>
        <v>-1.369138116483251</v>
      </c>
      <c r="N74">
        <f>'6661'!P74</f>
        <v>15.184751256575399</v>
      </c>
      <c r="O74">
        <f>'6692'!P74</f>
        <v>1.4066714896955024</v>
      </c>
      <c r="P74">
        <f>'6693'!P74</f>
        <v>7.7879210461297588E-2</v>
      </c>
      <c r="Q74" s="18">
        <f>'6825'!P74</f>
        <v>2.8324735146026754</v>
      </c>
      <c r="S74" s="1"/>
      <c r="T74" s="27">
        <f t="shared" si="5"/>
        <v>7.5550143393297269</v>
      </c>
      <c r="U74" s="27">
        <f t="shared" si="6"/>
        <v>2.4978425085991733</v>
      </c>
      <c r="V74" s="27"/>
      <c r="W74" s="3">
        <v>-13</v>
      </c>
      <c r="X74" s="3"/>
      <c r="Y74">
        <f t="shared" si="7"/>
        <v>3.935872801626457</v>
      </c>
    </row>
    <row r="75" spans="1:25" x14ac:dyDescent="0.15">
      <c r="A75">
        <v>37</v>
      </c>
      <c r="B75">
        <v>34.5</v>
      </c>
      <c r="C75">
        <v>73</v>
      </c>
      <c r="E75">
        <f>'6512'!P75</f>
        <v>2.737501529253485</v>
      </c>
      <c r="F75">
        <f>'6513'!P75</f>
        <v>27.958563717020439</v>
      </c>
      <c r="G75">
        <f>'6522'!P75</f>
        <v>4.2166688805304329</v>
      </c>
      <c r="H75">
        <f>'6524'!P75</f>
        <v>3.5067196221499279</v>
      </c>
      <c r="I75">
        <f>'6526'!P75</f>
        <v>21.389365186634411</v>
      </c>
      <c r="J75">
        <f>'6528'!P75</f>
        <v>3.090485967518716</v>
      </c>
      <c r="K75">
        <f>'6530'!P75</f>
        <v>7.6073278216535272</v>
      </c>
      <c r="L75" s="18">
        <f>'6531'!P75</f>
        <v>2.8388504624623612</v>
      </c>
      <c r="M75">
        <f>'6657'!P75</f>
        <v>-0.75966966503860311</v>
      </c>
      <c r="N75">
        <f>'6661'!P75</f>
        <v>16.601127865367914</v>
      </c>
      <c r="O75">
        <f>'6692'!P75</f>
        <v>1.5826336871866427</v>
      </c>
      <c r="P75">
        <f>'6693'!P75</f>
        <v>-0.52606442223111805</v>
      </c>
      <c r="Q75" s="18">
        <f>'6825'!P75</f>
        <v>1.9181590270901265</v>
      </c>
      <c r="S75" s="1"/>
      <c r="T75" s="27">
        <f t="shared" si="5"/>
        <v>7.0893592061229445</v>
      </c>
      <c r="U75" s="27">
        <f t="shared" si="6"/>
        <v>2.5083288236516781</v>
      </c>
      <c r="V75" s="27"/>
      <c r="W75" s="3">
        <v>-13</v>
      </c>
      <c r="X75" s="3"/>
      <c r="Y75">
        <f t="shared" si="7"/>
        <v>3.090485967518716</v>
      </c>
    </row>
    <row r="76" spans="1:25" x14ac:dyDescent="0.15">
      <c r="A76">
        <v>37.5</v>
      </c>
      <c r="B76">
        <v>35</v>
      </c>
      <c r="C76">
        <v>74</v>
      </c>
      <c r="E76">
        <f>'6512'!P76</f>
        <v>4.2920130075373102</v>
      </c>
      <c r="F76">
        <f>'6513'!P76</f>
        <v>28.769402733877392</v>
      </c>
      <c r="G76">
        <f>'6522'!P76</f>
        <v>4.1212391545455791</v>
      </c>
      <c r="H76">
        <f>'6524'!P76</f>
        <v>3.0197699558655424</v>
      </c>
      <c r="I76">
        <f>'6526'!P76</f>
        <v>22.488105444092398</v>
      </c>
      <c r="J76">
        <f>'6528'!P76</f>
        <v>3.2912813662652223</v>
      </c>
      <c r="K76">
        <f>'6530'!P76</f>
        <v>6.7222974765055827</v>
      </c>
      <c r="L76" s="18">
        <f>'6531'!P76</f>
        <v>2.1888347570938551</v>
      </c>
      <c r="M76">
        <f>'6657'!P76</f>
        <v>-1.636329297934316</v>
      </c>
      <c r="N76">
        <f>'6661'!P76</f>
        <v>15.788498171304944</v>
      </c>
      <c r="O76">
        <f>'6692'!P76</f>
        <v>2.1221984780644667</v>
      </c>
      <c r="P76">
        <f>'6693'!P76</f>
        <v>-0.81254515065193411</v>
      </c>
      <c r="Q76" s="18">
        <f>'6825'!P76</f>
        <v>2.1578224427196124</v>
      </c>
      <c r="S76" s="1"/>
      <c r="T76" s="27">
        <f t="shared" si="5"/>
        <v>7.1163529645604351</v>
      </c>
      <c r="U76" s="27">
        <f t="shared" si="6"/>
        <v>2.584660619232753</v>
      </c>
      <c r="V76" s="27"/>
      <c r="W76" s="3">
        <v>-13</v>
      </c>
      <c r="X76" s="3"/>
      <c r="Y76">
        <f t="shared" si="7"/>
        <v>3.2912813662652223</v>
      </c>
    </row>
    <row r="77" spans="1:25" x14ac:dyDescent="0.15">
      <c r="A77">
        <v>38</v>
      </c>
      <c r="B77">
        <v>35.5</v>
      </c>
      <c r="C77">
        <v>75</v>
      </c>
      <c r="E77">
        <f>'6512'!P77</f>
        <v>3.653256088298297</v>
      </c>
      <c r="F77">
        <f>'6513'!P77</f>
        <v>27.078654455575112</v>
      </c>
      <c r="G77">
        <f>'6522'!P77</f>
        <v>4.9715691482246172</v>
      </c>
      <c r="H77">
        <f>'6524'!P77</f>
        <v>3.3411632697280278</v>
      </c>
      <c r="I77">
        <f>'6526'!P77</f>
        <v>21.939457987745023</v>
      </c>
      <c r="J77">
        <f>'6528'!P77</f>
        <v>2.9628901740675948</v>
      </c>
      <c r="K77">
        <f>'6530'!P77</f>
        <v>8.5971393919023491</v>
      </c>
      <c r="L77" s="18">
        <f>'6531'!P77</f>
        <v>2.8013109950279302</v>
      </c>
      <c r="M77">
        <f>'6657'!P77</f>
        <v>-2.5063963305528958</v>
      </c>
      <c r="N77">
        <f>'6661'!P77</f>
        <v>16.686995493670274</v>
      </c>
      <c r="O77">
        <f>'6692'!P77</f>
        <v>1.8911771039243277</v>
      </c>
      <c r="P77">
        <f>'6693'!P77</f>
        <v>-1.4337003903071956</v>
      </c>
      <c r="Q77" s="18">
        <f>'6825'!P77</f>
        <v>1.8342716907935905</v>
      </c>
      <c r="S77" s="1"/>
      <c r="T77" s="27">
        <f t="shared" si="5"/>
        <v>7.0629068521613112</v>
      </c>
      <c r="U77" s="27">
        <f t="shared" si="6"/>
        <v>2.5313297316100796</v>
      </c>
      <c r="V77" s="27"/>
      <c r="W77" s="3">
        <v>-13</v>
      </c>
      <c r="X77" s="3"/>
      <c r="Y77">
        <f t="shared" si="7"/>
        <v>3.3411632697280278</v>
      </c>
    </row>
    <row r="78" spans="1:25" x14ac:dyDescent="0.15">
      <c r="A78">
        <v>38.5</v>
      </c>
      <c r="B78">
        <v>36</v>
      </c>
      <c r="C78">
        <v>76</v>
      </c>
      <c r="E78">
        <f>'6512'!P78</f>
        <v>4.1242408044467274</v>
      </c>
      <c r="F78">
        <f>'6513'!P78</f>
        <v>26.939165207198545</v>
      </c>
      <c r="G78">
        <f>'6522'!P78</f>
        <v>3.1427718863037866</v>
      </c>
      <c r="H78">
        <f>'6524'!P78</f>
        <v>3.5674892846205162</v>
      </c>
      <c r="I78">
        <f>'6526'!P78</f>
        <v>21.419653072626328</v>
      </c>
      <c r="J78">
        <f>'6528'!P78</f>
        <v>3.3397337292152907</v>
      </c>
      <c r="K78">
        <f>'6530'!P78</f>
        <v>8.021550324076026</v>
      </c>
      <c r="L78" s="18">
        <f>'6531'!P78</f>
        <v>1.5375247376399379</v>
      </c>
      <c r="M78">
        <f>'6657'!P78</f>
        <v>-2.2062585862633011</v>
      </c>
      <c r="N78">
        <f>'6661'!P78</f>
        <v>15.62948821287927</v>
      </c>
      <c r="O78">
        <f>'6692'!P78</f>
        <v>1.1833618783185313</v>
      </c>
      <c r="P78">
        <f>'6693'!P78</f>
        <v>-1.3066714913164676</v>
      </c>
      <c r="Q78" s="18">
        <f>'6825'!P78</f>
        <v>0.84538549992716738</v>
      </c>
      <c r="S78" s="1"/>
      <c r="T78" s="27">
        <f t="shared" si="5"/>
        <v>6.6336488122824884</v>
      </c>
      <c r="U78" s="27">
        <f t="shared" si="6"/>
        <v>2.5101060173020744</v>
      </c>
      <c r="V78" s="27"/>
      <c r="W78" s="3">
        <v>-13</v>
      </c>
      <c r="X78" s="3"/>
      <c r="Y78">
        <f t="shared" si="7"/>
        <v>3.3397337292152907</v>
      </c>
    </row>
    <row r="79" spans="1:25" x14ac:dyDescent="0.15">
      <c r="A79">
        <v>39</v>
      </c>
      <c r="B79">
        <v>36.5</v>
      </c>
      <c r="C79">
        <v>77</v>
      </c>
      <c r="E79">
        <f>'6512'!P79</f>
        <v>3.525239574729802</v>
      </c>
      <c r="F79">
        <f>'6513'!P79</f>
        <v>24.707432548303075</v>
      </c>
      <c r="G79">
        <f>'6522'!P79</f>
        <v>4.9639574408981133</v>
      </c>
      <c r="H79">
        <f>'6524'!P79</f>
        <v>3.3867366712380198</v>
      </c>
      <c r="I79">
        <f>'6526'!P79</f>
        <v>21.706126817070736</v>
      </c>
      <c r="J79">
        <f>'6528'!P79</f>
        <v>3.2352990144991813</v>
      </c>
      <c r="K79">
        <f>'6530'!P79</f>
        <v>7.234136382056529</v>
      </c>
      <c r="L79" s="18">
        <f>'6531'!P79</f>
        <v>1.9617931541402618</v>
      </c>
      <c r="M79">
        <f>'6657'!P79</f>
        <v>-2.9746596051405381</v>
      </c>
      <c r="N79">
        <f>'6661'!P79</f>
        <v>15.621938815868742</v>
      </c>
      <c r="O79">
        <f>'6692'!P79</f>
        <v>0.38070122750769292</v>
      </c>
      <c r="P79">
        <f>'6693'!P79</f>
        <v>-1.4505351516717691</v>
      </c>
      <c r="Q79" s="18">
        <f>'6825'!P79</f>
        <v>0.96327647500219926</v>
      </c>
      <c r="S79" s="1"/>
      <c r="T79" s="27">
        <f t="shared" si="5"/>
        <v>6.4047264126540044</v>
      </c>
      <c r="U79" s="27">
        <f t="shared" si="6"/>
        <v>2.4279403961714965</v>
      </c>
      <c r="V79" s="27"/>
      <c r="W79" s="3">
        <v>-13</v>
      </c>
      <c r="X79" s="3"/>
      <c r="Y79">
        <f t="shared" si="7"/>
        <v>3.3867366712380198</v>
      </c>
    </row>
    <row r="80" spans="1:25" x14ac:dyDescent="0.15">
      <c r="A80">
        <v>39.5</v>
      </c>
      <c r="B80">
        <v>37</v>
      </c>
      <c r="C80">
        <v>78</v>
      </c>
      <c r="E80">
        <f>'6512'!P80</f>
        <v>3.2440020145361572</v>
      </c>
      <c r="F80">
        <f>'6513'!P80</f>
        <v>25.295161746555301</v>
      </c>
      <c r="G80">
        <f>'6522'!P80</f>
        <v>4.1983699419588758</v>
      </c>
      <c r="H80">
        <f>'6524'!P80</f>
        <v>3.321077099727558</v>
      </c>
      <c r="I80">
        <f>'6526'!P80</f>
        <v>18.407625141567397</v>
      </c>
      <c r="J80">
        <f>'6528'!P80</f>
        <v>3.0805571732739501</v>
      </c>
      <c r="K80">
        <f>'6530'!P80</f>
        <v>9.6164865693025181</v>
      </c>
      <c r="L80" s="18">
        <f>'6531'!P80</f>
        <v>1.7197767243906636</v>
      </c>
      <c r="M80">
        <f>'6657'!P80</f>
        <v>-1.9752222331292151</v>
      </c>
      <c r="N80">
        <f>'6661'!P80</f>
        <v>15.884099439714417</v>
      </c>
      <c r="O80">
        <f>'6692'!P80</f>
        <v>0.56359031824117656</v>
      </c>
      <c r="P80">
        <f>'6693'!P80</f>
        <v>-1.8695128404679744</v>
      </c>
      <c r="Q80" s="18">
        <f>'6825'!P80</f>
        <v>1.0271144581054648</v>
      </c>
      <c r="S80" s="1"/>
      <c r="T80" s="27">
        <f t="shared" si="5"/>
        <v>6.3471635041366374</v>
      </c>
      <c r="U80" s="27">
        <f t="shared" si="6"/>
        <v>2.3481294479391726</v>
      </c>
      <c r="V80" s="27"/>
      <c r="W80" s="3">
        <v>-13</v>
      </c>
      <c r="X80" s="3"/>
      <c r="Y80">
        <f t="shared" si="7"/>
        <v>3.2440020145361572</v>
      </c>
    </row>
    <row r="81" spans="1:25" x14ac:dyDescent="0.15">
      <c r="A81">
        <v>40</v>
      </c>
      <c r="B81">
        <v>37.5</v>
      </c>
      <c r="C81">
        <v>79</v>
      </c>
      <c r="E81">
        <f>'6512'!P81</f>
        <v>3.7393414485156318</v>
      </c>
      <c r="F81">
        <f>'6513'!P81</f>
        <v>19.672873763138199</v>
      </c>
      <c r="G81">
        <f>'6522'!P81</f>
        <v>4.9204561169132548</v>
      </c>
      <c r="H81">
        <f>'6524'!P81</f>
        <v>3.3419438604299572</v>
      </c>
      <c r="I81">
        <f>'6526'!P81</f>
        <v>17.400177956949079</v>
      </c>
      <c r="J81">
        <f>'6528'!P81</f>
        <v>5.0584375491940747</v>
      </c>
      <c r="K81">
        <f>'6530'!P81</f>
        <v>8.7877957103429587</v>
      </c>
      <c r="L81" s="18">
        <f>'6531'!P81</f>
        <v>1.3417718342660276</v>
      </c>
      <c r="M81">
        <f>'6657'!P81</f>
        <v>-1.6369079874929817</v>
      </c>
      <c r="N81">
        <f>'6661'!P81</f>
        <v>15.58515794813653</v>
      </c>
      <c r="O81">
        <f>'6692'!P81</f>
        <v>1.3433830252450993</v>
      </c>
      <c r="P81">
        <f>'6693'!P81</f>
        <v>-1.3093118165156854</v>
      </c>
      <c r="Q81" s="18">
        <f>'6825'!P81</f>
        <v>0.45568139419142106</v>
      </c>
      <c r="S81" s="1"/>
      <c r="T81" s="27">
        <f t="shared" si="5"/>
        <v>6.0539077541010426</v>
      </c>
      <c r="U81" s="27">
        <f t="shared" si="6"/>
        <v>1.9881373368012507</v>
      </c>
      <c r="V81" s="27"/>
      <c r="W81" s="3">
        <v>-13</v>
      </c>
      <c r="X81" s="3"/>
      <c r="Y81">
        <f t="shared" si="7"/>
        <v>3.7393414485156318</v>
      </c>
    </row>
    <row r="82" spans="1:25" x14ac:dyDescent="0.15">
      <c r="A82">
        <v>40.5</v>
      </c>
      <c r="B82">
        <v>38</v>
      </c>
      <c r="C82">
        <v>80</v>
      </c>
      <c r="E82">
        <f>'6512'!P82</f>
        <v>2.758033406132864</v>
      </c>
      <c r="F82">
        <f>'6513'!P82</f>
        <v>25.709295374313051</v>
      </c>
      <c r="G82">
        <f>'6522'!P82</f>
        <v>5.5106227693464271</v>
      </c>
      <c r="H82">
        <f>'6524'!P82</f>
        <v>2.6957286566405374</v>
      </c>
      <c r="I82">
        <f>'6526'!P82</f>
        <v>17.596685042165134</v>
      </c>
      <c r="J82">
        <f>'6528'!P82</f>
        <v>4.9997330021846018</v>
      </c>
      <c r="K82">
        <f>'6530'!P82</f>
        <v>8.756550413261257</v>
      </c>
      <c r="L82" s="18">
        <f>'6531'!P82</f>
        <v>1.5031486628801269</v>
      </c>
      <c r="M82">
        <f>'6657'!P82</f>
        <v>-2.1295282866691112</v>
      </c>
      <c r="N82">
        <f>'6661'!P82</f>
        <v>15.624548870442759</v>
      </c>
      <c r="O82">
        <f>'6692'!P82</f>
        <v>0.72380194157312894</v>
      </c>
      <c r="P82">
        <f>'6693'!P82</f>
        <v>-2.2777228933138027</v>
      </c>
      <c r="Q82" s="18">
        <f>'6825'!P82</f>
        <v>1.6745454907699278</v>
      </c>
      <c r="S82" s="1"/>
      <c r="T82" s="27">
        <f t="shared" si="5"/>
        <v>6.3958032653636065</v>
      </c>
      <c r="U82" s="27">
        <f t="shared" si="6"/>
        <v>2.327623083386329</v>
      </c>
      <c r="V82" s="27"/>
      <c r="W82" s="3">
        <v>-13</v>
      </c>
      <c r="X82" s="3"/>
      <c r="Y82">
        <f t="shared" si="7"/>
        <v>2.758033406132864</v>
      </c>
    </row>
    <row r="83" spans="1:25" x14ac:dyDescent="0.15">
      <c r="A83">
        <v>41</v>
      </c>
      <c r="B83">
        <v>38.5</v>
      </c>
      <c r="C83">
        <v>81</v>
      </c>
      <c r="E83">
        <f>'6512'!P83</f>
        <v>2.63835330837468</v>
      </c>
      <c r="F83">
        <f>'6513'!P83</f>
        <v>27.028658028515888</v>
      </c>
      <c r="G83">
        <f>'6522'!P83</f>
        <v>4.4994362222484767</v>
      </c>
      <c r="H83">
        <f>'6524'!P83</f>
        <v>2.7690131426719704</v>
      </c>
      <c r="I83">
        <f>'6526'!P83</f>
        <v>16.757091363780756</v>
      </c>
      <c r="J83">
        <f>'6528'!P83</f>
        <v>5.7383442455087152</v>
      </c>
      <c r="K83">
        <f>'6530'!P83</f>
        <v>8.7179766643478303</v>
      </c>
      <c r="L83" s="18">
        <f>'6531'!P83</f>
        <v>1.8621346279204551</v>
      </c>
      <c r="M83">
        <f>'6657'!P83</f>
        <v>-2.8417471275209807</v>
      </c>
      <c r="N83">
        <f>'6661'!P83</f>
        <v>14.680587925573393</v>
      </c>
      <c r="O83">
        <f>'6692'!P83</f>
        <v>1.7124576460458334</v>
      </c>
      <c r="P83">
        <f>'6693'!P83</f>
        <v>-2.3421734953304454</v>
      </c>
      <c r="Q83" s="18">
        <f>'6825'!P83</f>
        <v>0.77206340115953931</v>
      </c>
      <c r="S83" s="1"/>
      <c r="T83" s="27">
        <f t="shared" si="5"/>
        <v>6.3070919964073937</v>
      </c>
      <c r="U83" s="27">
        <f t="shared" si="6"/>
        <v>2.3671066222489796</v>
      </c>
      <c r="V83" s="27"/>
      <c r="W83" s="3">
        <v>-13</v>
      </c>
      <c r="X83" s="3"/>
      <c r="Y83">
        <f t="shared" si="7"/>
        <v>2.7690131426719704</v>
      </c>
    </row>
    <row r="84" spans="1:25" x14ac:dyDescent="0.15">
      <c r="A84">
        <v>41.5</v>
      </c>
      <c r="B84">
        <v>39</v>
      </c>
      <c r="C84">
        <v>82</v>
      </c>
      <c r="E84">
        <f>'6512'!P84</f>
        <v>2.8195520310892803</v>
      </c>
      <c r="F84">
        <f>'6513'!P84</f>
        <v>24.953835001736159</v>
      </c>
      <c r="G84">
        <f>'6522'!P84</f>
        <v>5.0229167213730541</v>
      </c>
      <c r="H84">
        <f>'6524'!P84</f>
        <v>2.6396699259699812</v>
      </c>
      <c r="I84">
        <f>'6526'!P84</f>
        <v>17.904713560050503</v>
      </c>
      <c r="J84">
        <f>'6528'!P84</f>
        <v>6.7588512760902848</v>
      </c>
      <c r="K84">
        <f>'6530'!P84</f>
        <v>8.9218533930087229</v>
      </c>
      <c r="L84" s="18">
        <f>'6531'!P84</f>
        <v>1.515889230212955</v>
      </c>
      <c r="M84">
        <f>'6657'!P84</f>
        <v>-2.2822583845631703</v>
      </c>
      <c r="N84">
        <f>'6661'!P84</f>
        <v>14.605094128609103</v>
      </c>
      <c r="O84">
        <f>'6692'!P84</f>
        <v>1.0483347412216402</v>
      </c>
      <c r="P84">
        <f>'6693'!P84</f>
        <v>-2.8097337240293512</v>
      </c>
      <c r="Q84" s="18">
        <f>'6825'!P84</f>
        <v>0.66514185632699985</v>
      </c>
      <c r="S84" s="1"/>
      <c r="T84" s="27">
        <f t="shared" si="5"/>
        <v>6.2895276736227803</v>
      </c>
      <c r="U84" s="27">
        <f t="shared" si="6"/>
        <v>2.2992431492132082</v>
      </c>
      <c r="V84" s="27"/>
      <c r="W84" s="3">
        <v>-13</v>
      </c>
      <c r="X84" s="3"/>
      <c r="Y84">
        <f t="shared" si="7"/>
        <v>2.8195520310892803</v>
      </c>
    </row>
    <row r="85" spans="1:25" x14ac:dyDescent="0.15">
      <c r="A85">
        <v>42</v>
      </c>
      <c r="B85">
        <v>39.5</v>
      </c>
      <c r="C85">
        <v>83</v>
      </c>
      <c r="E85">
        <f>'6512'!P85</f>
        <v>0.45284244476216545</v>
      </c>
      <c r="F85">
        <f>'6513'!P85</f>
        <v>18.944512318181786</v>
      </c>
      <c r="G85">
        <f>'6522'!P85</f>
        <v>3.3105429433533304</v>
      </c>
      <c r="H85">
        <f>'6524'!P85</f>
        <v>2.6967110942529007</v>
      </c>
      <c r="I85">
        <f>'6526'!P85</f>
        <v>18.56159574001439</v>
      </c>
      <c r="J85">
        <f>'6528'!P85</f>
        <v>9.2880849297075727</v>
      </c>
      <c r="K85">
        <f>'6530'!P85</f>
        <v>8.4491941736909641</v>
      </c>
      <c r="L85" s="18">
        <f>'6531'!P85</f>
        <v>1.6958422701692799</v>
      </c>
      <c r="M85">
        <f>'6657'!P85</f>
        <v>-2.8137259460636823</v>
      </c>
      <c r="N85">
        <f>'6661'!P85</f>
        <v>13.910040046281946</v>
      </c>
      <c r="O85">
        <f>'6692'!P85</f>
        <v>1.5970360635749314</v>
      </c>
      <c r="P85">
        <f>'6693'!P85</f>
        <v>-3.3959254860281294</v>
      </c>
      <c r="Q85" s="18">
        <f>'6825'!P85</f>
        <v>0.90821271506352375</v>
      </c>
      <c r="S85" s="1"/>
      <c r="T85" s="27">
        <f t="shared" si="5"/>
        <v>5.6619202543816138</v>
      </c>
      <c r="U85" s="27">
        <f t="shared" si="6"/>
        <v>2.0908319401052364</v>
      </c>
      <c r="V85" s="27"/>
      <c r="W85" s="3">
        <v>-13</v>
      </c>
      <c r="X85" s="3"/>
      <c r="Y85">
        <f t="shared" si="7"/>
        <v>2.6967110942529007</v>
      </c>
    </row>
    <row r="86" spans="1:25" x14ac:dyDescent="0.15">
      <c r="A86">
        <v>42.5</v>
      </c>
      <c r="B86">
        <v>40</v>
      </c>
      <c r="C86">
        <v>84</v>
      </c>
      <c r="E86">
        <f>'6512'!P86</f>
        <v>-0.37913223064379487</v>
      </c>
      <c r="F86">
        <f>'6513'!P86</f>
        <v>14.318669735782022</v>
      </c>
      <c r="G86">
        <f>'6522'!P86</f>
        <v>3.0259985245602201</v>
      </c>
      <c r="H86">
        <f>'6524'!P86</f>
        <v>2.5097916209537381</v>
      </c>
      <c r="I86">
        <f>'6526'!P86</f>
        <v>20.112360480917722</v>
      </c>
      <c r="J86">
        <f>'6528'!P86</f>
        <v>8.8490086770780163</v>
      </c>
      <c r="K86">
        <f>'6530'!P86</f>
        <v>9.3132934510018988</v>
      </c>
      <c r="L86" s="18">
        <f>'6531'!P86</f>
        <v>0.90537325844875904</v>
      </c>
      <c r="M86">
        <f>'6657'!P86</f>
        <v>-3.492886745108831</v>
      </c>
      <c r="N86">
        <f>'6661'!P86</f>
        <v>13.112362466785987</v>
      </c>
      <c r="O86">
        <f>'6692'!P86</f>
        <v>2.2775453860239625</v>
      </c>
      <c r="P86">
        <f>'6693'!P86</f>
        <v>-2.7661790561500972</v>
      </c>
      <c r="Q86" s="18">
        <f>'6825'!P86</f>
        <v>0.71058962143469429</v>
      </c>
      <c r="S86" s="1"/>
      <c r="T86" s="27">
        <f t="shared" si="5"/>
        <v>5.2689842454680225</v>
      </c>
      <c r="U86" s="27">
        <f t="shared" si="6"/>
        <v>2.0057011200427737</v>
      </c>
      <c r="V86" s="27"/>
      <c r="W86" s="3">
        <v>-13</v>
      </c>
      <c r="X86" s="3"/>
      <c r="Y86">
        <f t="shared" si="7"/>
        <v>2.5097916209537381</v>
      </c>
    </row>
    <row r="87" spans="1:25" ht="15" x14ac:dyDescent="0.2">
      <c r="A87" s="25">
        <v>43</v>
      </c>
      <c r="B87" s="25">
        <v>40.5</v>
      </c>
      <c r="C87" s="25">
        <v>85</v>
      </c>
      <c r="D87" s="24" t="s">
        <v>28</v>
      </c>
      <c r="E87" s="25">
        <f>'6512'!P87</f>
        <v>-0.43846827710375741</v>
      </c>
      <c r="F87" s="25">
        <f>'6513'!P87</f>
        <v>11.841920429347343</v>
      </c>
      <c r="G87" s="25">
        <f>'6522'!P87</f>
        <v>5.0585763107764272</v>
      </c>
      <c r="H87" s="25">
        <f>'6524'!P87</f>
        <v>2.4773340659281473</v>
      </c>
      <c r="I87" s="25">
        <f>'6526'!P87</f>
        <v>18.228266787975031</v>
      </c>
      <c r="J87" s="25">
        <f>'6528'!P87</f>
        <v>9.4405657410294097</v>
      </c>
      <c r="K87" s="25">
        <f>'6530'!P87</f>
        <v>9.3021840445008088</v>
      </c>
      <c r="L87" s="26">
        <f>'6531'!P87</f>
        <v>1.3698055554089374</v>
      </c>
      <c r="M87" s="25">
        <f>'6657'!P87</f>
        <v>-2.7866838270651777</v>
      </c>
      <c r="N87" s="25">
        <f>'6661'!P87</f>
        <v>13.926274973358229</v>
      </c>
      <c r="O87" s="25">
        <f>'6692'!P87</f>
        <v>1.4587966069456835</v>
      </c>
      <c r="P87" s="25">
        <f>'6693'!P87</f>
        <v>-2.7273433691504159</v>
      </c>
      <c r="Q87" s="26">
        <f>'6825'!P87</f>
        <v>0.86806996804210179</v>
      </c>
      <c r="R87" s="26"/>
      <c r="S87" s="1"/>
      <c r="T87" s="28">
        <f t="shared" si="5"/>
        <v>5.2322537699994438</v>
      </c>
      <c r="U87" s="28">
        <f t="shared" si="6"/>
        <v>1.8572160750045388</v>
      </c>
      <c r="V87" s="27"/>
      <c r="W87" s="25"/>
      <c r="X87" s="25"/>
      <c r="Y87" s="25">
        <f t="shared" si="7"/>
        <v>2.4773340659281473</v>
      </c>
    </row>
    <row r="88" spans="1:25" x14ac:dyDescent="0.15">
      <c r="A88">
        <v>43.5</v>
      </c>
      <c r="B88">
        <v>41</v>
      </c>
      <c r="C88">
        <v>86</v>
      </c>
      <c r="E88">
        <f>'6512'!P88</f>
        <v>-0.88192834420924693</v>
      </c>
      <c r="F88">
        <f>'6513'!P88</f>
        <v>10.745104279980975</v>
      </c>
      <c r="G88">
        <f>'6522'!P88</f>
        <v>4.9275051101149181</v>
      </c>
      <c r="H88">
        <f>'6524'!P88</f>
        <v>2.5811858620948933</v>
      </c>
      <c r="I88">
        <f>'6526'!P88</f>
        <v>18.284170820937291</v>
      </c>
      <c r="J88">
        <f>'6528'!P88</f>
        <v>7.6294276781299146</v>
      </c>
      <c r="K88">
        <f>'6530'!P88</f>
        <v>8.7486015472623393</v>
      </c>
      <c r="L88" s="18">
        <f>'6531'!P88</f>
        <v>0.82733162666119142</v>
      </c>
      <c r="M88">
        <f>'6657'!P88</f>
        <v>-2.3327405319285148</v>
      </c>
      <c r="N88">
        <f>'6661'!P88</f>
        <v>13.584567631043615</v>
      </c>
      <c r="O88">
        <f>'6692'!P88</f>
        <v>0.26595784057395899</v>
      </c>
      <c r="P88">
        <f>'6693'!P88</f>
        <v>-3.4715334817088537</v>
      </c>
      <c r="Q88" s="18">
        <f>'6825'!P88</f>
        <v>0.73025773030588281</v>
      </c>
      <c r="S88" s="1"/>
      <c r="T88" s="27">
        <f t="shared" si="5"/>
        <v>4.7413775207121827</v>
      </c>
      <c r="U88" s="27">
        <f t="shared" si="6"/>
        <v>1.8385274679199608</v>
      </c>
      <c r="V88" s="27"/>
      <c r="W88" s="3"/>
      <c r="X88" s="3"/>
      <c r="Y88">
        <f t="shared" si="7"/>
        <v>2.5811858620948933</v>
      </c>
    </row>
    <row r="89" spans="1:25" x14ac:dyDescent="0.15">
      <c r="A89">
        <v>44</v>
      </c>
      <c r="B89">
        <v>41.5</v>
      </c>
      <c r="C89">
        <v>87</v>
      </c>
      <c r="E89">
        <f>'6512'!P89</f>
        <v>-0.9454753480674486</v>
      </c>
      <c r="F89">
        <f>'6513'!P89</f>
        <v>8.1050440126709606</v>
      </c>
      <c r="G89">
        <f>'6522'!P89</f>
        <v>2.7712060721484946</v>
      </c>
      <c r="H89">
        <f>'6524'!P89</f>
        <v>2.4024116528383965</v>
      </c>
      <c r="I89">
        <f>'6526'!P89</f>
        <v>18.407742043310655</v>
      </c>
      <c r="J89">
        <f>'6528'!P89</f>
        <v>8.7493838310004435</v>
      </c>
      <c r="K89">
        <f>'6530'!P89</f>
        <v>9.1691653112068057</v>
      </c>
      <c r="L89" s="18">
        <f>'6531'!P89</f>
        <v>1.2125081141471701</v>
      </c>
      <c r="M89">
        <f>'6657'!P89</f>
        <v>-2.1494901559874497</v>
      </c>
      <c r="N89">
        <f>'6661'!P89</f>
        <v>13.686046374748354</v>
      </c>
      <c r="O89">
        <f>'6692'!P89</f>
        <v>0.67204897393690954</v>
      </c>
      <c r="P89">
        <f>'6693'!P89</f>
        <v>-2.6541766918376921</v>
      </c>
      <c r="Q89" s="18">
        <f>'6825'!P89</f>
        <v>0.39998075541155192</v>
      </c>
      <c r="S89" s="1"/>
      <c r="T89" s="27">
        <f t="shared" si="5"/>
        <v>4.6020303804251652</v>
      </c>
      <c r="U89" s="27">
        <f t="shared" si="6"/>
        <v>1.799641799228739</v>
      </c>
      <c r="V89" s="27"/>
      <c r="W89" s="3"/>
      <c r="X89" s="3"/>
      <c r="Y89">
        <f t="shared" si="7"/>
        <v>2.4024116528383965</v>
      </c>
    </row>
    <row r="90" spans="1:25" x14ac:dyDescent="0.15">
      <c r="A90">
        <v>44.5</v>
      </c>
      <c r="B90">
        <v>42</v>
      </c>
      <c r="C90">
        <v>88</v>
      </c>
      <c r="E90">
        <f>'6512'!P90</f>
        <v>-2.2243181638896878</v>
      </c>
      <c r="F90">
        <f>'6513'!P90</f>
        <v>6.797510915708294</v>
      </c>
      <c r="G90">
        <f>'6522'!P90</f>
        <v>3.4650275286869432</v>
      </c>
      <c r="H90">
        <f>'6524'!P90</f>
        <v>1.9496079624659213</v>
      </c>
      <c r="I90">
        <f>'6526'!P90</f>
        <v>21.666171111159539</v>
      </c>
      <c r="J90">
        <f>'6528'!P90</f>
        <v>8.9915510790469</v>
      </c>
      <c r="K90">
        <f>'6530'!P90</f>
        <v>9.8074392973294202</v>
      </c>
      <c r="L90" s="18">
        <f>'6531'!P90</f>
        <v>-0.25890019062679032</v>
      </c>
      <c r="M90">
        <f>'6657'!P90</f>
        <v>-3.8249496486593002</v>
      </c>
      <c r="N90">
        <f>'6661'!P90</f>
        <v>12.796465732839573</v>
      </c>
      <c r="O90">
        <f>'6692'!P90</f>
        <v>-1.1248482113188412</v>
      </c>
      <c r="P90">
        <f>'6693'!P90</f>
        <v>-3.27993176421651</v>
      </c>
      <c r="Q90" s="18">
        <f>'6825'!P90</f>
        <v>0.64655170848948829</v>
      </c>
      <c r="S90" s="1"/>
      <c r="T90" s="27">
        <f t="shared" si="5"/>
        <v>4.2621059505396115</v>
      </c>
      <c r="U90" s="27">
        <f t="shared" si="6"/>
        <v>2.0695501749381173</v>
      </c>
      <c r="V90" s="27"/>
      <c r="W90" s="3"/>
      <c r="X90" s="3"/>
      <c r="Y90">
        <f t="shared" si="7"/>
        <v>1.9496079624659213</v>
      </c>
    </row>
    <row r="91" spans="1:25" x14ac:dyDescent="0.15">
      <c r="A91">
        <v>45</v>
      </c>
      <c r="B91">
        <v>42.5</v>
      </c>
      <c r="C91">
        <v>89</v>
      </c>
      <c r="E91">
        <f>'6512'!P91</f>
        <v>-3.3698434061535685</v>
      </c>
      <c r="F91">
        <f>'6513'!P91</f>
        <v>5.627008987343304</v>
      </c>
      <c r="G91">
        <f>'6522'!P91</f>
        <v>3.796216630213467</v>
      </c>
      <c r="H91">
        <f>'6524'!P91</f>
        <v>2.193205386322826</v>
      </c>
      <c r="I91">
        <f>'6526'!P91</f>
        <v>22.017055429831</v>
      </c>
      <c r="J91">
        <f>'6528'!P91</f>
        <v>9.1632395927896848</v>
      </c>
      <c r="K91">
        <f>'6530'!P91</f>
        <v>9.7933727933859576</v>
      </c>
      <c r="L91" s="18">
        <f>'6531'!P91</f>
        <v>-0.53345167425909767</v>
      </c>
      <c r="M91">
        <f>'6657'!P91</f>
        <v>-3.4811922985791193</v>
      </c>
      <c r="N91">
        <f>'6661'!P91</f>
        <v>11.694393512732859</v>
      </c>
      <c r="O91">
        <f>'6692'!P91</f>
        <v>-1.6329390007359552</v>
      </c>
      <c r="P91">
        <f>'6693'!P91</f>
        <v>-3.9096494864254363</v>
      </c>
      <c r="Q91" s="18">
        <f>'6825'!P91</f>
        <v>-0.49344409422752794</v>
      </c>
      <c r="S91" s="1"/>
      <c r="T91" s="27">
        <f t="shared" si="5"/>
        <v>3.9126132594029537</v>
      </c>
      <c r="U91" s="27">
        <f t="shared" si="6"/>
        <v>2.1110404515971983</v>
      </c>
      <c r="V91" s="27"/>
      <c r="Y91">
        <f t="shared" si="7"/>
        <v>2.193205386322826</v>
      </c>
    </row>
    <row r="92" spans="1:25" x14ac:dyDescent="0.15">
      <c r="A92">
        <v>45.5</v>
      </c>
      <c r="B92">
        <v>43</v>
      </c>
      <c r="C92">
        <v>90</v>
      </c>
      <c r="E92">
        <f>'6512'!P92</f>
        <v>-2.3912503139862471</v>
      </c>
      <c r="F92">
        <f>'6513'!P92</f>
        <v>5.1379876118597405</v>
      </c>
      <c r="G92">
        <f>'6522'!P92</f>
        <v>2.930602505769246</v>
      </c>
      <c r="H92">
        <f>'6524'!P92</f>
        <v>1.5302086306352931</v>
      </c>
      <c r="I92">
        <f>'6526'!P92</f>
        <v>23.13544336061716</v>
      </c>
      <c r="J92">
        <f>'6528'!P92</f>
        <v>8.3929381833538788</v>
      </c>
      <c r="K92">
        <f>'6530'!P92</f>
        <v>8.9453022359197387</v>
      </c>
      <c r="L92" s="18">
        <f>'6531'!P92</f>
        <v>0.82979449128029426</v>
      </c>
      <c r="M92">
        <f>'6657'!P92</f>
        <v>-3.9917916660144277</v>
      </c>
      <c r="N92">
        <f>'6661'!P92</f>
        <v>11.655355193045677</v>
      </c>
      <c r="O92">
        <f>'6692'!P92</f>
        <v>-0.78800953681058061</v>
      </c>
      <c r="P92">
        <f>'6693'!P92</f>
        <v>-3.7191215729304159</v>
      </c>
      <c r="Q92" s="18">
        <f>'6825'!P92</f>
        <v>-0.1940636527769532</v>
      </c>
      <c r="S92" s="1"/>
      <c r="T92" s="27">
        <f t="shared" si="5"/>
        <v>3.9594919592278774</v>
      </c>
      <c r="U92" s="27">
        <f t="shared" si="6"/>
        <v>2.1060167180476488</v>
      </c>
      <c r="V92" s="27"/>
      <c r="Y92">
        <f t="shared" si="7"/>
        <v>1.5302086306352931</v>
      </c>
    </row>
    <row r="93" spans="1:25" x14ac:dyDescent="0.15">
      <c r="A93">
        <v>46</v>
      </c>
      <c r="B93">
        <v>43.5</v>
      </c>
      <c r="C93">
        <v>91</v>
      </c>
      <c r="E93">
        <f>'6512'!P93</f>
        <v>-2.9211498123348627</v>
      </c>
      <c r="F93">
        <f>'6513'!P93</f>
        <v>3.1727226354663447</v>
      </c>
      <c r="G93">
        <f>'6522'!P93</f>
        <v>2.7335925020304463</v>
      </c>
      <c r="H93">
        <f>'6524'!P93</f>
        <v>1.7234029783731013</v>
      </c>
      <c r="I93">
        <f>'6526'!P93</f>
        <v>24.344978464346827</v>
      </c>
      <c r="J93">
        <f>'6528'!P93</f>
        <v>6.9959531570294509</v>
      </c>
      <c r="K93">
        <f>'6530'!P93</f>
        <v>8.5765865722012578</v>
      </c>
      <c r="L93" s="18">
        <f>'6531'!P93</f>
        <v>0.45934151058233413</v>
      </c>
      <c r="M93">
        <f>'6657'!P93</f>
        <v>-3.564075225725897</v>
      </c>
      <c r="N93">
        <f>'6661'!P93</f>
        <v>12.057896263703633</v>
      </c>
      <c r="O93">
        <f>'6692'!P93</f>
        <v>-1.3219540575263706</v>
      </c>
      <c r="P93">
        <f>'6693'!P93</f>
        <v>-3.850447454713414</v>
      </c>
      <c r="Q93" s="18">
        <f>'6825'!P93</f>
        <v>-0.37772319596316628</v>
      </c>
      <c r="S93" s="1"/>
      <c r="T93" s="27">
        <f t="shared" si="5"/>
        <v>3.6945480259592069</v>
      </c>
      <c r="U93" s="27">
        <f t="shared" si="6"/>
        <v>2.180622515733321</v>
      </c>
      <c r="V93" s="27"/>
      <c r="Y93">
        <f t="shared" si="7"/>
        <v>1.7234029783731013</v>
      </c>
    </row>
    <row r="94" spans="1:25" x14ac:dyDescent="0.15">
      <c r="A94">
        <v>46.5</v>
      </c>
      <c r="B94">
        <v>44</v>
      </c>
      <c r="C94">
        <v>92</v>
      </c>
      <c r="E94">
        <f>'6512'!P94</f>
        <v>-2.8588856970537169</v>
      </c>
      <c r="F94">
        <f>'6513'!P94</f>
        <v>2.534101454770016</v>
      </c>
      <c r="G94">
        <f>'6522'!P94</f>
        <v>3.8985835694075046</v>
      </c>
      <c r="H94">
        <f>'6524'!P94</f>
        <v>1.7419359091010616</v>
      </c>
      <c r="I94">
        <f>'6526'!P94</f>
        <v>23.34643579831857</v>
      </c>
      <c r="J94">
        <f>'6528'!P94</f>
        <v>7.0378303154195949</v>
      </c>
      <c r="K94">
        <f>'6530'!P94</f>
        <v>8.854559162323655</v>
      </c>
      <c r="L94" s="18">
        <f>'6531'!P94</f>
        <v>-0.9064031757501595</v>
      </c>
      <c r="M94">
        <f>'6657'!P94</f>
        <v>-3.0770405735465198</v>
      </c>
      <c r="N94">
        <f>'6661'!P94</f>
        <v>13.234927420768663</v>
      </c>
      <c r="O94">
        <f>'6692'!P94</f>
        <v>-2.7222278983844261</v>
      </c>
      <c r="P94">
        <f>'6693'!P94</f>
        <v>-4.1798836069555447</v>
      </c>
      <c r="Q94" s="18">
        <f>'6825'!P94</f>
        <v>-0.25359473816865624</v>
      </c>
      <c r="S94" s="1"/>
      <c r="T94" s="27">
        <f t="shared" si="5"/>
        <v>3.5884875338653881</v>
      </c>
      <c r="U94" s="27">
        <f t="shared" si="6"/>
        <v>2.1909102505425269</v>
      </c>
      <c r="V94" s="27"/>
      <c r="Y94">
        <f t="shared" si="7"/>
        <v>1.7419359091010616</v>
      </c>
    </row>
    <row r="95" spans="1:25" x14ac:dyDescent="0.15">
      <c r="A95">
        <v>47</v>
      </c>
      <c r="B95">
        <v>44.5</v>
      </c>
      <c r="C95">
        <v>93</v>
      </c>
      <c r="E95">
        <f>'6512'!P95</f>
        <v>-1.6143356745089064</v>
      </c>
      <c r="F95">
        <f>'6513'!P95</f>
        <v>0.29289184346459463</v>
      </c>
      <c r="G95">
        <f>'6522'!P95</f>
        <v>2.2930178049008458</v>
      </c>
      <c r="H95">
        <f>'6524'!P95</f>
        <v>1.5419882042906201</v>
      </c>
      <c r="I95">
        <f>'6526'!P95</f>
        <v>22.389597474833415</v>
      </c>
      <c r="J95">
        <f>'6528'!P95</f>
        <v>6.2887629590137868</v>
      </c>
      <c r="K95">
        <f>'6530'!P95</f>
        <v>10.037564121789913</v>
      </c>
      <c r="L95" s="18">
        <f>'6531'!P95</f>
        <v>-0.42671621959838191</v>
      </c>
      <c r="M95">
        <f>'6657'!P95</f>
        <v>-2.8778072295404056</v>
      </c>
      <c r="N95">
        <f>'6661'!P95</f>
        <v>11.252926421098152</v>
      </c>
      <c r="O95">
        <f>'6692'!P95</f>
        <v>-3.502933327632471</v>
      </c>
      <c r="P95">
        <f>'6693'!P95</f>
        <v>-2.8780256246006202</v>
      </c>
      <c r="Q95" s="18">
        <f>'6825'!P95</f>
        <v>-0.29705052636533152</v>
      </c>
      <c r="S95" s="1"/>
      <c r="T95" s="27">
        <f t="shared" si="5"/>
        <v>3.269221555934247</v>
      </c>
      <c r="U95" s="27">
        <f t="shared" si="6"/>
        <v>2.07041946354386</v>
      </c>
      <c r="V95" s="27"/>
      <c r="Y95">
        <f t="shared" si="7"/>
        <v>0.29289184346459463</v>
      </c>
    </row>
    <row r="96" spans="1:25" x14ac:dyDescent="0.15">
      <c r="A96">
        <v>47.5</v>
      </c>
      <c r="B96">
        <v>45</v>
      </c>
      <c r="C96">
        <v>94</v>
      </c>
      <c r="E96">
        <f>'6512'!P96</f>
        <v>-2.1243174230272599</v>
      </c>
      <c r="F96">
        <f>'6513'!P96</f>
        <v>-1.1569693829217294</v>
      </c>
      <c r="G96">
        <f>'6522'!P96</f>
        <v>1.4541428509760022</v>
      </c>
      <c r="H96">
        <f>'6524'!P96</f>
        <v>1.7563259848053938</v>
      </c>
      <c r="I96">
        <f>'6526'!P96</f>
        <v>21.156104326143936</v>
      </c>
      <c r="J96">
        <f>'6528'!P96</f>
        <v>5.5637908783570351</v>
      </c>
      <c r="K96">
        <f>'6530'!P96</f>
        <v>10.386332818429937</v>
      </c>
      <c r="L96" s="18">
        <f>'6531'!P96</f>
        <v>-0.5388458517139264</v>
      </c>
      <c r="M96">
        <f>'6657'!P96</f>
        <v>-2.4828767336889008</v>
      </c>
      <c r="N96">
        <f>'6661'!P96</f>
        <v>10.467751118527151</v>
      </c>
      <c r="O96">
        <f>'6692'!P96</f>
        <v>-3.0530842104308387</v>
      </c>
      <c r="P96">
        <f>'6693'!P96</f>
        <v>-3.2687845165177505</v>
      </c>
      <c r="Q96" s="18">
        <f>'6825'!P96</f>
        <v>5.8383775567660105E-2</v>
      </c>
      <c r="S96" s="1"/>
      <c r="T96" s="27">
        <f t="shared" si="5"/>
        <v>2.9398425872697467</v>
      </c>
      <c r="U96" s="27">
        <f t="shared" si="6"/>
        <v>1.9954221731580057</v>
      </c>
      <c r="V96" s="27"/>
      <c r="Y96">
        <f t="shared" si="7"/>
        <v>5.8383775567660105E-2</v>
      </c>
    </row>
    <row r="97" spans="1:25" x14ac:dyDescent="0.15">
      <c r="A97">
        <v>48</v>
      </c>
      <c r="B97">
        <v>45.5</v>
      </c>
      <c r="C97">
        <v>95</v>
      </c>
      <c r="E97">
        <f>'6512'!P97</f>
        <v>-1.870434602236714</v>
      </c>
      <c r="F97">
        <f>'6513'!P97</f>
        <v>-1.2205130712573029</v>
      </c>
      <c r="G97">
        <f>'6522'!P97</f>
        <v>3.0709529946655745</v>
      </c>
      <c r="H97">
        <f>'6524'!P97</f>
        <v>0.70116239845284756</v>
      </c>
      <c r="I97">
        <f>'6526'!P97</f>
        <v>19.042589140639983</v>
      </c>
      <c r="J97">
        <f>'6528'!P97</f>
        <v>5.244874559574388</v>
      </c>
      <c r="K97">
        <f>'6530'!P97</f>
        <v>10.837337274585096</v>
      </c>
      <c r="L97" s="18">
        <f>'6531'!P97</f>
        <v>-1.3734221171333418</v>
      </c>
      <c r="M97">
        <f>'6657'!P97</f>
        <v>-2.4517698836942934</v>
      </c>
      <c r="N97">
        <f>'6661'!P97</f>
        <v>10.208100500363317</v>
      </c>
      <c r="O97">
        <f>'6692'!P97</f>
        <v>-3.5797943881852214</v>
      </c>
      <c r="P97">
        <f>'6693'!P97</f>
        <v>-3.1311708424473181</v>
      </c>
      <c r="Q97" s="18">
        <f>'6825'!P97</f>
        <v>-0.64749451338105357</v>
      </c>
      <c r="S97" s="1"/>
      <c r="T97" s="27">
        <f t="shared" si="5"/>
        <v>2.6792628807650734</v>
      </c>
      <c r="U97" s="27">
        <f t="shared" si="6"/>
        <v>1.9019367511637904</v>
      </c>
      <c r="V97" s="27"/>
      <c r="Y97">
        <f t="shared" si="7"/>
        <v>-0.64749451338105357</v>
      </c>
    </row>
    <row r="98" spans="1:25" x14ac:dyDescent="0.15">
      <c r="A98">
        <v>48.5</v>
      </c>
      <c r="B98">
        <v>46</v>
      </c>
      <c r="C98">
        <v>96</v>
      </c>
      <c r="E98">
        <f>'6512'!P98</f>
        <v>-0.81296894812892784</v>
      </c>
      <c r="F98">
        <f>'6513'!P98</f>
        <v>-2.086047080499366</v>
      </c>
      <c r="G98">
        <f>'6522'!P98</f>
        <v>2.7952893989051657</v>
      </c>
      <c r="H98">
        <f>'6524'!P98</f>
        <v>0.83951729559852051</v>
      </c>
      <c r="I98">
        <f>'6526'!P98</f>
        <v>17.958421744235633</v>
      </c>
      <c r="J98">
        <f>'6528'!P98</f>
        <v>4.7307936327375</v>
      </c>
      <c r="K98">
        <f>'6530'!P98</f>
        <v>10.487678939898123</v>
      </c>
      <c r="L98" s="18">
        <f>'6531'!P98</f>
        <v>-1.0196602181192334</v>
      </c>
      <c r="M98">
        <f>'6657'!P98</f>
        <v>-2.471361907684154</v>
      </c>
      <c r="N98">
        <f>'6661'!P98</f>
        <v>9.5087554701327051</v>
      </c>
      <c r="O98">
        <f>'6692'!P98</f>
        <v>-4.0518745028393282</v>
      </c>
      <c r="P98">
        <f>'6693'!P98</f>
        <v>-4.0717919453203297</v>
      </c>
      <c r="Q98" s="18">
        <f>'6825'!P98</f>
        <v>-0.46100698332437451</v>
      </c>
      <c r="S98" s="1"/>
      <c r="T98" s="27">
        <f t="shared" si="5"/>
        <v>2.411211145814764</v>
      </c>
      <c r="U98" s="27">
        <f t="shared" si="6"/>
        <v>1.8320507186443911</v>
      </c>
      <c r="V98" s="27"/>
      <c r="Y98">
        <f t="shared" si="7"/>
        <v>-0.46100698332437451</v>
      </c>
    </row>
    <row r="99" spans="1:25" x14ac:dyDescent="0.15">
      <c r="A99">
        <v>49</v>
      </c>
      <c r="B99">
        <v>46.5</v>
      </c>
      <c r="C99">
        <v>97</v>
      </c>
      <c r="E99">
        <f>'6512'!P99</f>
        <v>-1.129406299627862</v>
      </c>
      <c r="F99">
        <f>'6513'!P99</f>
        <v>-1.7247964415611674</v>
      </c>
      <c r="G99">
        <f>'6522'!P99</f>
        <v>1.4558496188213919</v>
      </c>
      <c r="H99">
        <f>'6524'!P99</f>
        <v>0.86399261340624944</v>
      </c>
      <c r="I99">
        <f>'6526'!P99</f>
        <v>17.094375024082211</v>
      </c>
      <c r="J99">
        <f>'6528'!P99</f>
        <v>3.3659783022776493</v>
      </c>
      <c r="K99">
        <f>'6530'!P99</f>
        <v>10.985658447458595</v>
      </c>
      <c r="L99" s="18">
        <f>'6531'!P99</f>
        <v>-1.9314564889393833</v>
      </c>
      <c r="M99">
        <f>'6657'!P99</f>
        <v>-2.7448515409134089</v>
      </c>
      <c r="N99">
        <f>'6661'!P99</f>
        <v>8.111031330322648</v>
      </c>
      <c r="O99">
        <f>'6692'!P99</f>
        <v>-3.6890006401054563</v>
      </c>
      <c r="P99">
        <f>'6693'!P99</f>
        <v>-3.3778872392542554</v>
      </c>
      <c r="Q99" s="18">
        <f>'6825'!P99</f>
        <v>-0.58991581597380105</v>
      </c>
      <c r="S99" s="1"/>
      <c r="T99" s="27">
        <f t="shared" si="5"/>
        <v>2.0530439130764164</v>
      </c>
      <c r="U99" s="27">
        <f t="shared" si="6"/>
        <v>1.7522406399232318</v>
      </c>
      <c r="V99" s="27"/>
      <c r="Y99">
        <f t="shared" si="7"/>
        <v>-0.58991581597380105</v>
      </c>
    </row>
    <row r="100" spans="1:25" x14ac:dyDescent="0.15">
      <c r="A100">
        <v>49.5</v>
      </c>
      <c r="B100">
        <v>47</v>
      </c>
      <c r="C100">
        <v>98</v>
      </c>
      <c r="E100">
        <f>'6512'!P100</f>
        <v>-2.0893967738473962</v>
      </c>
      <c r="F100">
        <f>'6513'!P100</f>
        <v>-0.54200312027540154</v>
      </c>
      <c r="G100">
        <f>'6522'!P100</f>
        <v>4.4101456595056261</v>
      </c>
      <c r="H100">
        <f>'6524'!P100</f>
        <v>0.37138029519044707</v>
      </c>
      <c r="I100">
        <f>'6526'!P100</f>
        <v>14.181697308412522</v>
      </c>
      <c r="J100">
        <f>'6528'!P100</f>
        <v>3.8470326286647887</v>
      </c>
      <c r="K100">
        <f>'6530'!P100</f>
        <v>11.022091696982294</v>
      </c>
      <c r="L100" s="18">
        <f>'6531'!P100</f>
        <v>-1.329548914929034</v>
      </c>
      <c r="M100">
        <f>'6657'!P100</f>
        <v>-1.8365442851696323</v>
      </c>
      <c r="N100">
        <f>'6661'!P100</f>
        <v>7.5715814071710517</v>
      </c>
      <c r="O100">
        <f>'6692'!P100</f>
        <v>-4.1155934348599619</v>
      </c>
      <c r="P100">
        <f>'6693'!P100</f>
        <v>-3.6487213112893944</v>
      </c>
      <c r="Q100" s="18">
        <f>'6825'!P100</f>
        <v>-1.2142019983929067</v>
      </c>
      <c r="S100" s="1"/>
      <c r="T100" s="27">
        <f t="shared" si="5"/>
        <v>2.0483014736279235</v>
      </c>
      <c r="U100" s="27">
        <f t="shared" si="6"/>
        <v>1.6038942102937455</v>
      </c>
      <c r="V100" s="27"/>
      <c r="Y100">
        <f t="shared" si="7"/>
        <v>-0.54200312027540154</v>
      </c>
    </row>
    <row r="101" spans="1:25" x14ac:dyDescent="0.15">
      <c r="A101">
        <v>50</v>
      </c>
      <c r="B101">
        <v>47.5</v>
      </c>
      <c r="C101">
        <v>99</v>
      </c>
      <c r="E101">
        <f>'6512'!P101</f>
        <v>-1.1080402715056503</v>
      </c>
      <c r="F101">
        <f>'6513'!P101</f>
        <v>-0.43027998716436133</v>
      </c>
      <c r="G101">
        <f>'6522'!P101</f>
        <v>1.4181985967909672</v>
      </c>
      <c r="H101">
        <f>'6524'!P101</f>
        <v>-0.11931793700256191</v>
      </c>
      <c r="I101">
        <f>'6526'!P101</f>
        <v>14.233943054797452</v>
      </c>
      <c r="J101">
        <f>'6528'!P101</f>
        <v>2.7733125025744694</v>
      </c>
      <c r="K101">
        <f>'6530'!P101</f>
        <v>8.8819049017891949</v>
      </c>
      <c r="L101" s="18">
        <f>'6531'!P101</f>
        <v>-0.87597973404777862</v>
      </c>
      <c r="M101">
        <f>'6657'!P101</f>
        <v>-3.1901267453063937</v>
      </c>
      <c r="N101">
        <f>'6661'!P101</f>
        <v>6.115078523193529</v>
      </c>
      <c r="O101">
        <f>'6692'!P101</f>
        <v>-5.0218540823669331</v>
      </c>
      <c r="P101">
        <f>'6693'!P101</f>
        <v>-4.0491976193202905</v>
      </c>
      <c r="Q101" s="18">
        <f>'6825'!P101</f>
        <v>-1.1297026153798728</v>
      </c>
      <c r="S101" s="1"/>
      <c r="T101" s="27">
        <f t="shared" si="5"/>
        <v>1.345995275927059</v>
      </c>
      <c r="U101" s="27">
        <f t="shared" si="6"/>
        <v>1.5197431242691926</v>
      </c>
      <c r="V101" s="27"/>
      <c r="Y101">
        <f t="shared" si="7"/>
        <v>-0.43027998716436133</v>
      </c>
    </row>
    <row r="102" spans="1:25" x14ac:dyDescent="0.15">
      <c r="A102">
        <v>50.5</v>
      </c>
      <c r="B102">
        <v>48</v>
      </c>
      <c r="C102">
        <v>100</v>
      </c>
      <c r="E102">
        <f>'6512'!P102</f>
        <v>-0.97846774244017065</v>
      </c>
      <c r="F102">
        <f>'6513'!P102</f>
        <v>0.19512581133164655</v>
      </c>
      <c r="G102">
        <f>'6522'!P102</f>
        <v>1.9195404319436566</v>
      </c>
      <c r="H102">
        <f>'6524'!P102</f>
        <v>-0.648495076873565</v>
      </c>
      <c r="I102">
        <f>'6526'!P102</f>
        <v>11.919698252868891</v>
      </c>
      <c r="J102">
        <f>'6528'!P102</f>
        <v>2.1059529484881581</v>
      </c>
      <c r="K102">
        <f>'6530'!P102</f>
        <v>7.2270208304218837</v>
      </c>
      <c r="L102" s="18">
        <f>'6531'!P102</f>
        <v>-1.5498532400978471</v>
      </c>
      <c r="M102">
        <f>'6657'!P102</f>
        <v>-2.8990573937226758</v>
      </c>
      <c r="N102">
        <f>'6661'!P102</f>
        <v>6.1052357967539672</v>
      </c>
      <c r="O102">
        <f>'6692'!P102</f>
        <v>-4.594881538069453</v>
      </c>
      <c r="P102">
        <f>'6693'!P102</f>
        <v>-3.3640795735622278</v>
      </c>
      <c r="Q102" s="18">
        <f>'6825'!P102</f>
        <v>-2.2941981403337679</v>
      </c>
      <c r="S102" s="1"/>
      <c r="T102" s="27">
        <f t="shared" ref="T102:T133" si="8">AVERAGE(E102:Q102)</f>
        <v>1.011041643592961</v>
      </c>
      <c r="U102" s="27">
        <f t="shared" ref="U102:U133" si="9">STDEV(E102:Q102)/SQRT(COUNT(E102:Q102))</f>
        <v>1.3309189446871126</v>
      </c>
      <c r="V102" s="27"/>
      <c r="Y102">
        <f t="shared" si="7"/>
        <v>-0.648495076873565</v>
      </c>
    </row>
    <row r="103" spans="1:25" x14ac:dyDescent="0.15">
      <c r="A103">
        <v>51</v>
      </c>
      <c r="B103">
        <v>48.5</v>
      </c>
      <c r="C103">
        <v>101</v>
      </c>
      <c r="E103">
        <f>'6512'!P103</f>
        <v>-0.96034781623626497</v>
      </c>
      <c r="F103">
        <f>'6513'!P103</f>
        <v>-0.33694487032209358</v>
      </c>
      <c r="G103">
        <f>'6522'!P103</f>
        <v>2.38772700576029</v>
      </c>
      <c r="H103">
        <f>'6524'!P103</f>
        <v>-0.64176077251977059</v>
      </c>
      <c r="I103">
        <f>'6526'!P103</f>
        <v>12.205261006846921</v>
      </c>
      <c r="J103">
        <f>'6528'!P103</f>
        <v>2.0800521174254318</v>
      </c>
      <c r="K103">
        <f>'6530'!P103</f>
        <v>6.1409223503386405</v>
      </c>
      <c r="L103" s="18">
        <f>'6531'!P103</f>
        <v>-2.0482213997402838</v>
      </c>
      <c r="M103">
        <f>'6657'!P103</f>
        <v>-3.0198476621794601</v>
      </c>
      <c r="N103">
        <f>'6661'!P103</f>
        <v>6.2194699151525876</v>
      </c>
      <c r="O103">
        <f>'6692'!P103</f>
        <v>-4.9374071986054622</v>
      </c>
      <c r="P103">
        <f>'6693'!P103</f>
        <v>-3.8305704623718331</v>
      </c>
      <c r="Q103" s="18">
        <f>'6825'!P103</f>
        <v>-2.0740148280935893</v>
      </c>
      <c r="S103" s="1"/>
      <c r="T103" s="27">
        <f t="shared" si="8"/>
        <v>0.86033210657346992</v>
      </c>
      <c r="U103" s="27">
        <f t="shared" si="9"/>
        <v>1.3489832453182686</v>
      </c>
      <c r="V103" s="27"/>
      <c r="Y103">
        <f t="shared" si="7"/>
        <v>-0.64176077251977059</v>
      </c>
    </row>
    <row r="104" spans="1:25" x14ac:dyDescent="0.15">
      <c r="A104">
        <v>51.5</v>
      </c>
      <c r="B104">
        <v>49</v>
      </c>
      <c r="C104">
        <v>102</v>
      </c>
      <c r="E104">
        <f>'6512'!P104</f>
        <v>-0.95363775399356088</v>
      </c>
      <c r="F104">
        <f>'6513'!P104</f>
        <v>-1.0602326093481438</v>
      </c>
      <c r="G104">
        <f>'6522'!P104</f>
        <v>0.47974798106296246</v>
      </c>
      <c r="H104">
        <f>'6524'!P104</f>
        <v>-0.99750232818830631</v>
      </c>
      <c r="I104">
        <f>'6526'!P104</f>
        <v>11.518216569320019</v>
      </c>
      <c r="J104">
        <f>'6528'!P104</f>
        <v>0.11788357810181883</v>
      </c>
      <c r="K104">
        <f>'6530'!P104</f>
        <v>5.152748029478051</v>
      </c>
      <c r="L104" s="18">
        <f>'6531'!P104</f>
        <v>-2.7968420936077916</v>
      </c>
      <c r="M104">
        <f>'6657'!P104</f>
        <v>-2.8846564831526296</v>
      </c>
      <c r="N104">
        <f>'6661'!P104</f>
        <v>6.0939004894565079</v>
      </c>
      <c r="O104">
        <f>'6692'!P104</f>
        <v>-4.1114133996076028</v>
      </c>
      <c r="P104">
        <f>'6693'!P104</f>
        <v>-3.7187789921666541</v>
      </c>
      <c r="Q104" s="18">
        <f>'6825'!P104</f>
        <v>-2.1031358500800872</v>
      </c>
      <c r="S104" s="1"/>
      <c r="T104" s="27">
        <f t="shared" si="8"/>
        <v>0.36433054902112205</v>
      </c>
      <c r="U104" s="27">
        <f t="shared" si="9"/>
        <v>1.2639035503693135</v>
      </c>
      <c r="V104" s="27"/>
      <c r="Y104">
        <f t="shared" si="7"/>
        <v>-0.99750232818830631</v>
      </c>
    </row>
    <row r="105" spans="1:25" x14ac:dyDescent="0.15">
      <c r="A105">
        <v>52</v>
      </c>
      <c r="B105">
        <v>49.5</v>
      </c>
      <c r="C105">
        <v>103</v>
      </c>
      <c r="E105">
        <f>'6512'!P105</f>
        <v>-0.50100497280545164</v>
      </c>
      <c r="F105">
        <f>'6513'!P105</f>
        <v>-0.38399530168428053</v>
      </c>
      <c r="G105">
        <f>'6522'!P105</f>
        <v>1.8217480593565223</v>
      </c>
      <c r="H105">
        <f>'6524'!P105</f>
        <v>-1.9973620418180251</v>
      </c>
      <c r="I105">
        <f>'6526'!P105</f>
        <v>9.2380784784432937</v>
      </c>
      <c r="J105">
        <f>'6528'!P105</f>
        <v>-9.0775247461250333E-2</v>
      </c>
      <c r="K105">
        <f>'6530'!P105</f>
        <v>4.9843719006445859</v>
      </c>
      <c r="L105" s="18">
        <f>'6531'!P105</f>
        <v>-2.3001479846564878</v>
      </c>
      <c r="M105">
        <f>'6657'!P105</f>
        <v>-2.7810252038174283</v>
      </c>
      <c r="N105">
        <f>'6661'!P105</f>
        <v>5.0780726313364015</v>
      </c>
      <c r="O105">
        <f>'6692'!P105</f>
        <v>-3.2140823727681815</v>
      </c>
      <c r="P105">
        <f>'6693'!P105</f>
        <v>-3.4503167429505086</v>
      </c>
      <c r="Q105" s="18">
        <f>'6825'!P105</f>
        <v>-2.1453870663897234</v>
      </c>
      <c r="S105" s="1"/>
      <c r="T105" s="27">
        <f t="shared" si="8"/>
        <v>0.32755185657149721</v>
      </c>
      <c r="U105" s="27">
        <f t="shared" si="9"/>
        <v>1.0805847905927728</v>
      </c>
      <c r="V105" s="27"/>
      <c r="Y105">
        <f t="shared" si="7"/>
        <v>-0.50100497280545164</v>
      </c>
    </row>
    <row r="106" spans="1:25" x14ac:dyDescent="0.15">
      <c r="A106">
        <v>52.5</v>
      </c>
      <c r="B106">
        <v>50</v>
      </c>
      <c r="C106">
        <v>104</v>
      </c>
      <c r="E106">
        <f>'6512'!P106</f>
        <v>8.266482692937293E-3</v>
      </c>
      <c r="F106">
        <f>'6513'!P106</f>
        <v>-8.2600467102015712E-2</v>
      </c>
      <c r="G106">
        <f>'6522'!P106</f>
        <v>1.1230653556362566</v>
      </c>
      <c r="H106">
        <f>'6524'!P106</f>
        <v>-2.2776680043277731</v>
      </c>
      <c r="I106">
        <f>'6526'!P106</f>
        <v>8.8819040684713766</v>
      </c>
      <c r="J106">
        <f>'6528'!P106</f>
        <v>-0.70579486323804597</v>
      </c>
      <c r="K106">
        <f>'6530'!P106</f>
        <v>4.2712369151013334</v>
      </c>
      <c r="L106" s="18">
        <f>'6531'!P106</f>
        <v>-3.5622590870535848</v>
      </c>
      <c r="M106">
        <f>'6657'!P106</f>
        <v>-3.4429088774747192</v>
      </c>
      <c r="N106">
        <f>'6661'!P106</f>
        <v>4.2933991008911514</v>
      </c>
      <c r="O106">
        <f>'6692'!P106</f>
        <v>-3.6640849259914448</v>
      </c>
      <c r="P106">
        <f>'6693'!P106</f>
        <v>-3.1631329765656204</v>
      </c>
      <c r="Q106" s="18">
        <f>'6825'!P106</f>
        <v>-2.5100700970213685</v>
      </c>
      <c r="S106" s="1"/>
      <c r="T106" s="27">
        <f t="shared" si="8"/>
        <v>-6.3895951998578296E-2</v>
      </c>
      <c r="U106" s="27">
        <f t="shared" si="9"/>
        <v>1.0644026319090651</v>
      </c>
      <c r="V106" s="27"/>
      <c r="Y106">
        <f t="shared" si="7"/>
        <v>-0.70579486323804597</v>
      </c>
    </row>
    <row r="107" spans="1:25" x14ac:dyDescent="0.15">
      <c r="A107" s="50">
        <v>53</v>
      </c>
      <c r="B107" s="50">
        <v>50.5</v>
      </c>
      <c r="C107" s="50">
        <v>105</v>
      </c>
      <c r="D107" s="50"/>
      <c r="E107" s="50">
        <f>'6512'!P107</f>
        <v>-1.2689025820292295</v>
      </c>
      <c r="F107" s="50">
        <f>'6513'!P107</f>
        <v>-0.91322594862991069</v>
      </c>
      <c r="G107" s="50">
        <f>'6522'!P107</f>
        <v>6.811852703632891E-2</v>
      </c>
      <c r="H107" s="50">
        <f>'6524'!P107</f>
        <v>-1.8263099790112671</v>
      </c>
      <c r="I107" s="50">
        <f>'6526'!P107</f>
        <v>5.9291919685748189</v>
      </c>
      <c r="J107" s="50">
        <f>'6528'!P107</f>
        <v>-1.4863134658765256</v>
      </c>
      <c r="K107" s="50">
        <f>'6530'!P107</f>
        <v>3.4599861751258496</v>
      </c>
      <c r="L107" s="51">
        <f>'6531'!P107</f>
        <v>-2.4185302803548616</v>
      </c>
      <c r="M107" s="50">
        <f>'6657'!P107</f>
        <v>-3.2361848367491635</v>
      </c>
      <c r="N107" s="50">
        <f>'6661'!P107</f>
        <v>3.2120102075892407</v>
      </c>
      <c r="O107" s="50">
        <f>'6692'!P107</f>
        <v>-4.3076908437253643</v>
      </c>
      <c r="P107" s="50">
        <f>'6693'!P107</f>
        <v>-3.7038879275676564</v>
      </c>
      <c r="Q107" s="51">
        <f>'6825'!P107</f>
        <v>-2.5872068714562468</v>
      </c>
      <c r="R107" s="51"/>
      <c r="S107" s="52"/>
      <c r="T107" s="53">
        <f t="shared" si="8"/>
        <v>-0.69838045054415288</v>
      </c>
      <c r="U107" s="53">
        <f t="shared" si="9"/>
        <v>0.85630149476878237</v>
      </c>
      <c r="V107" s="53"/>
      <c r="W107" s="50" t="s">
        <v>53</v>
      </c>
      <c r="X107" s="50"/>
      <c r="Y107" s="50">
        <f t="shared" si="7"/>
        <v>-1.4863134658765256</v>
      </c>
    </row>
    <row r="108" spans="1:25" x14ac:dyDescent="0.15">
      <c r="A108">
        <v>53.5</v>
      </c>
      <c r="B108">
        <v>51</v>
      </c>
      <c r="C108">
        <v>106</v>
      </c>
      <c r="E108">
        <f>'6512'!P108</f>
        <v>-1.3775509727460544</v>
      </c>
      <c r="F108">
        <f>'6513'!P108</f>
        <v>-0.27297256038725404</v>
      </c>
      <c r="G108">
        <f>'6522'!P108</f>
        <v>0.90462689211694025</v>
      </c>
      <c r="H108">
        <f>'6524'!P108</f>
        <v>-1.043323539078556</v>
      </c>
      <c r="I108">
        <f>'6526'!P108</f>
        <v>5.1738828700816102</v>
      </c>
      <c r="J108">
        <f>'6528'!P108</f>
        <v>-2.0798439091828209</v>
      </c>
      <c r="K108">
        <f>'6530'!P108</f>
        <v>4.0073469658312968</v>
      </c>
      <c r="L108" s="18">
        <f>'6531'!P108</f>
        <v>-3.048095351290053</v>
      </c>
      <c r="M108">
        <f>'6657'!P108</f>
        <v>-3.194192837412027</v>
      </c>
      <c r="N108">
        <f>'6661'!P108</f>
        <v>3.6781892653659018</v>
      </c>
      <c r="O108">
        <f>'6692'!P108</f>
        <v>-3.2948204132548091</v>
      </c>
      <c r="P108">
        <f>'6693'!P108</f>
        <v>-3.3322429145785142</v>
      </c>
      <c r="Q108" s="18">
        <f>'6825'!P108</f>
        <v>-3.0023874455735386</v>
      </c>
      <c r="S108" s="1"/>
      <c r="T108" s="27">
        <f t="shared" si="8"/>
        <v>-0.52933722693137519</v>
      </c>
      <c r="U108" s="27">
        <f t="shared" si="9"/>
        <v>0.84499639797783566</v>
      </c>
      <c r="V108" s="27"/>
      <c r="Y108">
        <f t="shared" si="7"/>
        <v>-1.3775509727460544</v>
      </c>
    </row>
    <row r="109" spans="1:25" x14ac:dyDescent="0.15">
      <c r="A109">
        <v>54</v>
      </c>
      <c r="B109">
        <v>51.5</v>
      </c>
      <c r="C109">
        <v>107</v>
      </c>
      <c r="E109">
        <f>'6512'!P109</f>
        <v>-1.034273030220888</v>
      </c>
      <c r="F109">
        <f>'6513'!P109</f>
        <v>-0.33548931520150704</v>
      </c>
      <c r="G109">
        <f>'6522'!P109</f>
        <v>-0.49116887997805814</v>
      </c>
      <c r="H109">
        <f>'6524'!P109</f>
        <v>-1.0686415133999263</v>
      </c>
      <c r="I109">
        <f>'6526'!P109</f>
        <v>4.6097017425951385</v>
      </c>
      <c r="J109">
        <f>'6528'!P109</f>
        <v>-2.0003749650163534</v>
      </c>
      <c r="K109">
        <f>'6530'!P109</f>
        <v>4.283616829446264</v>
      </c>
      <c r="L109" s="18">
        <f>'6531'!P109</f>
        <v>-3.0577608462436183</v>
      </c>
      <c r="M109">
        <f>'6657'!P109</f>
        <v>-2.9140738727101323</v>
      </c>
      <c r="N109">
        <f>'6661'!P109</f>
        <v>2.4165721986337387</v>
      </c>
      <c r="O109">
        <f>'6692'!P109</f>
        <v>-5.3119089709435237</v>
      </c>
      <c r="P109">
        <f>'6693'!P109</f>
        <v>-3.3897187557101081</v>
      </c>
      <c r="Q109" s="18">
        <f>'6825'!P109</f>
        <v>-3.2197349491750744</v>
      </c>
      <c r="S109" s="1"/>
      <c r="T109" s="27">
        <f t="shared" si="8"/>
        <v>-0.88563494830184986</v>
      </c>
      <c r="U109" s="27">
        <f t="shared" si="9"/>
        <v>0.83866503601850939</v>
      </c>
      <c r="V109" s="27"/>
      <c r="Y109">
        <f t="shared" si="7"/>
        <v>-1.0686415133999263</v>
      </c>
    </row>
    <row r="110" spans="1:25" x14ac:dyDescent="0.15">
      <c r="A110">
        <v>54.5</v>
      </c>
      <c r="B110">
        <v>52</v>
      </c>
      <c r="C110">
        <v>108</v>
      </c>
      <c r="E110">
        <f>'6512'!P110</f>
        <v>-0.63466792227858426</v>
      </c>
      <c r="F110">
        <f>'6513'!P110</f>
        <v>0.20346605908205928</v>
      </c>
      <c r="G110">
        <f>'6522'!P110</f>
        <v>0.69568898329136497</v>
      </c>
      <c r="H110">
        <f>'6524'!P110</f>
        <v>-0.97976823247482947</v>
      </c>
      <c r="I110">
        <f>'6526'!P110</f>
        <v>2.9628228638800644</v>
      </c>
      <c r="J110">
        <f>'6528'!P110</f>
        <v>-2.8768307926304137</v>
      </c>
      <c r="K110">
        <f>'6530'!P110</f>
        <v>2.9478844197883087</v>
      </c>
      <c r="L110" s="18">
        <f>'6531'!P110</f>
        <v>-4.1263715786888904</v>
      </c>
      <c r="M110">
        <f>'6657'!P110</f>
        <v>-3.8845214657609852</v>
      </c>
      <c r="N110">
        <f>'6661'!P110</f>
        <v>2.2148109383548089</v>
      </c>
      <c r="O110">
        <f>'6692'!P110</f>
        <v>-5.4281641072116482</v>
      </c>
      <c r="P110">
        <f>'6693'!P110</f>
        <v>-3.3492081496255945</v>
      </c>
      <c r="Q110" s="18">
        <f>'6825'!P110</f>
        <v>-2.51341904760694</v>
      </c>
      <c r="S110" s="1"/>
      <c r="T110" s="27">
        <f t="shared" si="8"/>
        <v>-1.1360213870677907</v>
      </c>
      <c r="U110" s="27">
        <f t="shared" si="9"/>
        <v>0.77986200858217614</v>
      </c>
      <c r="V110" s="27"/>
      <c r="Y110">
        <f t="shared" si="7"/>
        <v>-0.97976823247482947</v>
      </c>
    </row>
    <row r="111" spans="1:25" x14ac:dyDescent="0.15">
      <c r="A111">
        <v>55</v>
      </c>
      <c r="B111">
        <v>52.5</v>
      </c>
      <c r="C111">
        <v>109</v>
      </c>
      <c r="E111">
        <f>'6512'!P111</f>
        <v>-0.16170572099315433</v>
      </c>
      <c r="F111">
        <f>'6513'!P111</f>
        <v>0.77772782251170469</v>
      </c>
      <c r="G111">
        <f>'6522'!P111</f>
        <v>-0.90929208781426085</v>
      </c>
      <c r="H111">
        <f>'6524'!P111</f>
        <v>-1.1021252024423769</v>
      </c>
      <c r="I111">
        <f>'6526'!P111</f>
        <v>3.028536642742226</v>
      </c>
      <c r="J111">
        <f>'6528'!P111</f>
        <v>-3.3836373073357637</v>
      </c>
      <c r="K111">
        <f>'6530'!P111</f>
        <v>3.2062322759482362</v>
      </c>
      <c r="L111" s="18">
        <f>'6531'!P111</f>
        <v>-2.9777367923845603</v>
      </c>
      <c r="M111">
        <f>'6657'!P111</f>
        <v>-2.1752137010284498</v>
      </c>
      <c r="N111">
        <f>'6661'!P111</f>
        <v>2.3942631838776771</v>
      </c>
      <c r="O111">
        <f>'6692'!P111</f>
        <v>-4.4709450898690317</v>
      </c>
      <c r="P111">
        <f>'6693'!P111</f>
        <v>-3.8302722228087847</v>
      </c>
      <c r="Q111" s="18">
        <f>'6825'!P111</f>
        <v>-2.4841858654285591</v>
      </c>
      <c r="S111" s="1"/>
      <c r="T111" s="27">
        <f t="shared" si="8"/>
        <v>-0.92987338961731525</v>
      </c>
      <c r="U111" s="27">
        <f t="shared" si="9"/>
        <v>0.72719740198122096</v>
      </c>
      <c r="V111" s="27"/>
      <c r="Y111">
        <f t="shared" si="7"/>
        <v>-1.1021252024423769</v>
      </c>
    </row>
    <row r="112" spans="1:25" x14ac:dyDescent="0.15">
      <c r="A112">
        <v>55.5</v>
      </c>
      <c r="B112">
        <v>53</v>
      </c>
      <c r="C112">
        <v>110</v>
      </c>
      <c r="E112">
        <f>'6512'!P112</f>
        <v>0.25094208149226266</v>
      </c>
      <c r="F112">
        <f>'6513'!P112</f>
        <v>-0.86093705929166997</v>
      </c>
      <c r="G112">
        <f>'6522'!P112</f>
        <v>-0.48811561749211324</v>
      </c>
      <c r="H112">
        <f>'6524'!P112</f>
        <v>-1.1635077610992195</v>
      </c>
      <c r="I112">
        <f>'6526'!P112</f>
        <v>2.0756927090943993</v>
      </c>
      <c r="J112">
        <f>'6528'!P112</f>
        <v>-2.6431057780843323</v>
      </c>
      <c r="K112">
        <f>'6530'!P112</f>
        <v>3.588777301150913</v>
      </c>
      <c r="L112" s="18">
        <f>'6531'!P112</f>
        <v>-3.2094972136500797</v>
      </c>
      <c r="M112">
        <f>'6657'!P112</f>
        <v>-3.3543111130391265</v>
      </c>
      <c r="N112">
        <f>'6661'!P112</f>
        <v>1.797263788582331</v>
      </c>
      <c r="O112">
        <f>'6692'!P112</f>
        <v>-4.9407300577532371</v>
      </c>
      <c r="P112">
        <f>'6693'!P112</f>
        <v>-3.4666852315008718</v>
      </c>
      <c r="Q112" s="18">
        <f>'6825'!P112</f>
        <v>-2.7542975679950543</v>
      </c>
      <c r="S112" s="1"/>
      <c r="T112" s="27">
        <f t="shared" si="8"/>
        <v>-1.1668085784296769</v>
      </c>
      <c r="U112" s="27">
        <f t="shared" si="9"/>
        <v>0.70560294670231494</v>
      </c>
      <c r="V112" s="27"/>
      <c r="Y112">
        <f t="shared" si="7"/>
        <v>-1.1635077610992195</v>
      </c>
    </row>
    <row r="113" spans="1:25" x14ac:dyDescent="0.15">
      <c r="A113">
        <v>56</v>
      </c>
      <c r="B113">
        <v>53.5</v>
      </c>
      <c r="C113">
        <v>111</v>
      </c>
      <c r="E113">
        <f>'6512'!P113</f>
        <v>0.32329683412771909</v>
      </c>
      <c r="F113">
        <f>'6513'!P113</f>
        <v>-1.5999106482469656</v>
      </c>
      <c r="G113">
        <f>'6522'!P113</f>
        <v>-1.1034420364910604</v>
      </c>
      <c r="H113">
        <f>'6524'!P113</f>
        <v>-1.2668814916026381</v>
      </c>
      <c r="I113">
        <f>'6526'!P113</f>
        <v>0.26069168132205822</v>
      </c>
      <c r="J113">
        <f>'6528'!P113</f>
        <v>-2.9491593928689284</v>
      </c>
      <c r="K113">
        <f>'6530'!P113</f>
        <v>2.6355775987572239</v>
      </c>
      <c r="L113" s="18">
        <f>'6531'!P113</f>
        <v>-4.2224213699045583</v>
      </c>
      <c r="M113">
        <f>'6657'!P113</f>
        <v>-2.8098739509103039</v>
      </c>
      <c r="N113">
        <f>'6661'!P113</f>
        <v>1.4254788876987576</v>
      </c>
      <c r="O113">
        <f>'6692'!P113</f>
        <v>-4.2178893452466104</v>
      </c>
      <c r="P113">
        <f>'6693'!P113</f>
        <v>-3.281072079516679</v>
      </c>
      <c r="Q113" s="18">
        <f>'6825'!P113</f>
        <v>-2.7363261059320863</v>
      </c>
      <c r="S113" s="1"/>
      <c r="T113" s="27">
        <f t="shared" si="8"/>
        <v>-1.5032254937549288</v>
      </c>
      <c r="U113" s="27">
        <f t="shared" si="9"/>
        <v>0.59712118127251745</v>
      </c>
      <c r="V113" s="27"/>
      <c r="Y113">
        <f t="shared" si="7"/>
        <v>-1.5999106482469656</v>
      </c>
    </row>
    <row r="114" spans="1:25" x14ac:dyDescent="0.15">
      <c r="A114">
        <v>56.5</v>
      </c>
      <c r="B114">
        <v>54</v>
      </c>
      <c r="C114">
        <v>112</v>
      </c>
      <c r="E114">
        <f>'6512'!P114</f>
        <v>-0.61438522495856296</v>
      </c>
      <c r="F114">
        <f>'6513'!P114</f>
        <v>8.1558293665984216E-2</v>
      </c>
      <c r="G114">
        <f>'6522'!P114</f>
        <v>-0.97138425130432593</v>
      </c>
      <c r="H114">
        <f>'6524'!P114</f>
        <v>-1.1282509704212267</v>
      </c>
      <c r="I114">
        <f>'6526'!P114</f>
        <v>0.35763714439390343</v>
      </c>
      <c r="J114">
        <f>'6528'!P114</f>
        <v>-3.0485292093866532</v>
      </c>
      <c r="K114">
        <f>'6530'!P114</f>
        <v>2.769185397451543</v>
      </c>
      <c r="L114" s="18">
        <f>'6531'!P114</f>
        <v>-3.0853674623661553</v>
      </c>
      <c r="M114">
        <f>'6657'!P114</f>
        <v>-1.633650315167462</v>
      </c>
      <c r="N114">
        <f>'6661'!P114</f>
        <v>1.2960163203706618</v>
      </c>
      <c r="O114">
        <f>'6692'!P114</f>
        <v>-4.2939682068702343</v>
      </c>
      <c r="P114">
        <f>'6693'!P114</f>
        <v>-3.634720860641051</v>
      </c>
      <c r="Q114" s="18">
        <f>'6825'!P114</f>
        <v>-2.5775805378898604</v>
      </c>
      <c r="S114" s="1"/>
      <c r="T114" s="27">
        <f t="shared" si="8"/>
        <v>-1.2679569140864184</v>
      </c>
      <c r="U114" s="27">
        <f t="shared" si="9"/>
        <v>0.57149956591696682</v>
      </c>
      <c r="V114" s="27"/>
      <c r="Y114">
        <f t="shared" si="7"/>
        <v>-1.1282509704212267</v>
      </c>
    </row>
    <row r="115" spans="1:25" x14ac:dyDescent="0.15">
      <c r="A115">
        <v>57</v>
      </c>
      <c r="B115">
        <v>54.5</v>
      </c>
      <c r="C115">
        <v>113</v>
      </c>
      <c r="E115">
        <f>'6512'!P115</f>
        <v>-0.44221010501018648</v>
      </c>
      <c r="F115">
        <f>'6513'!P115</f>
        <v>-1.1515975932143787</v>
      </c>
      <c r="G115">
        <f>'6522'!P115</f>
        <v>-0.64192551214204518</v>
      </c>
      <c r="H115">
        <f>'6524'!P115</f>
        <v>-1.1870457368526492</v>
      </c>
      <c r="I115">
        <f>'6526'!P115</f>
        <v>-0.29861600893933793</v>
      </c>
      <c r="J115">
        <f>'6528'!P115</f>
        <v>-3.2693294454804991</v>
      </c>
      <c r="K115">
        <f>'6530'!P115</f>
        <v>2.8415754795802215</v>
      </c>
      <c r="L115" s="18">
        <f>'6531'!P115</f>
        <v>-3.1110323331462695</v>
      </c>
      <c r="M115">
        <f>'6657'!P115</f>
        <v>-3.0602775309033032</v>
      </c>
      <c r="N115">
        <f>'6661'!P115</f>
        <v>1.2695402327206455</v>
      </c>
      <c r="O115">
        <f>'6692'!P115</f>
        <v>-4.5431440448115712</v>
      </c>
      <c r="P115">
        <f>'6693'!P115</f>
        <v>-3.412260545133182</v>
      </c>
      <c r="Q115" s="18">
        <f>'6825'!P115</f>
        <v>-2.8710721976769302</v>
      </c>
      <c r="S115" s="1"/>
      <c r="T115" s="27">
        <f t="shared" si="8"/>
        <v>-1.5290304108468835</v>
      </c>
      <c r="U115" s="27">
        <f t="shared" si="9"/>
        <v>0.58278870403527572</v>
      </c>
      <c r="V115" s="27"/>
      <c r="Y115">
        <f t="shared" si="7"/>
        <v>-1.1870457368526492</v>
      </c>
    </row>
    <row r="116" spans="1:25" x14ac:dyDescent="0.15">
      <c r="A116">
        <v>57.5</v>
      </c>
      <c r="B116">
        <v>55</v>
      </c>
      <c r="C116">
        <v>114</v>
      </c>
      <c r="E116">
        <f>'6512'!P116</f>
        <v>-0.81124415799255756</v>
      </c>
      <c r="F116">
        <f>'6513'!P116</f>
        <v>-1.3938102406684509</v>
      </c>
      <c r="G116">
        <f>'6522'!P116</f>
        <v>0.58596271778334952</v>
      </c>
      <c r="H116">
        <f>'6524'!P116</f>
        <v>-1.3762972554723449</v>
      </c>
      <c r="I116">
        <f>'6526'!P116</f>
        <v>-1.7251889588475469</v>
      </c>
      <c r="J116">
        <f>'6528'!P116</f>
        <v>-3.3592180807970973</v>
      </c>
      <c r="K116">
        <f>'6530'!P116</f>
        <v>2.6282155380882712</v>
      </c>
      <c r="L116" s="18">
        <f>'6531'!P116</f>
        <v>-3.5021054981366531</v>
      </c>
      <c r="M116">
        <f>'6657'!P116</f>
        <v>-1.7085242755690626</v>
      </c>
      <c r="N116">
        <f>'6661'!P116</f>
        <v>1.1418481532508624</v>
      </c>
      <c r="O116">
        <f>'6692'!P116</f>
        <v>-3.3812390592600128</v>
      </c>
      <c r="P116">
        <f>'6693'!P116</f>
        <v>-3.9882688542512938</v>
      </c>
      <c r="Q116" s="18">
        <f>'6825'!P116</f>
        <v>-2.3727938492378176</v>
      </c>
      <c r="S116" s="1"/>
      <c r="T116" s="27">
        <f t="shared" si="8"/>
        <v>-1.481743370854643</v>
      </c>
      <c r="U116" s="27">
        <f t="shared" si="9"/>
        <v>0.5484302661754209</v>
      </c>
      <c r="V116" s="27"/>
      <c r="Y116">
        <f t="shared" si="7"/>
        <v>-1.7085242755690626</v>
      </c>
    </row>
    <row r="117" spans="1:25" x14ac:dyDescent="0.15">
      <c r="A117">
        <v>58</v>
      </c>
      <c r="B117">
        <v>55.5</v>
      </c>
      <c r="C117">
        <v>115</v>
      </c>
      <c r="E117">
        <f>'6512'!P117</f>
        <v>-0.91509203902939551</v>
      </c>
      <c r="F117">
        <f>'6513'!P117</f>
        <v>-0.18662702541865128</v>
      </c>
      <c r="G117">
        <f>'6522'!P117</f>
        <v>0.73409570632140642</v>
      </c>
      <c r="H117">
        <f>'6524'!P117</f>
        <v>-2.2175231593868188</v>
      </c>
      <c r="I117">
        <f>'6526'!P117</f>
        <v>-1.5161900907006332</v>
      </c>
      <c r="J117">
        <f>'6528'!P117</f>
        <v>-3.8256983272411067</v>
      </c>
      <c r="K117">
        <f>'6530'!P117</f>
        <v>2.1773491549128767</v>
      </c>
      <c r="L117" s="18">
        <f>'6531'!P117</f>
        <v>-3.7346437410696098</v>
      </c>
      <c r="M117">
        <f>'6657'!P117</f>
        <v>-2.0219623450288036</v>
      </c>
      <c r="N117">
        <f>'6661'!P117</f>
        <v>1.5962198256797635</v>
      </c>
      <c r="O117">
        <f>'6692'!P117</f>
        <v>-3.549032487524816</v>
      </c>
      <c r="P117">
        <f>'6693'!P117</f>
        <v>-3.4464097865166363</v>
      </c>
      <c r="Q117" s="18">
        <f>'6825'!P117</f>
        <v>-3.2229206882068406</v>
      </c>
      <c r="S117" s="1"/>
      <c r="T117" s="27">
        <f t="shared" si="8"/>
        <v>-1.5483411540930203</v>
      </c>
      <c r="U117" s="27">
        <f t="shared" si="9"/>
        <v>0.57891862500268809</v>
      </c>
      <c r="V117" s="27"/>
      <c r="Y117">
        <f t="shared" si="7"/>
        <v>-2.0219623450288036</v>
      </c>
    </row>
    <row r="118" spans="1:25" x14ac:dyDescent="0.15">
      <c r="A118">
        <v>58.5</v>
      </c>
      <c r="B118">
        <v>56</v>
      </c>
      <c r="C118">
        <v>116</v>
      </c>
      <c r="E118">
        <f>'6512'!P118</f>
        <v>-0.25957988313459157</v>
      </c>
      <c r="F118">
        <f>'6513'!P118</f>
        <v>0.94341151507618504</v>
      </c>
      <c r="G118">
        <f>'6522'!P118</f>
        <v>-1.3074803047019661</v>
      </c>
      <c r="H118">
        <f>'6524'!P118</f>
        <v>-3.601043041070136</v>
      </c>
      <c r="I118">
        <f>'6526'!P118</f>
        <v>-2.0291005023676729</v>
      </c>
      <c r="J118">
        <f>'6528'!P118</f>
        <v>-3.5491088129480493</v>
      </c>
      <c r="K118">
        <f>'6530'!P118</f>
        <v>2.3376233927055341</v>
      </c>
      <c r="L118" s="18">
        <f>'6531'!P118</f>
        <v>-3.1379649582862301</v>
      </c>
      <c r="M118">
        <f>'6657'!P118</f>
        <v>-2.1900735463700673</v>
      </c>
      <c r="N118">
        <f>'6661'!P118</f>
        <v>-5.4960593786562283E-2</v>
      </c>
      <c r="O118">
        <f>'6692'!P118</f>
        <v>-4.208271024744878</v>
      </c>
      <c r="P118">
        <f>'6693'!P118</f>
        <v>-3.0595984288159754</v>
      </c>
      <c r="Q118" s="18">
        <f>'6825'!P118</f>
        <v>-3.2202778268491064</v>
      </c>
      <c r="S118" s="1"/>
      <c r="T118" s="27">
        <f t="shared" si="8"/>
        <v>-1.7951095396379626</v>
      </c>
      <c r="U118" s="27">
        <f t="shared" si="9"/>
        <v>0.55474661826106908</v>
      </c>
      <c r="V118" s="27"/>
      <c r="Y118">
        <f t="shared" si="7"/>
        <v>-2.1900735463700673</v>
      </c>
    </row>
    <row r="119" spans="1:25" x14ac:dyDescent="0.15">
      <c r="A119">
        <v>59</v>
      </c>
      <c r="B119">
        <v>56.5</v>
      </c>
      <c r="C119">
        <v>117</v>
      </c>
      <c r="E119">
        <f>'6512'!P119</f>
        <v>-0.46217119934076423</v>
      </c>
      <c r="F119">
        <f>'6513'!P119</f>
        <v>0.23624570697881256</v>
      </c>
      <c r="G119">
        <f>'6522'!P119</f>
        <v>-1.8260715435447648</v>
      </c>
      <c r="H119">
        <f>'6524'!P119</f>
        <v>-3.8074284368570508</v>
      </c>
      <c r="I119">
        <f>'6526'!P119</f>
        <v>-2.470714649847912</v>
      </c>
      <c r="J119">
        <f>'6528'!P119</f>
        <v>-3.0371905274316111</v>
      </c>
      <c r="K119">
        <f>'6530'!P119</f>
        <v>2.7490465626750571</v>
      </c>
      <c r="L119" s="18">
        <f>'6531'!P119</f>
        <v>-2.5198414849258555</v>
      </c>
      <c r="M119">
        <f>'6657'!P119</f>
        <v>-2.2815157607887051</v>
      </c>
      <c r="N119">
        <f>'6661'!P119</f>
        <v>0.74114745428860096</v>
      </c>
      <c r="O119">
        <f>'6692'!P119</f>
        <v>-3.706203158301788</v>
      </c>
      <c r="P119">
        <f>'6693'!P119</f>
        <v>-3.4539166286047189</v>
      </c>
      <c r="Q119" s="18">
        <f>'6825'!P119</f>
        <v>-3.2428190748485846</v>
      </c>
      <c r="S119" s="1"/>
      <c r="T119" s="27">
        <f t="shared" si="8"/>
        <v>-1.7754948261960988</v>
      </c>
      <c r="U119" s="27">
        <f t="shared" si="9"/>
        <v>0.55638073176020553</v>
      </c>
      <c r="V119" s="27"/>
      <c r="Y119">
        <f t="shared" si="7"/>
        <v>-2.470714649847912</v>
      </c>
    </row>
    <row r="120" spans="1:25" x14ac:dyDescent="0.15">
      <c r="A120">
        <v>59.5</v>
      </c>
      <c r="B120">
        <v>57</v>
      </c>
      <c r="C120">
        <v>118</v>
      </c>
      <c r="E120">
        <f>'6512'!P120</f>
        <v>-0.50270813335226983</v>
      </c>
      <c r="F120">
        <f>'6513'!P120</f>
        <v>-0.93208882292203032</v>
      </c>
      <c r="G120">
        <f>'6522'!P120</f>
        <v>-0.62347146293795408</v>
      </c>
      <c r="H120">
        <f>'6524'!P120</f>
        <v>-4.674777519544083</v>
      </c>
      <c r="I120">
        <f>'6526'!P120</f>
        <v>-2.2112990488626765</v>
      </c>
      <c r="J120">
        <f>'6528'!P120</f>
        <v>-3.3158403821222011</v>
      </c>
      <c r="K120">
        <f>'6530'!P120</f>
        <v>1.6022221550457825</v>
      </c>
      <c r="L120" s="18">
        <f>'6531'!P120</f>
        <v>-3.7582454120064863</v>
      </c>
      <c r="M120">
        <f>'6657'!P120</f>
        <v>-1.6895466842466449</v>
      </c>
      <c r="N120">
        <f>'6661'!P120</f>
        <v>2.2365374710850743E-2</v>
      </c>
      <c r="O120">
        <f>'6692'!P120</f>
        <v>-3.806959295176457</v>
      </c>
      <c r="P120">
        <f>'6693'!P120</f>
        <v>-2.8419518324168394</v>
      </c>
      <c r="Q120" s="18">
        <f>'6825'!P120</f>
        <v>-4.0854798796257956</v>
      </c>
      <c r="S120" s="1"/>
      <c r="T120" s="27">
        <f t="shared" si="8"/>
        <v>-2.062906226419754</v>
      </c>
      <c r="U120" s="27">
        <f t="shared" si="9"/>
        <v>0.52338400839889199</v>
      </c>
      <c r="V120" s="27"/>
      <c r="Y120">
        <f t="shared" si="7"/>
        <v>-2.2112990488626765</v>
      </c>
    </row>
    <row r="121" spans="1:25" x14ac:dyDescent="0.15">
      <c r="A121">
        <v>60</v>
      </c>
      <c r="B121">
        <v>57.5</v>
      </c>
      <c r="C121">
        <v>119</v>
      </c>
      <c r="E121">
        <f>'6512'!P121</f>
        <v>-0.61504997870468803</v>
      </c>
      <c r="F121">
        <f>'6513'!P121</f>
        <v>0.39100479165372476</v>
      </c>
      <c r="G121">
        <f>'6522'!P121</f>
        <v>-1.9725747256952066</v>
      </c>
      <c r="H121">
        <f>'6524'!P121</f>
        <v>-4.7206970039722105</v>
      </c>
      <c r="I121">
        <f>'6526'!P121</f>
        <v>-1.920549962708858</v>
      </c>
      <c r="J121">
        <f>'6528'!P121</f>
        <v>-3.9646405018033133</v>
      </c>
      <c r="K121">
        <f>'6530'!P121</f>
        <v>0.81046073170158739</v>
      </c>
      <c r="L121" s="18">
        <f>'6531'!P121</f>
        <v>-2.0703661175253014</v>
      </c>
      <c r="M121">
        <f>'6657'!P121</f>
        <v>-2.4958377990863281</v>
      </c>
      <c r="N121">
        <f>'6661'!P121</f>
        <v>0.83139846581439714</v>
      </c>
      <c r="O121">
        <f>'6692'!P121</f>
        <v>-4.4932149988703163</v>
      </c>
      <c r="P121">
        <f>'6693'!P121</f>
        <v>-2.9592364088247889</v>
      </c>
      <c r="Q121" s="18">
        <f>'6825'!P121</f>
        <v>-3.0209087133490375</v>
      </c>
      <c r="S121" s="1"/>
      <c r="T121" s="27">
        <f t="shared" si="8"/>
        <v>-2.0154009401054109</v>
      </c>
      <c r="U121" s="27">
        <f t="shared" si="9"/>
        <v>0.52651368715841296</v>
      </c>
      <c r="V121" s="27"/>
      <c r="Y121">
        <f t="shared" si="7"/>
        <v>-2.0703661175253014</v>
      </c>
    </row>
    <row r="122" spans="1:25" x14ac:dyDescent="0.15">
      <c r="A122">
        <v>60.5</v>
      </c>
      <c r="B122">
        <v>58</v>
      </c>
      <c r="C122">
        <v>120</v>
      </c>
      <c r="E122">
        <f>'6512'!P122</f>
        <v>-0.49177880887385134</v>
      </c>
      <c r="F122">
        <f>'6513'!P122</f>
        <v>0.48862126856991311</v>
      </c>
      <c r="G122">
        <f>'6522'!P122</f>
        <v>-1.5100912766317458</v>
      </c>
      <c r="H122">
        <f>'6524'!P122</f>
        <v>-3.903763689044256</v>
      </c>
      <c r="I122">
        <f>'6526'!P122</f>
        <v>-1.0153535830399212</v>
      </c>
      <c r="J122">
        <f>'6528'!P122</f>
        <v>-4.5337393844630265</v>
      </c>
      <c r="K122">
        <f>'6530'!P122</f>
        <v>0.54053820508755734</v>
      </c>
      <c r="L122" s="18">
        <f>'6531'!P122</f>
        <v>-2.9447816987114366</v>
      </c>
      <c r="M122">
        <f>'6657'!P122</f>
        <v>-2.0653536675305562</v>
      </c>
      <c r="N122">
        <f>'6661'!P122</f>
        <v>0.3715742931185384</v>
      </c>
      <c r="O122">
        <f>'6692'!P122</f>
        <v>-4.3722575206565253</v>
      </c>
      <c r="P122">
        <f>'6693'!P122</f>
        <v>-2.9462549127268467</v>
      </c>
      <c r="Q122" s="18">
        <f>'6825'!P122</f>
        <v>-3.5777119027531104</v>
      </c>
      <c r="S122" s="1"/>
      <c r="T122" s="27">
        <f t="shared" si="8"/>
        <v>-1.9969502059734821</v>
      </c>
      <c r="U122" s="27">
        <f t="shared" si="9"/>
        <v>0.5170757157704815</v>
      </c>
      <c r="V122" s="27"/>
      <c r="Y122">
        <f t="shared" si="7"/>
        <v>-2.0653536675305562</v>
      </c>
    </row>
    <row r="123" spans="1:25" x14ac:dyDescent="0.15">
      <c r="A123">
        <v>61</v>
      </c>
      <c r="B123">
        <v>58.5</v>
      </c>
      <c r="C123">
        <v>121</v>
      </c>
      <c r="E123">
        <f>'6512'!P123</f>
        <v>-0.35526062371494566</v>
      </c>
      <c r="F123">
        <f>'6513'!P123</f>
        <v>0.28269917504091069</v>
      </c>
      <c r="G123">
        <f>'6522'!P123</f>
        <v>-2.1299290622723843</v>
      </c>
      <c r="H123">
        <f>'6524'!P123</f>
        <v>-3.3517144847578324</v>
      </c>
      <c r="I123">
        <f>'6526'!P123</f>
        <v>-0.455554354234954</v>
      </c>
      <c r="J123">
        <f>'6528'!P123</f>
        <v>-4.2121529428414286</v>
      </c>
      <c r="K123">
        <f>'6530'!P123</f>
        <v>8.118717082796563E-2</v>
      </c>
      <c r="L123" s="18">
        <f>'6531'!P123</f>
        <v>-2.2181430115845511</v>
      </c>
      <c r="M123">
        <f>'6657'!P123</f>
        <v>-1.6443809659054145</v>
      </c>
      <c r="N123">
        <f>'6661'!P123</f>
        <v>-0.11153444237462465</v>
      </c>
      <c r="O123">
        <f>'6692'!P123</f>
        <v>-5.1940241320759011</v>
      </c>
      <c r="P123">
        <f>'6693'!P123</f>
        <v>-3.0153582847296905</v>
      </c>
      <c r="Q123" s="18">
        <f>'6825'!P123</f>
        <v>-3.6961598406492913</v>
      </c>
      <c r="S123" s="1"/>
      <c r="T123" s="27">
        <f t="shared" si="8"/>
        <v>-2.0015635230209337</v>
      </c>
      <c r="U123" s="27">
        <f t="shared" si="9"/>
        <v>0.50140950205718982</v>
      </c>
      <c r="V123" s="27"/>
      <c r="Y123">
        <f t="shared" si="7"/>
        <v>-2.1299290622723843</v>
      </c>
    </row>
    <row r="124" spans="1:25" x14ac:dyDescent="0.15">
      <c r="A124">
        <v>61.5</v>
      </c>
      <c r="B124">
        <v>59</v>
      </c>
      <c r="C124">
        <v>122</v>
      </c>
      <c r="E124">
        <f>'6512'!P124</f>
        <v>-0.41981361656535687</v>
      </c>
      <c r="F124">
        <f>'6513'!P124</f>
        <v>-0.36403262917132362</v>
      </c>
      <c r="G124">
        <f>'6522'!P124</f>
        <v>-1.8285755854802279</v>
      </c>
      <c r="H124">
        <f>'6524'!P124</f>
        <v>-2.7645527446374101</v>
      </c>
      <c r="I124">
        <f>'6526'!P124</f>
        <v>0.19058220107108637</v>
      </c>
      <c r="J124">
        <f>'6528'!P124</f>
        <v>-3.786064459063994</v>
      </c>
      <c r="K124">
        <f>'6530'!P124</f>
        <v>0.29970624995080758</v>
      </c>
      <c r="L124" s="18">
        <f>'6531'!P124</f>
        <v>-2.3085694979248306</v>
      </c>
      <c r="M124">
        <f>'6657'!P124</f>
        <v>-1.8865024190674182</v>
      </c>
      <c r="N124">
        <f>'6661'!P124</f>
        <v>0.10029369798919029</v>
      </c>
      <c r="O124">
        <f>'6692'!P124</f>
        <v>-4.1725441376941337</v>
      </c>
      <c r="P124">
        <f>'6693'!P124</f>
        <v>-3.1417323876392276</v>
      </c>
      <c r="Q124" s="18">
        <f>'6825'!P124</f>
        <v>-3.2933829868621296</v>
      </c>
      <c r="S124" s="1"/>
      <c r="T124" s="27">
        <f t="shared" si="8"/>
        <v>-1.798091408853459</v>
      </c>
      <c r="U124" s="27">
        <f t="shared" si="9"/>
        <v>0.44397916467638993</v>
      </c>
      <c r="V124" s="27"/>
      <c r="Y124">
        <f t="shared" si="7"/>
        <v>-1.8865024190674182</v>
      </c>
    </row>
    <row r="125" spans="1:25" x14ac:dyDescent="0.15">
      <c r="A125">
        <v>62</v>
      </c>
      <c r="B125">
        <v>59.5</v>
      </c>
      <c r="C125">
        <v>123</v>
      </c>
      <c r="E125">
        <f>'6512'!P125</f>
        <v>-0.36502252446560646</v>
      </c>
      <c r="F125">
        <f>'6513'!P125</f>
        <v>0.78803161893148865</v>
      </c>
      <c r="G125">
        <f>'6522'!P125</f>
        <v>-1.0769123045116817</v>
      </c>
      <c r="H125">
        <f>'6524'!P125</f>
        <v>-2.3457477215360072</v>
      </c>
      <c r="I125">
        <f>'6526'!P125</f>
        <v>1.499204702279487</v>
      </c>
      <c r="J125">
        <f>'6528'!P125</f>
        <v>-3.9614131976214697</v>
      </c>
      <c r="K125">
        <f>'6530'!P125</f>
        <v>0.13634946665705891</v>
      </c>
      <c r="L125" s="18">
        <f>'6531'!P125</f>
        <v>-2.0719439015746408</v>
      </c>
      <c r="M125">
        <f>'6657'!P125</f>
        <v>-1.7529562362074043</v>
      </c>
      <c r="N125">
        <f>'6661'!P125</f>
        <v>0.29580974144077649</v>
      </c>
      <c r="O125">
        <f>'6692'!P125</f>
        <v>-3.563119186660777</v>
      </c>
      <c r="P125">
        <f>'6693'!P125</f>
        <v>-2.4919923330838718</v>
      </c>
      <c r="Q125" s="18">
        <f>'6825'!P125</f>
        <v>-3.5784199865403661</v>
      </c>
      <c r="S125" s="1"/>
      <c r="T125" s="27">
        <f t="shared" si="8"/>
        <v>-1.4221639894533087</v>
      </c>
      <c r="U125" s="27">
        <f t="shared" si="9"/>
        <v>0.49514694179107838</v>
      </c>
      <c r="V125" s="27"/>
      <c r="Y125">
        <f t="shared" si="7"/>
        <v>-1.7529562362074043</v>
      </c>
    </row>
    <row r="126" spans="1:25" x14ac:dyDescent="0.15">
      <c r="A126">
        <v>62.5</v>
      </c>
      <c r="B126">
        <v>60</v>
      </c>
      <c r="C126">
        <v>124</v>
      </c>
      <c r="E126">
        <f>'6512'!P126</f>
        <v>6.932639962358482E-2</v>
      </c>
      <c r="F126">
        <f>'6513'!P126</f>
        <v>7.1666592933991524E-2</v>
      </c>
      <c r="G126">
        <f>'6522'!P126</f>
        <v>-1.0024650148088927</v>
      </c>
      <c r="H126">
        <f>'6524'!P126</f>
        <v>-2.6142796510495541</v>
      </c>
      <c r="I126">
        <f>'6526'!P126</f>
        <v>1.6927007434157728</v>
      </c>
      <c r="J126">
        <f>'6528'!P126</f>
        <v>-3.7078248667032612</v>
      </c>
      <c r="K126">
        <f>'6530'!P126</f>
        <v>-0.60166983925654416</v>
      </c>
      <c r="L126" s="18">
        <f>'6531'!P126</f>
        <v>-2.9680698399183139</v>
      </c>
      <c r="M126">
        <f>'6657'!P126</f>
        <v>-0.80820408169289837</v>
      </c>
      <c r="N126">
        <f>'6661'!P126</f>
        <v>0.26442946664975853</v>
      </c>
      <c r="O126">
        <f>'6692'!P126</f>
        <v>-3.2017370343119751</v>
      </c>
      <c r="P126">
        <f>'6693'!P126</f>
        <v>-2.9152265107669271</v>
      </c>
      <c r="Q126" s="18">
        <f>'6825'!P126</f>
        <v>-2.3354658593580635</v>
      </c>
      <c r="S126" s="1"/>
      <c r="T126" s="27">
        <f t="shared" si="8"/>
        <v>-1.388986115018717</v>
      </c>
      <c r="U126" s="27">
        <f t="shared" si="9"/>
        <v>0.46326941762228313</v>
      </c>
      <c r="V126" s="27"/>
      <c r="Y126">
        <f t="shared" si="7"/>
        <v>-1.0024650148088927</v>
      </c>
    </row>
    <row r="127" spans="1:25" x14ac:dyDescent="0.15">
      <c r="A127">
        <v>63</v>
      </c>
      <c r="B127">
        <v>60.5</v>
      </c>
      <c r="C127">
        <v>125</v>
      </c>
      <c r="E127">
        <f>'6512'!P127</f>
        <v>-0.67735099602609705</v>
      </c>
      <c r="F127">
        <f>'6513'!P127</f>
        <v>0.55489132498324534</v>
      </c>
      <c r="G127">
        <f>'6522'!P127</f>
        <v>-0.39034291795261022</v>
      </c>
      <c r="H127">
        <f>'6524'!P127</f>
        <v>-2.3592041094573442</v>
      </c>
      <c r="I127">
        <f>'6526'!P127</f>
        <v>2.5568783090092895</v>
      </c>
      <c r="J127">
        <f>'6528'!P127</f>
        <v>-3.2079601491687315</v>
      </c>
      <c r="K127">
        <f>'6530'!P127</f>
        <v>-0.35744019308129155</v>
      </c>
      <c r="L127" s="18">
        <f>'6531'!P127</f>
        <v>-2.458124716010663</v>
      </c>
      <c r="M127">
        <f>'6657'!P127</f>
        <v>-2.2321247099301504</v>
      </c>
      <c r="N127">
        <f>'6661'!P127</f>
        <v>-3.8959281936266299E-2</v>
      </c>
      <c r="O127">
        <f>'6692'!P127</f>
        <v>-3.7984374803105418</v>
      </c>
      <c r="P127">
        <f>'6693'!P127</f>
        <v>-3.2750004486975564</v>
      </c>
      <c r="Q127" s="18">
        <f>'6825'!P127</f>
        <v>-2.5608215642319605</v>
      </c>
      <c r="S127" s="1"/>
      <c r="T127" s="27">
        <f t="shared" si="8"/>
        <v>-1.4033843794469751</v>
      </c>
      <c r="U127" s="27">
        <f t="shared" si="9"/>
        <v>0.510001360868232</v>
      </c>
      <c r="V127" s="27"/>
      <c r="Y127">
        <f t="shared" si="7"/>
        <v>-2.2321247099301504</v>
      </c>
    </row>
    <row r="128" spans="1:25" x14ac:dyDescent="0.15">
      <c r="A128">
        <v>63.5</v>
      </c>
      <c r="B128">
        <v>61</v>
      </c>
      <c r="C128">
        <v>126</v>
      </c>
      <c r="E128">
        <f>'6512'!P128</f>
        <v>-1.3190788020440092</v>
      </c>
      <c r="F128">
        <f>'6513'!P128</f>
        <v>1.0200918504116108</v>
      </c>
      <c r="G128">
        <f>'6522'!P128</f>
        <v>-1.8280931894190926</v>
      </c>
      <c r="H128">
        <f>'6524'!P128</f>
        <v>-1.9112436970648166</v>
      </c>
      <c r="I128">
        <f>'6526'!P128</f>
        <v>3.4884883929140194</v>
      </c>
      <c r="J128">
        <f>'6528'!P128</f>
        <v>-3.7833150516189318</v>
      </c>
      <c r="K128">
        <f>'6530'!P128</f>
        <v>-0.38556021867971646</v>
      </c>
      <c r="L128" s="18">
        <f>'6531'!P128</f>
        <v>-2.1567364647252023</v>
      </c>
      <c r="M128">
        <f>'6657'!P128</f>
        <v>-1.4824436705766828</v>
      </c>
      <c r="N128">
        <f>'6661'!P128</f>
        <v>-7.5263566299218723E-2</v>
      </c>
      <c r="O128">
        <f>'6692'!P128</f>
        <v>-3.2382938285105336</v>
      </c>
      <c r="P128">
        <f>'6693'!P128</f>
        <v>-2.76001040342658</v>
      </c>
      <c r="Q128" s="18">
        <f>'6825'!P128</f>
        <v>-2.3573987915444081</v>
      </c>
      <c r="S128" s="1"/>
      <c r="T128" s="27">
        <f t="shared" si="8"/>
        <v>-1.2914505723525818</v>
      </c>
      <c r="U128" s="27">
        <f t="shared" si="9"/>
        <v>0.53852471823301085</v>
      </c>
      <c r="V128" s="27"/>
      <c r="Y128">
        <f t="shared" si="7"/>
        <v>-1.8280931894190926</v>
      </c>
    </row>
    <row r="129" spans="1:25" x14ac:dyDescent="0.15">
      <c r="A129">
        <v>64</v>
      </c>
      <c r="B129">
        <v>61.5</v>
      </c>
      <c r="C129">
        <v>127</v>
      </c>
      <c r="E129">
        <f>'6512'!P129</f>
        <v>-0.52099323075986492</v>
      </c>
      <c r="F129">
        <f>'6513'!P129</f>
        <v>0.36270883205246418</v>
      </c>
      <c r="G129">
        <f>'6522'!P129</f>
        <v>-1.6516460901674461</v>
      </c>
      <c r="H129">
        <f>'6524'!P129</f>
        <v>-2.0666656027333428</v>
      </c>
      <c r="I129">
        <f>'6526'!P129</f>
        <v>3.7480156358722239</v>
      </c>
      <c r="J129">
        <f>'6528'!P129</f>
        <v>-3.9895379373256588</v>
      </c>
      <c r="K129">
        <f>'6530'!P129</f>
        <v>-0.62178070813543795</v>
      </c>
      <c r="L129" s="18">
        <f>'6531'!P129</f>
        <v>-2.2653432032453455</v>
      </c>
      <c r="M129">
        <f>'6657'!P129</f>
        <v>-1.362601104258043</v>
      </c>
      <c r="N129">
        <f>'6661'!P129</f>
        <v>0.72443234303273796</v>
      </c>
      <c r="O129">
        <f>'6692'!P129</f>
        <v>-3.1733725499497116</v>
      </c>
      <c r="P129">
        <f>'6693'!P129</f>
        <v>-3.0389246577637103</v>
      </c>
      <c r="Q129" s="18">
        <f>'6825'!P129</f>
        <v>-2.1992896119518077</v>
      </c>
      <c r="S129" s="1"/>
      <c r="T129" s="27">
        <f t="shared" si="8"/>
        <v>-1.2349998373333031</v>
      </c>
      <c r="U129" s="27">
        <f t="shared" si="9"/>
        <v>0.56375716396265607</v>
      </c>
      <c r="V129" s="27"/>
      <c r="Y129">
        <f t="shared" si="7"/>
        <v>-1.6516460901674461</v>
      </c>
    </row>
    <row r="130" spans="1:25" x14ac:dyDescent="0.15">
      <c r="A130">
        <v>64.5</v>
      </c>
      <c r="B130">
        <v>62</v>
      </c>
      <c r="C130">
        <v>128</v>
      </c>
      <c r="E130">
        <f>'6512'!P130</f>
        <v>-0.69128431878323771</v>
      </c>
      <c r="F130">
        <f>'6513'!P130</f>
        <v>-3.2275801310920574E-2</v>
      </c>
      <c r="G130">
        <f>'6522'!P130</f>
        <v>-1.8990436657164182</v>
      </c>
      <c r="H130">
        <f>'6524'!P130</f>
        <v>-2.0969952868412012</v>
      </c>
      <c r="I130">
        <f>'6526'!P130</f>
        <v>3.353674596138879</v>
      </c>
      <c r="J130">
        <f>'6528'!P130</f>
        <v>-3.8836644063273624</v>
      </c>
      <c r="K130">
        <f>'6530'!P130</f>
        <v>-1.2053784172179984</v>
      </c>
      <c r="L130" s="18">
        <f>'6531'!P130</f>
        <v>-1.5695109893134001</v>
      </c>
      <c r="M130">
        <f>'6657'!P130</f>
        <v>-2.0814755738644108</v>
      </c>
      <c r="N130">
        <f>'6661'!P130</f>
        <v>0.56795314060067892</v>
      </c>
      <c r="O130">
        <f>'6692'!P130</f>
        <v>-3.8334560784780849</v>
      </c>
      <c r="P130">
        <f>'6693'!P130</f>
        <v>-3.1208553555289846</v>
      </c>
      <c r="Q130" s="18">
        <f>'6825'!P130</f>
        <v>-1.665942748131698</v>
      </c>
      <c r="S130" s="1"/>
      <c r="T130" s="27">
        <f t="shared" si="8"/>
        <v>-1.3967888388287817</v>
      </c>
      <c r="U130" s="27">
        <f t="shared" si="9"/>
        <v>0.53846474929758015</v>
      </c>
      <c r="V130" s="27"/>
      <c r="Y130">
        <f t="shared" si="7"/>
        <v>-1.665942748131698</v>
      </c>
    </row>
    <row r="131" spans="1:25" x14ac:dyDescent="0.15">
      <c r="A131">
        <v>65</v>
      </c>
      <c r="B131">
        <v>62.5</v>
      </c>
      <c r="C131">
        <v>129</v>
      </c>
      <c r="E131">
        <f>'6512'!P131</f>
        <v>-0.61821087863224766</v>
      </c>
      <c r="F131">
        <f>'6513'!P131</f>
        <v>0.55820530805078361</v>
      </c>
      <c r="G131">
        <f>'6522'!P131</f>
        <v>-1.0785692579677626</v>
      </c>
      <c r="H131">
        <f>'6524'!P131</f>
        <v>-1.7762511653672715</v>
      </c>
      <c r="I131">
        <f>'6526'!P131</f>
        <v>3.3842261715452926</v>
      </c>
      <c r="J131">
        <f>'6528'!P131</f>
        <v>-3.7516759830344402</v>
      </c>
      <c r="K131">
        <f>'6530'!P131</f>
        <v>-1.1732359051887198</v>
      </c>
      <c r="L131" s="18">
        <f>'6531'!P131</f>
        <v>-2.1401967965145237</v>
      </c>
      <c r="M131">
        <f>'6657'!P131</f>
        <v>-2.905930816408234</v>
      </c>
      <c r="N131">
        <f>'6661'!P131</f>
        <v>0.22736896765829623</v>
      </c>
      <c r="O131">
        <f>'6692'!P131</f>
        <v>-2.9196237119432826</v>
      </c>
      <c r="P131">
        <f>'6693'!P131</f>
        <v>-2.9761865314789318</v>
      </c>
      <c r="Q131" s="18">
        <f>'6825'!P131</f>
        <v>-2.0621700877910114</v>
      </c>
      <c r="S131" s="1"/>
      <c r="T131" s="27">
        <f t="shared" si="8"/>
        <v>-1.3255577451593885</v>
      </c>
      <c r="U131" s="27">
        <f t="shared" si="9"/>
        <v>0.52978807770175806</v>
      </c>
      <c r="V131" s="27"/>
      <c r="Y131">
        <f t="shared" si="7"/>
        <v>-1.7762511653672715</v>
      </c>
    </row>
    <row r="132" spans="1:25" x14ac:dyDescent="0.15">
      <c r="A132">
        <v>65.5</v>
      </c>
      <c r="B132">
        <v>63</v>
      </c>
      <c r="C132">
        <v>130</v>
      </c>
      <c r="E132">
        <f>'6512'!P132</f>
        <v>-0.69541711652459692</v>
      </c>
      <c r="F132">
        <f>'6513'!P132</f>
        <v>0.33379208374585917</v>
      </c>
      <c r="G132">
        <f>'6522'!P132</f>
        <v>-1.2343823055236367</v>
      </c>
      <c r="H132">
        <f>'6524'!P132</f>
        <v>-1.7025122671797102</v>
      </c>
      <c r="I132">
        <f>'6526'!P132</f>
        <v>2.8726078494049467</v>
      </c>
      <c r="J132">
        <f>'6528'!P132</f>
        <v>-4.0369654152437322</v>
      </c>
      <c r="K132">
        <f>'6530'!P132</f>
        <v>-1.4655849157009673</v>
      </c>
      <c r="L132" s="18">
        <f>'6531'!P132</f>
        <v>-2.3367416521014084</v>
      </c>
      <c r="M132">
        <f>'6657'!P132</f>
        <v>-2.325569393689467</v>
      </c>
      <c r="N132">
        <f>'6661'!P132</f>
        <v>0.63539175073905552</v>
      </c>
      <c r="O132">
        <f>'6692'!P132</f>
        <v>-2.4286567610316712</v>
      </c>
      <c r="P132">
        <f>'6693'!P132</f>
        <v>-2.3980058133159088</v>
      </c>
      <c r="Q132" s="18">
        <f>'6825'!P132</f>
        <v>-1.7981229949497364</v>
      </c>
      <c r="S132" s="1"/>
      <c r="T132" s="27">
        <f t="shared" si="8"/>
        <v>-1.2753974577977671</v>
      </c>
      <c r="U132" s="27">
        <f t="shared" si="9"/>
        <v>0.48517959192795546</v>
      </c>
      <c r="V132" s="27"/>
      <c r="Y132">
        <f t="shared" si="7"/>
        <v>-1.7025122671797102</v>
      </c>
    </row>
    <row r="133" spans="1:25" x14ac:dyDescent="0.15">
      <c r="A133">
        <v>66</v>
      </c>
      <c r="B133">
        <v>63.5</v>
      </c>
      <c r="C133">
        <v>131</v>
      </c>
      <c r="E133">
        <f>'6512'!P133</f>
        <v>-0.3198109596972884</v>
      </c>
      <c r="F133">
        <f>'6513'!P133</f>
        <v>0.17860258526667883</v>
      </c>
      <c r="G133">
        <f>'6522'!P133</f>
        <v>-0.57064475800370484</v>
      </c>
      <c r="H133">
        <f>'6524'!P133</f>
        <v>-2.0590085551635751</v>
      </c>
      <c r="I133">
        <f>'6526'!P133</f>
        <v>2.4694219456971744</v>
      </c>
      <c r="J133">
        <f>'6528'!P133</f>
        <v>-4.6681455695098864</v>
      </c>
      <c r="K133">
        <f>'6530'!P133</f>
        <v>-1.4864083499503011</v>
      </c>
      <c r="L133" s="18">
        <f>'6531'!P133</f>
        <v>-2.7246339340269472</v>
      </c>
      <c r="M133">
        <f>'6657'!P133</f>
        <v>-2.7867962068294578</v>
      </c>
      <c r="N133">
        <f>'6661'!P133</f>
        <v>0.64604622810626322</v>
      </c>
      <c r="O133">
        <f>'6692'!P133</f>
        <v>-2.5660794153730717</v>
      </c>
      <c r="P133">
        <f>'6693'!P133</f>
        <v>-2.9710330528750144</v>
      </c>
      <c r="Q133" s="18">
        <f>'6825'!P133</f>
        <v>-1.624109118590551</v>
      </c>
      <c r="S133" s="1"/>
      <c r="T133" s="27">
        <f t="shared" si="8"/>
        <v>-1.4217383969961293</v>
      </c>
      <c r="U133" s="27">
        <f t="shared" si="9"/>
        <v>0.51997113199556</v>
      </c>
      <c r="V133" s="27"/>
      <c r="Y133">
        <f t="shared" si="7"/>
        <v>-1.624109118590551</v>
      </c>
    </row>
    <row r="134" spans="1:25" x14ac:dyDescent="0.15">
      <c r="A134">
        <v>66.5</v>
      </c>
      <c r="B134">
        <v>64</v>
      </c>
      <c r="C134">
        <v>132</v>
      </c>
      <c r="E134">
        <f>'6512'!P134</f>
        <v>0.60595452741610301</v>
      </c>
      <c r="F134">
        <f>'6513'!P134</f>
        <v>1.4996663661455876</v>
      </c>
      <c r="G134">
        <f>'6522'!P134</f>
        <v>-0.11293849306643813</v>
      </c>
      <c r="H134">
        <f>'6524'!P134</f>
        <v>-2.0300547993350735</v>
      </c>
      <c r="I134">
        <f>'6526'!P134</f>
        <v>1.7811729884607652</v>
      </c>
      <c r="J134">
        <f>'6528'!P134</f>
        <v>-4.2000167389204739</v>
      </c>
      <c r="K134">
        <f>'6530'!P134</f>
        <v>-1.0062346268988154</v>
      </c>
      <c r="L134" s="18">
        <f>'6531'!P134</f>
        <v>-1.3342405687575922</v>
      </c>
      <c r="M134">
        <f>'6657'!P134</f>
        <v>-3.9329892069335006</v>
      </c>
      <c r="N134">
        <f>'6661'!P134</f>
        <v>0.76385629668647415</v>
      </c>
      <c r="O134">
        <f>'6692'!P134</f>
        <v>-3.009073408116099</v>
      </c>
      <c r="P134">
        <f>'6693'!P134</f>
        <v>-2.5994004600990421</v>
      </c>
      <c r="Q134" s="18">
        <f>'6825'!P134</f>
        <v>-1.1439736737081374</v>
      </c>
      <c r="S134" s="1"/>
      <c r="T134" s="27">
        <f t="shared" ref="T134:T152" si="10">AVERAGE(E134:Q134)</f>
        <v>-1.1321747536250955</v>
      </c>
      <c r="U134" s="27">
        <f t="shared" ref="U134:U152" si="11">STDEV(E134:Q134)/SQRT(COUNT(E134:Q134))</f>
        <v>0.54809569878389464</v>
      </c>
      <c r="V134" s="27"/>
      <c r="Y134">
        <f t="shared" si="7"/>
        <v>-1.1439736737081374</v>
      </c>
    </row>
    <row r="135" spans="1:25" x14ac:dyDescent="0.15">
      <c r="A135">
        <v>67</v>
      </c>
      <c r="B135">
        <v>64.5</v>
      </c>
      <c r="C135">
        <v>133</v>
      </c>
      <c r="E135">
        <f>'6512'!P135</f>
        <v>-6.0119522328528109E-2</v>
      </c>
      <c r="F135">
        <f>'6513'!P135</f>
        <v>1.1539346288021846</v>
      </c>
      <c r="G135">
        <f>'6522'!P135</f>
        <v>-0.67981344025635393</v>
      </c>
      <c r="H135">
        <f>'6524'!P135</f>
        <v>-1.8383686657643787</v>
      </c>
      <c r="I135">
        <f>'6526'!P135</f>
        <v>0.76949515863271645</v>
      </c>
      <c r="J135">
        <f>'6528'!P135</f>
        <v>-4.2237879556514386</v>
      </c>
      <c r="K135">
        <f>'6530'!P135</f>
        <v>-1.4292914528446732</v>
      </c>
      <c r="L135" s="18">
        <f>'6531'!P135</f>
        <v>-0.38359701787554262</v>
      </c>
      <c r="M135">
        <f>'6657'!P135</f>
        <v>-3.4468234527434647</v>
      </c>
      <c r="N135">
        <f>'6661'!P135</f>
        <v>0.27981500636932377</v>
      </c>
      <c r="O135">
        <f>'6692'!P135</f>
        <v>-2.8650359169886834</v>
      </c>
      <c r="P135">
        <f>'6693'!P135</f>
        <v>-2.6945244198318141</v>
      </c>
      <c r="Q135" s="18">
        <f>'6825'!P135</f>
        <v>-0.51642836097106715</v>
      </c>
      <c r="S135" s="1"/>
      <c r="T135" s="27">
        <f t="shared" si="10"/>
        <v>-1.2257342624193632</v>
      </c>
      <c r="U135" s="27">
        <f t="shared" si="11"/>
        <v>0.4665916677194446</v>
      </c>
      <c r="V135" s="27"/>
      <c r="Y135">
        <f t="shared" ref="Y135:Y152" si="12">MEDIAN(E135:R135)</f>
        <v>-0.67981344025635393</v>
      </c>
    </row>
    <row r="136" spans="1:25" x14ac:dyDescent="0.15">
      <c r="A136">
        <v>67.5</v>
      </c>
      <c r="B136">
        <v>65</v>
      </c>
      <c r="C136">
        <v>134</v>
      </c>
      <c r="E136">
        <f>'6512'!P136</f>
        <v>-1.0577808535536271</v>
      </c>
      <c r="F136">
        <f>'6513'!P136</f>
        <v>0.29974859714092361</v>
      </c>
      <c r="G136">
        <f>'6522'!P136</f>
        <v>-1.2779718650739036</v>
      </c>
      <c r="H136">
        <f>'6524'!P136</f>
        <v>-1.5197854352172726</v>
      </c>
      <c r="I136">
        <f>'6526'!P136</f>
        <v>0.99067669388117896</v>
      </c>
      <c r="J136">
        <f>'6528'!P136</f>
        <v>-3.9719254888003706</v>
      </c>
      <c r="K136">
        <f>'6530'!P136</f>
        <v>-0.87165258212783414</v>
      </c>
      <c r="L136" s="18">
        <f>'6531'!P136</f>
        <v>-0.30999118914746165</v>
      </c>
      <c r="M136">
        <f>'6657'!P136</f>
        <v>-2.5883759464175609</v>
      </c>
      <c r="N136">
        <f>'6661'!P136</f>
        <v>1.1604787393186866</v>
      </c>
      <c r="O136">
        <f>'6692'!P136</f>
        <v>-2.342108721896031</v>
      </c>
      <c r="P136">
        <f>'6693'!P136</f>
        <v>-2.5787206833906735</v>
      </c>
      <c r="Q136" s="18">
        <f>'6825'!P136</f>
        <v>-0.61293901993660782</v>
      </c>
      <c r="S136" s="1"/>
      <c r="T136" s="27">
        <f t="shared" si="10"/>
        <v>-1.1292575196323502</v>
      </c>
      <c r="U136" s="27">
        <f t="shared" si="11"/>
        <v>0.41405352601773632</v>
      </c>
      <c r="V136" s="27"/>
      <c r="Y136">
        <f t="shared" si="12"/>
        <v>-1.0577808535536271</v>
      </c>
    </row>
    <row r="137" spans="1:25" x14ac:dyDescent="0.15">
      <c r="A137">
        <v>68</v>
      </c>
      <c r="B137">
        <v>65.5</v>
      </c>
      <c r="C137">
        <v>135</v>
      </c>
      <c r="E137">
        <f>'6512'!P137</f>
        <v>-0.13659592065376419</v>
      </c>
      <c r="F137">
        <f>'6513'!P137</f>
        <v>1.6006183016820936</v>
      </c>
      <c r="G137">
        <f>'6522'!P137</f>
        <v>-1.148452222420917</v>
      </c>
      <c r="H137">
        <f>'6524'!P137</f>
        <v>-1.0110136193089252</v>
      </c>
      <c r="I137">
        <f>'6526'!P137</f>
        <v>-2.6208467911198484E-2</v>
      </c>
      <c r="J137">
        <f>'6528'!P137</f>
        <v>-3.6715802366131034</v>
      </c>
      <c r="K137">
        <f>'6530'!P137</f>
        <v>-1.0788871308109136</v>
      </c>
      <c r="L137" s="18">
        <f>'6531'!P137</f>
        <v>-0.18462395993832573</v>
      </c>
      <c r="M137">
        <f>'6657'!P137</f>
        <v>-2.5387089540168017</v>
      </c>
      <c r="N137">
        <f>'6661'!P137</f>
        <v>1.0168876858549871</v>
      </c>
      <c r="O137">
        <f>'6692'!P137</f>
        <v>-2.9888877136895666</v>
      </c>
      <c r="P137">
        <f>'6693'!P137</f>
        <v>-2.5922047039841267</v>
      </c>
      <c r="Q137" s="18">
        <f>'6825'!P137</f>
        <v>-0.56257688336199918</v>
      </c>
      <c r="S137" s="1"/>
      <c r="T137" s="27">
        <f t="shared" si="10"/>
        <v>-1.0247872173209662</v>
      </c>
      <c r="U137" s="27">
        <f t="shared" si="11"/>
        <v>0.43410028333639678</v>
      </c>
      <c r="V137" s="27"/>
      <c r="Y137">
        <f t="shared" si="12"/>
        <v>-1.0110136193089252</v>
      </c>
    </row>
    <row r="138" spans="1:25" x14ac:dyDescent="0.15">
      <c r="A138">
        <v>68.5</v>
      </c>
      <c r="B138">
        <v>66</v>
      </c>
      <c r="C138">
        <v>136</v>
      </c>
      <c r="E138">
        <f>'6512'!P138</f>
        <v>-0.22155803227945761</v>
      </c>
      <c r="F138">
        <f>'6513'!P138</f>
        <v>1.2013564032910304</v>
      </c>
      <c r="G138">
        <f>'6522'!P138</f>
        <v>-1.379013954598264</v>
      </c>
      <c r="H138">
        <f>'6524'!P138</f>
        <v>-1.280687560809187</v>
      </c>
      <c r="I138">
        <f>'6526'!P138</f>
        <v>-1.2737333324413154</v>
      </c>
      <c r="J138">
        <f>'6528'!P138</f>
        <v>-3.6063801538040923</v>
      </c>
      <c r="K138">
        <f>'6530'!P138</f>
        <v>-0.8498905466584481</v>
      </c>
      <c r="L138" s="18">
        <f>'6531'!P138</f>
        <v>0.42407571300797953</v>
      </c>
      <c r="M138">
        <f>'6657'!P138</f>
        <v>-1.4147648357409379</v>
      </c>
      <c r="N138">
        <f>'6661'!P138</f>
        <v>0.73426154298064561</v>
      </c>
      <c r="O138">
        <f>'6692'!P138</f>
        <v>-3.2071385627556466</v>
      </c>
      <c r="P138">
        <f>'6693'!P138</f>
        <v>-2.5727750730109</v>
      </c>
      <c r="Q138" s="18">
        <f>'6825'!P138</f>
        <v>-0.91383260729921889</v>
      </c>
      <c r="S138" s="1"/>
      <c r="T138" s="27">
        <f t="shared" si="10"/>
        <v>-1.1046216153936779</v>
      </c>
      <c r="U138" s="27">
        <f t="shared" si="11"/>
        <v>0.40018390728970199</v>
      </c>
      <c r="V138" s="27"/>
      <c r="Y138">
        <f t="shared" si="12"/>
        <v>-1.2737333324413154</v>
      </c>
    </row>
    <row r="139" spans="1:25" x14ac:dyDescent="0.15">
      <c r="A139">
        <v>69</v>
      </c>
      <c r="B139">
        <v>66.5</v>
      </c>
      <c r="C139">
        <v>137</v>
      </c>
      <c r="E139">
        <f>'6512'!P139</f>
        <v>-0.10514402773064385</v>
      </c>
      <c r="F139">
        <f>'6513'!P139</f>
        <v>0.9818577875699348</v>
      </c>
      <c r="G139">
        <f>'6522'!P139</f>
        <v>-1.0854020873768335</v>
      </c>
      <c r="H139">
        <f>'6524'!P139</f>
        <v>-0.93670815169181321</v>
      </c>
      <c r="I139">
        <f>'6526'!P139</f>
        <v>-1.3201906997328663</v>
      </c>
      <c r="J139">
        <f>'6528'!P139</f>
        <v>-2.2196586328169219</v>
      </c>
      <c r="K139">
        <f>'6530'!P139</f>
        <v>-0.26186309585927475</v>
      </c>
      <c r="L139" s="18">
        <f>'6531'!P139</f>
        <v>0.76228503563739336</v>
      </c>
      <c r="M139">
        <f>'6657'!P139</f>
        <v>-1.1947010933473303</v>
      </c>
      <c r="N139">
        <f>'6661'!P139</f>
        <v>0.75453647302620142</v>
      </c>
      <c r="O139">
        <f>'6692'!P139</f>
        <v>-3.3392001080798153</v>
      </c>
      <c r="P139">
        <f>'6693'!P139</f>
        <v>-2.2024127455909892</v>
      </c>
      <c r="Q139" s="18">
        <f>'6825'!P139</f>
        <v>-0.39210704058416895</v>
      </c>
      <c r="S139" s="1"/>
      <c r="T139" s="27">
        <f t="shared" si="10"/>
        <v>-0.81220833742900977</v>
      </c>
      <c r="U139" s="27">
        <f t="shared" si="11"/>
        <v>0.35738949092841088</v>
      </c>
      <c r="V139" s="27"/>
      <c r="Y139">
        <f t="shared" si="12"/>
        <v>-0.93670815169181321</v>
      </c>
    </row>
    <row r="140" spans="1:25" x14ac:dyDescent="0.15">
      <c r="A140">
        <v>69.5</v>
      </c>
      <c r="B140">
        <v>67</v>
      </c>
      <c r="C140">
        <v>138</v>
      </c>
      <c r="E140">
        <f>'6512'!P140</f>
        <v>0.16665680894006193</v>
      </c>
      <c r="F140">
        <f>'6513'!P140</f>
        <v>2.3228220056251416</v>
      </c>
      <c r="G140">
        <f>'6522'!P140</f>
        <v>-0.46893724608721937</v>
      </c>
      <c r="H140">
        <f>'6524'!P140</f>
        <v>-0.9587211045492785</v>
      </c>
      <c r="I140">
        <f>'6526'!P140</f>
        <v>-0.59756032250724256</v>
      </c>
      <c r="J140">
        <f>'6528'!P140</f>
        <v>0.47694529358761079</v>
      </c>
      <c r="K140">
        <f>'6530'!P140</f>
        <v>-0.35658150507062525</v>
      </c>
      <c r="L140" s="18">
        <f>'6531'!P140</f>
        <v>0.59047328045630254</v>
      </c>
      <c r="M140">
        <f>'6657'!P140</f>
        <v>-1.2032933743621386</v>
      </c>
      <c r="N140">
        <f>'6661'!P140</f>
        <v>1.0592585122134375</v>
      </c>
      <c r="O140">
        <f>'6692'!P140</f>
        <v>-2.6589058655376752</v>
      </c>
      <c r="P140">
        <f>'6693'!P140</f>
        <v>-1.8534054425190256</v>
      </c>
      <c r="Q140" s="18">
        <f>'6825'!P140</f>
        <v>0.66599323391092891</v>
      </c>
      <c r="S140" s="1"/>
      <c r="T140" s="27">
        <f t="shared" si="10"/>
        <v>-0.21655813276151709</v>
      </c>
      <c r="U140" s="27">
        <f t="shared" si="11"/>
        <v>0.3627830920834888</v>
      </c>
      <c r="V140" s="27"/>
      <c r="Y140">
        <f t="shared" si="12"/>
        <v>-0.35658150507062525</v>
      </c>
    </row>
    <row r="141" spans="1:25" x14ac:dyDescent="0.15">
      <c r="A141" s="3">
        <v>70</v>
      </c>
      <c r="B141" s="3">
        <v>67.5</v>
      </c>
      <c r="C141" s="3">
        <v>139</v>
      </c>
      <c r="D141" s="3"/>
      <c r="E141">
        <f>'6512'!P141</f>
        <v>9.519604374643377E-2</v>
      </c>
      <c r="F141">
        <f>'6513'!P141</f>
        <v>0.9552824687434246</v>
      </c>
      <c r="G141">
        <f>'6522'!P141</f>
        <v>-0.80500096900438578</v>
      </c>
      <c r="H141">
        <f>'6524'!P141</f>
        <v>-0.75501981559819742</v>
      </c>
      <c r="I141">
        <f>'6526'!P141</f>
        <v>-1.067625497539435</v>
      </c>
      <c r="J141">
        <f>'6528'!P141</f>
        <v>1.2961988379831786</v>
      </c>
      <c r="K141">
        <f>'6530'!P141</f>
        <v>0.19687335239793416</v>
      </c>
      <c r="L141" s="18">
        <f>'6531'!P141</f>
        <v>0.56710931522390562</v>
      </c>
      <c r="M141">
        <f>'6657'!P141</f>
        <v>-1.249115161177784</v>
      </c>
      <c r="N141">
        <f>'6661'!P141</f>
        <v>0.68916884690569735</v>
      </c>
      <c r="O141">
        <f>'6692'!P141</f>
        <v>-2.927645096747296</v>
      </c>
      <c r="P141">
        <f>'6693'!P141</f>
        <v>-2.5704033308436269</v>
      </c>
      <c r="Q141" s="18">
        <f>'6825'!P141</f>
        <v>0.51485760341650399</v>
      </c>
      <c r="S141" s="39"/>
      <c r="T141" s="30">
        <f t="shared" si="10"/>
        <v>-0.38924026173028065</v>
      </c>
      <c r="U141" s="30">
        <f t="shared" si="11"/>
        <v>0.36540136136235835</v>
      </c>
      <c r="V141" s="27"/>
      <c r="Y141">
        <f t="shared" si="12"/>
        <v>9.519604374643377E-2</v>
      </c>
    </row>
    <row r="142" spans="1:25" x14ac:dyDescent="0.15">
      <c r="A142">
        <v>70.5</v>
      </c>
      <c r="B142">
        <v>68</v>
      </c>
      <c r="C142">
        <v>140</v>
      </c>
      <c r="E142">
        <f>'6512'!P142</f>
        <v>0.33096804365896892</v>
      </c>
      <c r="F142">
        <f>'6513'!P142</f>
        <v>1.6443323013430295</v>
      </c>
      <c r="G142">
        <f>'6522'!P142</f>
        <v>-5.0148930897342986E-2</v>
      </c>
      <c r="H142">
        <f>'6524'!P142</f>
        <v>-1.070900482879658</v>
      </c>
      <c r="I142">
        <f>'6526'!P142</f>
        <v>1.0448193301820807</v>
      </c>
      <c r="J142">
        <f>'6528'!P142</f>
        <v>2.1650991444290852</v>
      </c>
      <c r="K142">
        <f>'6530'!P142</f>
        <v>-0.38748725823952607</v>
      </c>
      <c r="L142" s="18">
        <f>'6531'!P142</f>
        <v>1.4395647481239044</v>
      </c>
      <c r="M142">
        <f>'6657'!P142</f>
        <v>-8.90945224526625E-2</v>
      </c>
      <c r="N142">
        <f>'6661'!P142</f>
        <v>0.55491182179775922</v>
      </c>
      <c r="O142">
        <f>'6692'!P142</f>
        <v>-3.0449799708915357</v>
      </c>
      <c r="P142">
        <f>'6693'!P142</f>
        <v>-1.8370975970912788</v>
      </c>
      <c r="Q142" s="18">
        <f>'6825'!P142</f>
        <v>2.4218479533110113E-2</v>
      </c>
      <c r="T142" s="27">
        <f t="shared" si="10"/>
        <v>5.5708085124302593E-2</v>
      </c>
      <c r="U142" s="27">
        <f t="shared" si="11"/>
        <v>0.39941819966775427</v>
      </c>
      <c r="V142" s="27"/>
      <c r="Y142">
        <f t="shared" si="12"/>
        <v>2.4218479533110113E-2</v>
      </c>
    </row>
    <row r="143" spans="1:25" x14ac:dyDescent="0.15">
      <c r="A143">
        <v>71</v>
      </c>
      <c r="B143">
        <v>68.5</v>
      </c>
      <c r="C143">
        <v>141</v>
      </c>
      <c r="E143">
        <f>'6512'!P143</f>
        <v>0.90190751898140153</v>
      </c>
      <c r="F143">
        <f>'6513'!P143</f>
        <v>2.5528662301510177</v>
      </c>
      <c r="G143">
        <f>'6522'!P143</f>
        <v>-1.0738278866442807</v>
      </c>
      <c r="H143">
        <f>'6524'!P143</f>
        <v>-1.4109583394605032</v>
      </c>
      <c r="I143">
        <f>'6526'!P143</f>
        <v>2.2570033265764304</v>
      </c>
      <c r="J143">
        <f>'6528'!P143</f>
        <v>3.4452967419654361</v>
      </c>
      <c r="K143">
        <f>'6530'!P143</f>
        <v>-0.89584996175102405</v>
      </c>
      <c r="L143" s="18">
        <f>'6531'!P143</f>
        <v>0.81106727213295304</v>
      </c>
      <c r="M143">
        <f>'6657'!P143</f>
        <v>-0.72337764240148106</v>
      </c>
      <c r="N143">
        <f>'6661'!P143</f>
        <v>1.1974080703541941</v>
      </c>
      <c r="O143">
        <f>'6692'!P143</f>
        <v>-2.4679373015137775</v>
      </c>
      <c r="P143">
        <f>'6693'!P143</f>
        <v>-1.4057622074628795</v>
      </c>
      <c r="Q143" s="18">
        <f>'6825'!P143</f>
        <v>0.91372959440418677</v>
      </c>
      <c r="T143" s="27">
        <f t="shared" si="10"/>
        <v>0.31550503194859025</v>
      </c>
      <c r="U143" s="27">
        <f t="shared" si="11"/>
        <v>0.4965506940244036</v>
      </c>
      <c r="V143" s="27"/>
      <c r="Y143">
        <f t="shared" si="12"/>
        <v>0.81106727213295304</v>
      </c>
    </row>
    <row r="144" spans="1:25" x14ac:dyDescent="0.15">
      <c r="A144">
        <v>71.5</v>
      </c>
      <c r="B144">
        <v>69</v>
      </c>
      <c r="C144">
        <v>142</v>
      </c>
      <c r="E144">
        <f>'6512'!P144</f>
        <v>1.2862129574836829</v>
      </c>
      <c r="F144">
        <f>'6513'!P144</f>
        <v>1.4562193394127452</v>
      </c>
      <c r="G144">
        <f>'6522'!P144</f>
        <v>1.7253876562871067</v>
      </c>
      <c r="H144">
        <f>'6524'!P144</f>
        <v>-1.302235818002961</v>
      </c>
      <c r="I144">
        <f>'6526'!P144</f>
        <v>3.0854899016150106</v>
      </c>
      <c r="J144">
        <f>'6528'!P144</f>
        <v>5.4607715880941727</v>
      </c>
      <c r="K144">
        <f>'6530'!P144</f>
        <v>-0.41314988973773398</v>
      </c>
      <c r="L144" s="18">
        <f>'6531'!P144</f>
        <v>0.74266326263079252</v>
      </c>
      <c r="M144">
        <f>'6657'!P144</f>
        <v>-0.97516276794200707</v>
      </c>
      <c r="N144">
        <f>'6661'!P144</f>
        <v>1.0969081566983259</v>
      </c>
      <c r="O144">
        <f>'6692'!P144</f>
        <v>-1.9811089518053457</v>
      </c>
      <c r="P144">
        <f>'6693'!P144</f>
        <v>-1.7134665276930428</v>
      </c>
      <c r="Q144" s="18">
        <f>'6825'!P144</f>
        <v>0.73189204512004402</v>
      </c>
      <c r="T144" s="27">
        <f t="shared" si="10"/>
        <v>0.70772468862775295</v>
      </c>
      <c r="U144" s="27">
        <f t="shared" si="11"/>
        <v>0.57484349102296894</v>
      </c>
      <c r="V144" s="27"/>
      <c r="Y144">
        <f t="shared" si="12"/>
        <v>0.74266326263079252</v>
      </c>
    </row>
    <row r="145" spans="1:25" x14ac:dyDescent="0.15">
      <c r="A145">
        <v>72</v>
      </c>
      <c r="B145">
        <v>69.5</v>
      </c>
      <c r="C145">
        <v>143</v>
      </c>
      <c r="E145">
        <f>'6512'!P145</f>
        <v>1.9023843459893903</v>
      </c>
      <c r="F145">
        <f>'6513'!P145</f>
        <v>2.0369437403246007</v>
      </c>
      <c r="G145">
        <f>'6522'!P145</f>
        <v>1.0172012842442646</v>
      </c>
      <c r="H145">
        <f>'6524'!P145</f>
        <v>-1.2751696678438422</v>
      </c>
      <c r="I145">
        <f>'6526'!P145</f>
        <v>2.9049983136146968</v>
      </c>
      <c r="J145">
        <f>'6528'!P145</f>
        <v>2.1255570094693588</v>
      </c>
      <c r="K145">
        <f>'6530'!P145</f>
        <v>-0.9092269632591935</v>
      </c>
      <c r="L145" s="18">
        <f>'6531'!P145</f>
        <v>0.30236449849154295</v>
      </c>
      <c r="M145">
        <f>'6657'!P145</f>
        <v>2.4835790094782276E-2</v>
      </c>
      <c r="N145">
        <f>'6661'!P145</f>
        <v>0.78826928689962905</v>
      </c>
      <c r="O145">
        <f>'6692'!P145</f>
        <v>-2.4702704676631124</v>
      </c>
      <c r="P145">
        <f>'6693'!P145</f>
        <v>-1.6414098307716567</v>
      </c>
      <c r="Q145" s="18">
        <f>'6825'!P145</f>
        <v>0.89910022384959776</v>
      </c>
      <c r="T145" s="27">
        <f t="shared" si="10"/>
        <v>0.43889058180308116</v>
      </c>
      <c r="U145" s="27">
        <f t="shared" si="11"/>
        <v>0.45310037771214917</v>
      </c>
      <c r="V145" s="27"/>
      <c r="Y145">
        <f t="shared" si="12"/>
        <v>0.78826928689962905</v>
      </c>
    </row>
    <row r="146" spans="1:25" x14ac:dyDescent="0.15">
      <c r="A146" s="31">
        <v>72.5</v>
      </c>
      <c r="B146" s="31">
        <v>70</v>
      </c>
      <c r="C146" s="31">
        <v>144</v>
      </c>
      <c r="D146" s="31"/>
      <c r="E146" s="31">
        <f>'6512'!P146</f>
        <v>2.2540498842430683</v>
      </c>
      <c r="F146" s="31">
        <f>'6513'!P146</f>
        <v>1.7128369116112623</v>
      </c>
      <c r="G146" s="31">
        <f>'6522'!P146</f>
        <v>0.55198296295137494</v>
      </c>
      <c r="H146" s="31">
        <f>'6524'!P146</f>
        <v>-0.27378509823094566</v>
      </c>
      <c r="I146" s="31">
        <f>'6526'!P146</f>
        <v>4.3162223123825276</v>
      </c>
      <c r="J146" s="31">
        <f>'6528'!P146</f>
        <v>1.824871465661082</v>
      </c>
      <c r="K146" s="31">
        <f>'6530'!P146</f>
        <v>-1.1437626802264969</v>
      </c>
      <c r="L146" s="32">
        <f>'6531'!P146</f>
        <v>0.75183378026118775</v>
      </c>
      <c r="M146" s="31">
        <f>'6657'!P146</f>
        <v>7.3205350347413947E-2</v>
      </c>
      <c r="N146" s="31">
        <f>'6661'!P146</f>
        <v>1.1966091298200101</v>
      </c>
      <c r="O146" s="31">
        <f>'6692'!P146</f>
        <v>-3.1293997807270886</v>
      </c>
      <c r="P146" s="31">
        <f>'6693'!P146</f>
        <v>-1.838717488793342</v>
      </c>
      <c r="Q146" s="32">
        <f>'6825'!P146</f>
        <v>1.1203772957355633</v>
      </c>
      <c r="R146" s="32"/>
      <c r="S146" s="31"/>
      <c r="T146" s="33">
        <f t="shared" si="10"/>
        <v>0.57048646500273992</v>
      </c>
      <c r="U146" s="33">
        <f t="shared" si="11"/>
        <v>0.53025854166211961</v>
      </c>
      <c r="V146" s="27"/>
      <c r="W146" s="2" t="s">
        <v>30</v>
      </c>
      <c r="X146" s="2"/>
      <c r="Y146" s="31">
        <f t="shared" si="12"/>
        <v>0.75183378026118775</v>
      </c>
    </row>
    <row r="147" spans="1:25" x14ac:dyDescent="0.15">
      <c r="A147">
        <v>73</v>
      </c>
      <c r="B147">
        <v>70.5</v>
      </c>
      <c r="C147">
        <v>145</v>
      </c>
      <c r="E147">
        <f>'6512'!P147</f>
        <v>0.94417328030631642</v>
      </c>
      <c r="F147">
        <f>'6513'!P147</f>
        <v>2.0079193296332094</v>
      </c>
      <c r="G147">
        <f>'6522'!P147</f>
        <v>0.16388089091093003</v>
      </c>
      <c r="H147">
        <f>'6524'!P147</f>
        <v>-0.50685672124949044</v>
      </c>
      <c r="I147">
        <f>'6526'!P147</f>
        <v>6.0720163808372813</v>
      </c>
      <c r="J147">
        <f>'6528'!P147</f>
        <v>1.472009684621651</v>
      </c>
      <c r="K147">
        <f>'6530'!P147</f>
        <v>-3.1606243238159477E-2</v>
      </c>
      <c r="L147" s="18">
        <f>'6531'!P147</f>
        <v>2.2083638281425224</v>
      </c>
      <c r="M147">
        <f>'6657'!P147</f>
        <v>-0.12776164810552182</v>
      </c>
      <c r="N147">
        <f>'6661'!P147</f>
        <v>1.1785110634208684</v>
      </c>
      <c r="O147">
        <f>'6692'!P147</f>
        <v>-2.3891112256264035</v>
      </c>
      <c r="P147">
        <f>'6693'!P147</f>
        <v>-1.9127678996259956</v>
      </c>
      <c r="Q147" s="18">
        <f>'6825'!P147</f>
        <v>1.5028076952433238</v>
      </c>
      <c r="T147" s="27">
        <f t="shared" si="10"/>
        <v>0.81396757040542533</v>
      </c>
      <c r="U147" s="27">
        <f t="shared" si="11"/>
        <v>0.58582695900212034</v>
      </c>
      <c r="V147" s="27"/>
      <c r="Y147">
        <f t="shared" si="12"/>
        <v>0.94417328030631642</v>
      </c>
    </row>
    <row r="148" spans="1:25" x14ac:dyDescent="0.15">
      <c r="A148">
        <v>73.5</v>
      </c>
      <c r="B148">
        <v>71</v>
      </c>
      <c r="C148">
        <v>146</v>
      </c>
      <c r="E148">
        <f>'6512'!P148</f>
        <v>1.9760707867408567</v>
      </c>
      <c r="F148">
        <f>'6513'!P148</f>
        <v>2.4586921808038062</v>
      </c>
      <c r="G148">
        <f>'6522'!P148</f>
        <v>1.0837714779992704</v>
      </c>
      <c r="H148">
        <f>'6524'!P148</f>
        <v>-0.2457083739263892</v>
      </c>
      <c r="I148">
        <f>'6526'!P148</f>
        <v>6.2789944097932722</v>
      </c>
      <c r="J148">
        <f>'6528'!P148</f>
        <v>0.87789165279157344</v>
      </c>
      <c r="K148">
        <f>'6530'!P148</f>
        <v>-1.5129205990269698E-2</v>
      </c>
      <c r="L148" s="18">
        <f>'6531'!P148</f>
        <v>0.4985918597049655</v>
      </c>
      <c r="M148">
        <f>'6657'!P148</f>
        <v>0.10925902229066732</v>
      </c>
      <c r="N148">
        <f>'6661'!P148</f>
        <v>0.88625457966534116</v>
      </c>
      <c r="O148">
        <f>'6692'!P148</f>
        <v>-2.781794604690869</v>
      </c>
      <c r="P148">
        <f>'6693'!P148</f>
        <v>-1.2811362743967112</v>
      </c>
      <c r="Q148" s="18">
        <f>'6825'!P148</f>
        <v>1.0788562186626394</v>
      </c>
      <c r="T148" s="27">
        <f t="shared" si="10"/>
        <v>0.84035490226524245</v>
      </c>
      <c r="U148" s="27">
        <f t="shared" si="11"/>
        <v>0.58720708808970901</v>
      </c>
      <c r="V148" s="27"/>
      <c r="Y148">
        <f t="shared" si="12"/>
        <v>0.87789165279157344</v>
      </c>
    </row>
    <row r="149" spans="1:25" x14ac:dyDescent="0.15">
      <c r="A149">
        <v>74</v>
      </c>
      <c r="B149">
        <v>71.5</v>
      </c>
      <c r="C149">
        <v>147</v>
      </c>
      <c r="E149">
        <f>'6512'!P149</f>
        <v>1.8747661189559994</v>
      </c>
      <c r="F149">
        <f>'6513'!P149</f>
        <v>3.3765047481953006</v>
      </c>
      <c r="G149">
        <f>'6522'!P149</f>
        <v>1.1243877007839687</v>
      </c>
      <c r="H149">
        <f>'6524'!P149</f>
        <v>-0.11927647264797811</v>
      </c>
      <c r="I149">
        <f>'6526'!P149</f>
        <v>6.9801723010734946</v>
      </c>
      <c r="J149">
        <f>'6528'!P149</f>
        <v>1.3138408064498834</v>
      </c>
      <c r="K149">
        <f>'6530'!P149</f>
        <v>0.65017741135506846</v>
      </c>
      <c r="L149" s="18">
        <f>'6531'!P149</f>
        <v>1.315993601002629</v>
      </c>
      <c r="M149">
        <f>'6657'!P149</f>
        <v>0.22020683744890554</v>
      </c>
      <c r="N149">
        <f>'6661'!P149</f>
        <v>1.7379725240082491</v>
      </c>
      <c r="O149">
        <f>'6692'!P149</f>
        <v>-3.2146659696329452</v>
      </c>
      <c r="P149">
        <f>'6693'!P149</f>
        <v>-1.5495910471013761</v>
      </c>
      <c r="Q149" s="18">
        <f>'6825'!P149</f>
        <v>0.64117348742268854</v>
      </c>
      <c r="T149" s="27">
        <f t="shared" si="10"/>
        <v>1.1039740036395298</v>
      </c>
      <c r="U149" s="27">
        <f t="shared" si="11"/>
        <v>0.66587685886208614</v>
      </c>
      <c r="V149" s="27"/>
      <c r="Y149">
        <f t="shared" si="12"/>
        <v>1.1243877007839687</v>
      </c>
    </row>
    <row r="150" spans="1:25" x14ac:dyDescent="0.15">
      <c r="A150">
        <v>74.5</v>
      </c>
      <c r="B150">
        <v>72</v>
      </c>
      <c r="C150">
        <v>148</v>
      </c>
      <c r="E150">
        <f>'6512'!P150</f>
        <v>2.165503630243077</v>
      </c>
      <c r="F150">
        <f>'6513'!P150</f>
        <v>2.5301327338929243</v>
      </c>
      <c r="G150">
        <f>'6522'!P150</f>
        <v>0.90002226601778001</v>
      </c>
      <c r="H150">
        <f>'6524'!P150</f>
        <v>0.15258930083509253</v>
      </c>
      <c r="I150">
        <f>'6526'!P150</f>
        <v>6.0868582551752697</v>
      </c>
      <c r="J150">
        <f>'6528'!P150</f>
        <v>0.8084921653642142</v>
      </c>
      <c r="K150">
        <f>'6530'!P150</f>
        <v>0.76687532021119009</v>
      </c>
      <c r="L150" s="18">
        <f>'6531'!P150</f>
        <v>0.78874607267232555</v>
      </c>
      <c r="M150">
        <f>'6657'!P150</f>
        <v>-0.39651653184518149</v>
      </c>
      <c r="N150">
        <f>'6661'!P150</f>
        <v>1.9731913138187001</v>
      </c>
      <c r="O150">
        <f>'6692'!P150</f>
        <v>-3.0681328702407047</v>
      </c>
      <c r="P150">
        <f>'6693'!P150</f>
        <v>-1.7098870668317718</v>
      </c>
      <c r="Q150" s="18">
        <f>'6825'!P150</f>
        <v>1.1366840294487581</v>
      </c>
      <c r="T150" s="27">
        <f t="shared" si="10"/>
        <v>0.93342758605859022</v>
      </c>
      <c r="U150" s="27">
        <f t="shared" si="11"/>
        <v>0.60548350861987021</v>
      </c>
      <c r="V150" s="27"/>
      <c r="Y150">
        <f t="shared" si="12"/>
        <v>0.8084921653642142</v>
      </c>
    </row>
    <row r="151" spans="1:25" x14ac:dyDescent="0.15">
      <c r="A151">
        <v>75</v>
      </c>
      <c r="B151">
        <v>72.5</v>
      </c>
      <c r="C151">
        <v>149</v>
      </c>
      <c r="E151">
        <f>'6512'!P151</f>
        <v>1.7979753185042406</v>
      </c>
      <c r="F151">
        <f>'6513'!P151</f>
        <v>2.2852223569621044</v>
      </c>
      <c r="G151">
        <f>'6522'!P151</f>
        <v>1.5378380110013408</v>
      </c>
      <c r="H151">
        <f>'6524'!P151</f>
        <v>0.31885490365725205</v>
      </c>
      <c r="I151">
        <f>'6526'!P151</f>
        <v>4.1652660095971159</v>
      </c>
      <c r="J151">
        <f>'6528'!P151</f>
        <v>0.23470659615918912</v>
      </c>
      <c r="K151">
        <f>'6530'!P151</f>
        <v>1.72758829569553</v>
      </c>
      <c r="L151" s="18">
        <f>'6531'!P151</f>
        <v>0.84975826197394833</v>
      </c>
      <c r="M151">
        <f>'6657'!P151</f>
        <v>-0.79437321532682403</v>
      </c>
      <c r="N151">
        <f>'6661'!P151</f>
        <v>2.2270579985918921</v>
      </c>
      <c r="O151">
        <f>'6692'!P151</f>
        <v>-2.2673491174225098</v>
      </c>
      <c r="P151">
        <f>'6693'!P151</f>
        <v>-2.0636876842454792</v>
      </c>
      <c r="Q151" s="18">
        <f>'6825'!P151</f>
        <v>1.8640154165960363</v>
      </c>
      <c r="T151" s="27">
        <f t="shared" si="10"/>
        <v>0.91406716551875655</v>
      </c>
      <c r="U151" s="27">
        <f t="shared" si="11"/>
        <v>0.50406077619005329</v>
      </c>
      <c r="V151" s="27"/>
      <c r="Y151">
        <f t="shared" si="12"/>
        <v>1.5378380110013408</v>
      </c>
    </row>
    <row r="152" spans="1:25" x14ac:dyDescent="0.15">
      <c r="A152">
        <v>75.5</v>
      </c>
      <c r="B152">
        <v>73</v>
      </c>
      <c r="C152">
        <v>150</v>
      </c>
      <c r="E152">
        <f>'6512'!P152</f>
        <v>1.778109211741526</v>
      </c>
      <c r="F152">
        <f>'6513'!P152</f>
        <v>3.1863838454580766</v>
      </c>
      <c r="G152">
        <f>'6522'!P152</f>
        <v>0.82080195464066319</v>
      </c>
      <c r="H152">
        <f>'6524'!P152</f>
        <v>0.44297536660309877</v>
      </c>
      <c r="I152">
        <f>'6526'!P152</f>
        <v>3.3278537198004492</v>
      </c>
      <c r="J152">
        <f>'6528'!P152</f>
        <v>0</v>
      </c>
      <c r="K152">
        <f>'6530'!P152</f>
        <v>2.1294794724484807</v>
      </c>
      <c r="L152" s="18">
        <f>'6531'!P152</f>
        <v>1.3441025047897619</v>
      </c>
      <c r="M152">
        <f>'6657'!P152</f>
        <v>-3.9485877747561043E-2</v>
      </c>
      <c r="N152">
        <f>'6661'!P152</f>
        <v>3.0897741792346016</v>
      </c>
      <c r="O152">
        <f>'6692'!P152</f>
        <v>-3.1483509891294919</v>
      </c>
      <c r="P152">
        <f>'6693'!P152</f>
        <v>-2.5614771913532284</v>
      </c>
      <c r="Q152" s="18">
        <f>'6825'!P152</f>
        <v>1.662769479830966</v>
      </c>
      <c r="T152" s="27">
        <f t="shared" si="10"/>
        <v>0.9256104366397957</v>
      </c>
      <c r="U152" s="27">
        <f t="shared" si="11"/>
        <v>0.56187128176466372</v>
      </c>
      <c r="V152" s="27"/>
      <c r="Y152">
        <f t="shared" si="12"/>
        <v>1.3441025047897619</v>
      </c>
    </row>
    <row r="153" spans="1:25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  <c r="V153" s="30"/>
    </row>
    <row r="154" spans="1:25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  <c r="V154" s="30"/>
    </row>
    <row r="155" spans="1:25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  <c r="V155" s="30"/>
    </row>
    <row r="156" spans="1:25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  <c r="V156" s="30"/>
    </row>
    <row r="157" spans="1:25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  <c r="V157" s="30"/>
    </row>
    <row r="158" spans="1:25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  <c r="V158" s="30"/>
    </row>
    <row r="159" spans="1:25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  <c r="V159" s="30"/>
    </row>
    <row r="160" spans="1:25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  <c r="V160" s="30"/>
    </row>
    <row r="161" spans="5:22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  <c r="V161" s="30"/>
    </row>
    <row r="162" spans="5:22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  <c r="V162" s="30"/>
    </row>
    <row r="163" spans="5:22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T163" s="30"/>
      <c r="U163" s="30"/>
      <c r="V163" s="30"/>
    </row>
    <row r="164" spans="5:22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T164" s="30"/>
      <c r="U164" s="30"/>
      <c r="V164" s="30"/>
    </row>
    <row r="165" spans="5:22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T165" s="30"/>
      <c r="U165" s="30"/>
      <c r="V165" s="30"/>
    </row>
    <row r="166" spans="5:22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T166" s="30"/>
      <c r="U166" s="30"/>
      <c r="V166" s="30"/>
    </row>
    <row r="167" spans="5:22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T167" s="30"/>
      <c r="U167" s="30"/>
      <c r="V167" s="30"/>
    </row>
    <row r="168" spans="5:22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T168" s="30"/>
      <c r="U168" s="30"/>
      <c r="V168" s="30"/>
    </row>
    <row r="169" spans="5:22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T169" s="30"/>
      <c r="U169" s="30"/>
      <c r="V169" s="30"/>
    </row>
    <row r="170" spans="5:22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T170" s="30"/>
      <c r="U170" s="30"/>
      <c r="V170" s="30"/>
    </row>
    <row r="171" spans="5:22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T171" s="30"/>
      <c r="U171" s="30"/>
      <c r="V171" s="30"/>
    </row>
    <row r="172" spans="5:22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T172" s="30"/>
      <c r="U172" s="30"/>
      <c r="V172" s="30"/>
    </row>
    <row r="173" spans="5:22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T173" s="30"/>
      <c r="U173" s="30"/>
      <c r="V173" s="30"/>
    </row>
    <row r="174" spans="5:22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T174" s="30"/>
      <c r="U174" s="30"/>
      <c r="V174" s="30"/>
    </row>
    <row r="175" spans="5:22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T175" s="30"/>
      <c r="U175" s="30"/>
      <c r="V175" s="38"/>
    </row>
    <row r="176" spans="5:22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T176" s="30"/>
      <c r="U176" s="30"/>
      <c r="V176" s="38"/>
    </row>
    <row r="177" spans="5:22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T177" s="30"/>
      <c r="U177" s="30"/>
      <c r="V177" s="38"/>
    </row>
    <row r="178" spans="5:22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T178" s="30"/>
      <c r="U178" s="30"/>
    </row>
    <row r="179" spans="5:22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T179" s="30"/>
      <c r="U179" s="30"/>
    </row>
    <row r="180" spans="5:22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T180" s="30"/>
      <c r="U180" s="30"/>
    </row>
    <row r="181" spans="5:22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T181" s="30"/>
      <c r="U181" s="30"/>
    </row>
    <row r="182" spans="5:22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T182" s="30"/>
      <c r="U182" s="30"/>
    </row>
    <row r="183" spans="5:22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T183" s="30"/>
      <c r="U183" s="30"/>
    </row>
    <row r="184" spans="5:22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T184" s="30"/>
      <c r="U184" s="30"/>
    </row>
    <row r="185" spans="5:22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T185" s="30"/>
      <c r="U185" s="30"/>
    </row>
    <row r="186" spans="5:22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T186" s="30"/>
      <c r="U186" s="30"/>
    </row>
    <row r="187" spans="5:22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T187" s="30"/>
      <c r="U187" s="30"/>
    </row>
    <row r="188" spans="5:22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T188" s="30"/>
      <c r="U188" s="30"/>
    </row>
    <row r="189" spans="5:22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T189" s="30"/>
      <c r="U189" s="30"/>
    </row>
    <row r="190" spans="5:22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T190" s="30"/>
      <c r="U190" s="30"/>
    </row>
    <row r="191" spans="5:22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T191" s="30"/>
      <c r="U191" s="30"/>
    </row>
    <row r="192" spans="5:22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T192" s="30"/>
      <c r="U19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2"/>
  <sheetViews>
    <sheetView tabSelected="1" topLeftCell="B1" zoomScale="68" zoomScaleNormal="80" zoomScalePageLayoutView="80" workbookViewId="0">
      <selection activeCell="AB44" sqref="AB44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1.33203125" style="18" customWidth="1"/>
    <col min="4" max="7" width="9.5" style="18" customWidth="1"/>
    <col min="8" max="8" width="8.83203125" style="18" customWidth="1"/>
    <col min="9" max="16" width="9.5" style="18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3" s="2" customFormat="1" ht="32" customHeight="1" x14ac:dyDescent="0.2">
      <c r="A1" s="2" t="s">
        <v>11</v>
      </c>
      <c r="B1" s="2" t="s">
        <v>4</v>
      </c>
      <c r="C1" s="2">
        <v>6512</v>
      </c>
      <c r="D1" s="2">
        <v>6513</v>
      </c>
      <c r="E1" s="16">
        <v>6522</v>
      </c>
      <c r="F1" s="2">
        <v>6524</v>
      </c>
      <c r="G1" s="2">
        <v>6526</v>
      </c>
      <c r="H1" s="16">
        <v>6528</v>
      </c>
      <c r="I1" s="16">
        <v>6530</v>
      </c>
      <c r="J1" s="16">
        <v>6531</v>
      </c>
      <c r="K1" s="16">
        <v>6657</v>
      </c>
      <c r="L1" s="16">
        <v>6661</v>
      </c>
      <c r="M1" s="16">
        <v>6692</v>
      </c>
      <c r="N1" s="16">
        <v>6693</v>
      </c>
      <c r="O1" s="16">
        <v>6825</v>
      </c>
      <c r="P1" s="16"/>
      <c r="R1" s="42" t="s">
        <v>34</v>
      </c>
      <c r="S1" s="40" t="s">
        <v>18</v>
      </c>
      <c r="U1" s="2" t="s">
        <v>26</v>
      </c>
      <c r="W1" s="42" t="s">
        <v>35</v>
      </c>
    </row>
    <row r="2" spans="1:23" x14ac:dyDescent="0.15">
      <c r="C2" s="43">
        <v>1</v>
      </c>
      <c r="D2" s="43">
        <v>2</v>
      </c>
      <c r="E2" s="43">
        <v>3</v>
      </c>
      <c r="F2" s="43">
        <v>4</v>
      </c>
      <c r="G2" s="43">
        <v>5</v>
      </c>
      <c r="H2" s="43">
        <v>6</v>
      </c>
      <c r="I2" s="43">
        <v>7</v>
      </c>
      <c r="J2" s="43">
        <v>8</v>
      </c>
      <c r="K2" s="43">
        <v>9</v>
      </c>
      <c r="L2" s="43">
        <v>10</v>
      </c>
      <c r="M2" s="43">
        <v>11</v>
      </c>
      <c r="N2" s="43">
        <v>12</v>
      </c>
      <c r="O2" s="43">
        <v>13</v>
      </c>
      <c r="P2" s="43">
        <v>14</v>
      </c>
      <c r="R2" s="59"/>
      <c r="S2" s="59"/>
    </row>
    <row r="6" spans="1:23" x14ac:dyDescent="0.15">
      <c r="A6">
        <v>0</v>
      </c>
      <c r="C6" s="3">
        <f>summary!E36</f>
        <v>2.1960154651075414</v>
      </c>
      <c r="D6" s="3">
        <f>summary!F36</f>
        <v>0.35791591964489733</v>
      </c>
      <c r="E6" s="3">
        <f>summary!G36</f>
        <v>-0.8540727588041952</v>
      </c>
      <c r="F6" s="3">
        <f>summary!H36</f>
        <v>-3.5584342792296095E-2</v>
      </c>
      <c r="G6" s="3">
        <f>summary!I36</f>
        <v>1.6351043160750318</v>
      </c>
      <c r="H6" s="3">
        <f>summary!J36</f>
        <v>-0.14115339428512122</v>
      </c>
      <c r="I6" s="3">
        <f>summary!K36</f>
        <v>-2.5668611796119416</v>
      </c>
      <c r="J6" s="3">
        <f>summary!L36</f>
        <v>-0.92901506750296714</v>
      </c>
      <c r="K6" s="3">
        <f>summary!M36</f>
        <v>0.12609196945027024</v>
      </c>
      <c r="L6" s="3">
        <f>summary!N36</f>
        <v>-0.2312252732556907</v>
      </c>
      <c r="M6" s="3">
        <f>summary!O36</f>
        <v>-2.440126323203843</v>
      </c>
      <c r="N6" s="3">
        <f>summary!P36</f>
        <v>-1.6616562234123822</v>
      </c>
      <c r="O6" s="3">
        <f>summary!Q36</f>
        <v>-0.75643780077580369</v>
      </c>
      <c r="Q6" s="1"/>
      <c r="R6" s="27">
        <f t="shared" ref="R6:R39" si="0">AVERAGE(C6:O6)</f>
        <v>-0.40776959179742306</v>
      </c>
      <c r="S6" s="27">
        <f t="shared" ref="S6:S39" si="1">STDEV(C6:O6)/SQRT(COUNT(C6:O6))</f>
        <v>0.38415676707682794</v>
      </c>
      <c r="T6" s="27"/>
      <c r="W6">
        <f>MEDIAN(C6:O6)</f>
        <v>-0.2312252732556907</v>
      </c>
    </row>
    <row r="7" spans="1:23" x14ac:dyDescent="0.15">
      <c r="A7">
        <v>0.5</v>
      </c>
      <c r="C7" s="3">
        <f>summary!E37</f>
        <v>1.3436894486105027</v>
      </c>
      <c r="D7" s="3">
        <f>summary!F37</f>
        <v>-9.5154833774502789E-2</v>
      </c>
      <c r="E7" s="3">
        <f>summary!G37</f>
        <v>0.24748463768766354</v>
      </c>
      <c r="F7" s="3">
        <f>summary!H37</f>
        <v>-0.47246874791440879</v>
      </c>
      <c r="G7" s="3">
        <f>summary!I37</f>
        <v>1.2695897168838222</v>
      </c>
      <c r="H7" s="3">
        <f>summary!J37</f>
        <v>9.0229037387092356E-2</v>
      </c>
      <c r="I7" s="3">
        <f>summary!K37</f>
        <v>-2.0459541529018654</v>
      </c>
      <c r="J7" s="3">
        <f>summary!L37</f>
        <v>-0.6903781618995688</v>
      </c>
      <c r="K7" s="3">
        <f>summary!M37</f>
        <v>5.7335128110070029E-2</v>
      </c>
      <c r="L7" s="3">
        <f>summary!N37</f>
        <v>-9.5706459698094271E-2</v>
      </c>
      <c r="M7" s="3">
        <f>summary!O37</f>
        <v>-1.4761410009520164</v>
      </c>
      <c r="N7" s="3">
        <f>summary!P37</f>
        <v>-1.1207750582939418</v>
      </c>
      <c r="O7" s="3">
        <f>summary!Q37</f>
        <v>0.28652785583536422</v>
      </c>
      <c r="Q7" s="1"/>
      <c r="R7" s="27">
        <f t="shared" si="0"/>
        <v>-0.20782481468614483</v>
      </c>
      <c r="S7" s="27">
        <f t="shared" si="1"/>
        <v>0.26973123037359686</v>
      </c>
      <c r="T7" s="27"/>
      <c r="W7">
        <f t="shared" ref="W7:W70" si="2">MEDIAN(C7:O7)</f>
        <v>-9.5154833774502789E-2</v>
      </c>
    </row>
    <row r="8" spans="1:23" x14ac:dyDescent="0.15">
      <c r="A8">
        <v>1</v>
      </c>
      <c r="C8" s="3">
        <f>summary!E38</f>
        <v>-8.5309827898327056E-2</v>
      </c>
      <c r="D8" s="3">
        <f>summary!F38</f>
        <v>0.4406359515509905</v>
      </c>
      <c r="E8" s="3">
        <f>summary!G38</f>
        <v>0.36623251731854622</v>
      </c>
      <c r="F8" s="3">
        <f>summary!H38</f>
        <v>5.1917155026744554E-3</v>
      </c>
      <c r="G8" s="3">
        <f>summary!I38</f>
        <v>0.94021827510367417</v>
      </c>
      <c r="H8" s="3">
        <f>summary!J38</f>
        <v>-0.51560844477801893</v>
      </c>
      <c r="I8" s="3">
        <f>summary!K38</f>
        <v>-0.81279088621028506</v>
      </c>
      <c r="J8" s="3">
        <f>summary!L38</f>
        <v>0.22502359948496914</v>
      </c>
      <c r="K8" s="3">
        <f>summary!M38</f>
        <v>0.21397863351059315</v>
      </c>
      <c r="L8" s="3">
        <f>summary!N38</f>
        <v>-0.44872629233544159</v>
      </c>
      <c r="M8" s="3">
        <f>summary!O38</f>
        <v>-1.003117127675492</v>
      </c>
      <c r="N8" s="3">
        <f>summary!P38</f>
        <v>-0.28179536312704889</v>
      </c>
      <c r="O8" s="3">
        <f>summary!Q38</f>
        <v>0.73494252665486237</v>
      </c>
      <c r="Q8" s="1"/>
      <c r="R8" s="27">
        <f t="shared" si="0"/>
        <v>-1.7009594069100256E-2</v>
      </c>
      <c r="S8" s="27">
        <f t="shared" si="1"/>
        <v>0.16144166511432778</v>
      </c>
      <c r="T8" s="27"/>
      <c r="W8">
        <f t="shared" si="2"/>
        <v>5.1917155026744554E-3</v>
      </c>
    </row>
    <row r="9" spans="1:23" x14ac:dyDescent="0.15">
      <c r="A9">
        <v>1.5</v>
      </c>
      <c r="C9" s="3">
        <f>summary!E39</f>
        <v>4.5396050111061702E-2</v>
      </c>
      <c r="D9" s="3">
        <f>summary!F39</f>
        <v>0.13995663123303825</v>
      </c>
      <c r="E9" s="3">
        <f>summary!G39</f>
        <v>1.4018873308946217E-2</v>
      </c>
      <c r="F9" s="3">
        <f>summary!H39</f>
        <v>-0.51941602199707959</v>
      </c>
      <c r="G9" s="3">
        <f>summary!I39</f>
        <v>0.92929019901303311</v>
      </c>
      <c r="H9" s="3">
        <f>summary!J39</f>
        <v>0.32856168196053998</v>
      </c>
      <c r="I9" s="3">
        <f>summary!K39</f>
        <v>-0.69358506172342305</v>
      </c>
      <c r="J9" s="3">
        <f>summary!L39</f>
        <v>0.30996783000844469</v>
      </c>
      <c r="K9" s="3">
        <f>summary!M39</f>
        <v>0.38581408457591265</v>
      </c>
      <c r="L9" s="3">
        <f>summary!N39</f>
        <v>8.1587078589307888E-2</v>
      </c>
      <c r="M9" s="3">
        <f>summary!O39</f>
        <v>-0.70259266118241681</v>
      </c>
      <c r="N9" s="3">
        <f>summary!P39</f>
        <v>-0.24112724158787111</v>
      </c>
      <c r="O9" s="3">
        <f>summary!Q39</f>
        <v>-0.37608951088818887</v>
      </c>
      <c r="Q9" s="1"/>
      <c r="R9" s="27">
        <f t="shared" si="0"/>
        <v>-2.2939851429130406E-2</v>
      </c>
      <c r="S9" s="27">
        <f t="shared" si="1"/>
        <v>0.13112436684295947</v>
      </c>
      <c r="T9" s="27"/>
      <c r="W9">
        <f t="shared" si="2"/>
        <v>4.5396050111061702E-2</v>
      </c>
    </row>
    <row r="10" spans="1:23" x14ac:dyDescent="0.15">
      <c r="A10">
        <v>2</v>
      </c>
      <c r="C10" s="3">
        <f>summary!E40</f>
        <v>0.27629717573107754</v>
      </c>
      <c r="D10" s="3">
        <f>summary!F40</f>
        <v>-0.48367425689553784</v>
      </c>
      <c r="E10" s="3">
        <f>summary!G40</f>
        <v>-0.91528717322914432</v>
      </c>
      <c r="F10" s="3">
        <f>summary!H40</f>
        <v>0.17516724776008769</v>
      </c>
      <c r="G10" s="3">
        <f>summary!I40</f>
        <v>-0.12075521034392728</v>
      </c>
      <c r="H10" s="3">
        <f>summary!J40</f>
        <v>0.17452280464900677</v>
      </c>
      <c r="I10" s="3">
        <f>summary!K40</f>
        <v>0.16031717786280886</v>
      </c>
      <c r="J10" s="3">
        <f>summary!L40</f>
        <v>0.51012851217666588</v>
      </c>
      <c r="K10" s="3">
        <f>summary!M40</f>
        <v>0.31339019561914772</v>
      </c>
      <c r="L10" s="3">
        <f>summary!N40</f>
        <v>0.40273330168204913</v>
      </c>
      <c r="M10" s="3">
        <f>summary!O40</f>
        <v>-1.3702492245881774</v>
      </c>
      <c r="N10" s="3">
        <f>summary!P40</f>
        <v>-0.29608047575431695</v>
      </c>
      <c r="O10" s="3">
        <f>summary!Q40</f>
        <v>-2.8897106835976957E-2</v>
      </c>
      <c r="Q10" s="1"/>
      <c r="R10" s="27">
        <f t="shared" si="0"/>
        <v>-9.2491310166633645E-2</v>
      </c>
      <c r="S10" s="27">
        <f t="shared" si="1"/>
        <v>0.15243675906748369</v>
      </c>
      <c r="T10" s="27"/>
      <c r="W10">
        <f t="shared" si="2"/>
        <v>0.16031717786280886</v>
      </c>
    </row>
    <row r="11" spans="1:23" x14ac:dyDescent="0.15">
      <c r="A11">
        <v>2.5</v>
      </c>
      <c r="C11" s="3">
        <f>summary!E41</f>
        <v>-0.10451304786044237</v>
      </c>
      <c r="D11" s="3">
        <f>summary!F41</f>
        <v>-0.77341019527083166</v>
      </c>
      <c r="E11" s="3">
        <f>summary!G41</f>
        <v>-5.5490814855980029E-2</v>
      </c>
      <c r="F11" s="3">
        <f>summary!H41</f>
        <v>-0.23671223877551836</v>
      </c>
      <c r="G11" s="3">
        <f>summary!I41</f>
        <v>-0.41227103097789497</v>
      </c>
      <c r="H11" s="3">
        <f>summary!J41</f>
        <v>-5.4578860137615023E-4</v>
      </c>
      <c r="I11" s="3">
        <f>summary!K41</f>
        <v>1.8989544331688306</v>
      </c>
      <c r="J11" s="3">
        <f>summary!L41</f>
        <v>-0.57546009878918913</v>
      </c>
      <c r="K11" s="3">
        <f>summary!M41</f>
        <v>-6.9917967335189637E-2</v>
      </c>
      <c r="L11" s="3">
        <f>summary!N41</f>
        <v>9.1479966739360291E-2</v>
      </c>
      <c r="M11" s="3">
        <f>summary!O41</f>
        <v>0.29870869865806565</v>
      </c>
      <c r="N11" s="3">
        <f>summary!P41</f>
        <v>-0.8449925213775269</v>
      </c>
      <c r="O11" s="3">
        <f>summary!Q41</f>
        <v>0.52402902037361754</v>
      </c>
      <c r="Q11" s="1"/>
      <c r="R11" s="27">
        <f t="shared" si="0"/>
        <v>-2.0010891146467317E-2</v>
      </c>
      <c r="S11" s="27">
        <f t="shared" si="1"/>
        <v>0.19383520113125458</v>
      </c>
      <c r="T11" s="27"/>
      <c r="W11">
        <f t="shared" si="2"/>
        <v>-6.9917967335189637E-2</v>
      </c>
    </row>
    <row r="12" spans="1:23" x14ac:dyDescent="0.15">
      <c r="A12">
        <v>3</v>
      </c>
      <c r="C12" s="3">
        <f>summary!E42</f>
        <v>-0.24922908592394785</v>
      </c>
      <c r="D12" s="3">
        <f>summary!F42</f>
        <v>-0.31359140734218727</v>
      </c>
      <c r="E12" s="3">
        <f>summary!G42</f>
        <v>0.646901437354098</v>
      </c>
      <c r="F12" s="3">
        <f>summary!H42</f>
        <v>-9.1715642477679923E-2</v>
      </c>
      <c r="G12" s="3">
        <f>summary!I42</f>
        <v>-0.535001584690035</v>
      </c>
      <c r="H12" s="3">
        <f>summary!J42</f>
        <v>0.20162362791846822</v>
      </c>
      <c r="I12" s="3">
        <f>summary!K42</f>
        <v>0.83226460476881148</v>
      </c>
      <c r="J12" s="3">
        <f>summary!L42</f>
        <v>-0.73472762793959689</v>
      </c>
      <c r="K12" s="3">
        <f>summary!M42</f>
        <v>-0.87880002863456508</v>
      </c>
      <c r="L12" s="3">
        <f>summary!N42</f>
        <v>-0.32138743362259226</v>
      </c>
      <c r="M12" s="3">
        <f>summary!O42</f>
        <v>0.62424724853937374</v>
      </c>
      <c r="N12" s="3">
        <f>summary!P42</f>
        <v>-7.9930246302959973E-2</v>
      </c>
      <c r="O12" s="3">
        <f>summary!Q42</f>
        <v>-0.30632012558896332</v>
      </c>
      <c r="Q12" s="1"/>
      <c r="R12" s="27">
        <f t="shared" si="0"/>
        <v>-9.2743558764751988E-2</v>
      </c>
      <c r="S12" s="27">
        <f t="shared" si="1"/>
        <v>0.14763917517131978</v>
      </c>
      <c r="T12" s="27"/>
      <c r="W12">
        <f t="shared" si="2"/>
        <v>-0.24922908592394785</v>
      </c>
    </row>
    <row r="13" spans="1:23" x14ac:dyDescent="0.15">
      <c r="A13">
        <v>3.5</v>
      </c>
      <c r="C13" s="3">
        <f>summary!E43</f>
        <v>-0.82900727324192425</v>
      </c>
      <c r="D13" s="3">
        <f>summary!F43</f>
        <v>-0.25609398559841851</v>
      </c>
      <c r="E13" s="3">
        <f>summary!G43</f>
        <v>-2.3693002409515627E-2</v>
      </c>
      <c r="F13" s="3">
        <f>summary!H43</f>
        <v>0.29910352069110735</v>
      </c>
      <c r="G13" s="3">
        <f>summary!I43</f>
        <v>3.0650681952971059E-2</v>
      </c>
      <c r="H13" s="3">
        <f>summary!J43</f>
        <v>-0.10283204868103955</v>
      </c>
      <c r="I13" s="3">
        <f>summary!K43</f>
        <v>0.45104932930657643</v>
      </c>
      <c r="J13" s="3">
        <f>summary!L43</f>
        <v>-0.17596153072909965</v>
      </c>
      <c r="K13" s="3">
        <f>summary!M43</f>
        <v>0.12331343415471921</v>
      </c>
      <c r="L13" s="3">
        <f>summary!N43</f>
        <v>-0.40342747552359565</v>
      </c>
      <c r="M13" s="3">
        <f>summary!O43</f>
        <v>0.51693122701868344</v>
      </c>
      <c r="N13" s="3">
        <f>summary!P43</f>
        <v>0.91835527107060089</v>
      </c>
      <c r="O13" s="3">
        <f>summary!Q43</f>
        <v>7.5186102865443069E-2</v>
      </c>
      <c r="Q13" s="1"/>
      <c r="R13" s="27">
        <f t="shared" si="0"/>
        <v>4.7967250067423702E-2</v>
      </c>
      <c r="S13" s="27">
        <f t="shared" si="1"/>
        <v>0.12281629370111134</v>
      </c>
      <c r="T13" s="27"/>
      <c r="W13">
        <f t="shared" si="2"/>
        <v>3.0650681952971059E-2</v>
      </c>
    </row>
    <row r="14" spans="1:23" x14ac:dyDescent="0.15">
      <c r="A14">
        <v>4</v>
      </c>
      <c r="C14" s="3">
        <f>summary!E44</f>
        <v>-0.35783216600151341</v>
      </c>
      <c r="D14" s="3">
        <f>summary!F44</f>
        <v>1.2553269834696683</v>
      </c>
      <c r="E14" s="3">
        <f>summary!G44</f>
        <v>0.21367696788865442</v>
      </c>
      <c r="F14" s="3">
        <f>summary!H44</f>
        <v>0.23166070376197884</v>
      </c>
      <c r="G14" s="3">
        <f>summary!I44</f>
        <v>0.22013411737692554</v>
      </c>
      <c r="H14" s="3">
        <f>summary!J44</f>
        <v>-1.4887280402530682E-3</v>
      </c>
      <c r="I14" s="3">
        <f>summary!K44</f>
        <v>-0.91147643345526363</v>
      </c>
      <c r="J14" s="3">
        <f>summary!L44</f>
        <v>7.9728230681641032E-2</v>
      </c>
      <c r="K14" s="3">
        <f>summary!M44</f>
        <v>6.0238867630771527E-2</v>
      </c>
      <c r="L14" s="3">
        <f>summary!N44</f>
        <v>0.28507369361001017</v>
      </c>
      <c r="M14" s="3">
        <f>summary!O44</f>
        <v>0.97706308174721224</v>
      </c>
      <c r="N14" s="3">
        <f>summary!P44</f>
        <v>0.71972836349344071</v>
      </c>
      <c r="O14" s="3">
        <f>summary!Q44</f>
        <v>-0.57758316818968747</v>
      </c>
      <c r="Q14" s="1"/>
      <c r="R14" s="27">
        <f t="shared" si="0"/>
        <v>0.16878850107489121</v>
      </c>
      <c r="S14" s="27">
        <f t="shared" si="1"/>
        <v>0.1642702651904244</v>
      </c>
      <c r="T14" s="27"/>
      <c r="W14">
        <f t="shared" si="2"/>
        <v>0.21367696788865442</v>
      </c>
    </row>
    <row r="15" spans="1:23" x14ac:dyDescent="0.15">
      <c r="A15">
        <v>4.5</v>
      </c>
      <c r="C15" s="3">
        <f>summary!E45</f>
        <v>1.3041981750840159</v>
      </c>
      <c r="D15" s="3">
        <f>summary!F45</f>
        <v>-9.1497211467363154E-3</v>
      </c>
      <c r="E15" s="3">
        <f>summary!G45</f>
        <v>-0.24635880537579483</v>
      </c>
      <c r="F15" s="3">
        <f>summary!H45</f>
        <v>0.1367207155344709</v>
      </c>
      <c r="G15" s="3">
        <f>summary!I45</f>
        <v>-1.0522654474347328</v>
      </c>
      <c r="H15" s="3">
        <f>summary!J45</f>
        <v>-8.4233104427288902E-2</v>
      </c>
      <c r="I15" s="3">
        <f>summary!K45</f>
        <v>-0.92473316371809899</v>
      </c>
      <c r="J15" s="3">
        <f>summary!L45</f>
        <v>0.36130108510628522</v>
      </c>
      <c r="K15" s="3">
        <f>summary!M45</f>
        <v>-0.14801721952135083</v>
      </c>
      <c r="L15" s="3">
        <f>summary!N45</f>
        <v>0.31266716086080704</v>
      </c>
      <c r="M15" s="3">
        <f>summary!O45</f>
        <v>0.65900875748266385</v>
      </c>
      <c r="N15" s="3">
        <f>summary!P45</f>
        <v>0.10584221358568206</v>
      </c>
      <c r="O15" s="3">
        <f>summary!Q45</f>
        <v>-4.5267738391071066E-2</v>
      </c>
      <c r="Q15" s="1"/>
      <c r="R15" s="27">
        <f t="shared" si="0"/>
        <v>2.8439454433757786E-2</v>
      </c>
      <c r="S15" s="27">
        <f t="shared" si="1"/>
        <v>0.16865092914020616</v>
      </c>
      <c r="T15" s="27"/>
      <c r="W15">
        <f t="shared" si="2"/>
        <v>-9.1497211467363154E-3</v>
      </c>
    </row>
    <row r="16" spans="1:23" ht="15" x14ac:dyDescent="0.2">
      <c r="A16" s="25">
        <v>5</v>
      </c>
      <c r="B16" s="24" t="s">
        <v>27</v>
      </c>
      <c r="C16" s="25">
        <f>summary!E46</f>
        <v>2.4373762245627555</v>
      </c>
      <c r="D16" s="25">
        <f>summary!F46</f>
        <v>-0.57988097869784849</v>
      </c>
      <c r="E16" s="25">
        <f>summary!G46</f>
        <v>0.93817212970177777</v>
      </c>
      <c r="F16" s="25">
        <f>summary!H46</f>
        <v>0.43453819945645311</v>
      </c>
      <c r="G16" s="25">
        <f>summary!I46</f>
        <v>-1.1501470588213789</v>
      </c>
      <c r="H16" s="25">
        <f>summary!J46</f>
        <v>-5.4930471555310417E-2</v>
      </c>
      <c r="I16" s="25">
        <f>summary!K46</f>
        <v>-1.9856330291521012</v>
      </c>
      <c r="J16" s="25">
        <f>summary!L46</f>
        <v>7.5068715606205774E-2</v>
      </c>
      <c r="K16" s="25">
        <f>summary!M46</f>
        <v>0.43894661319979578</v>
      </c>
      <c r="L16" s="25">
        <f>summary!N46</f>
        <v>0.13829058000246144</v>
      </c>
      <c r="M16" s="25">
        <f>summary!O46</f>
        <v>-1.1127408421727749</v>
      </c>
      <c r="N16" s="25">
        <f>summary!P46</f>
        <v>0.16278575168796403</v>
      </c>
      <c r="O16" s="25">
        <f>summary!Q46</f>
        <v>-6.4543644649101325E-2</v>
      </c>
      <c r="P16" s="26"/>
      <c r="Q16" s="1"/>
      <c r="R16" s="28">
        <f t="shared" si="0"/>
        <v>-2.4822908525469388E-2</v>
      </c>
      <c r="S16" s="28">
        <f t="shared" si="1"/>
        <v>0.3005649598477606</v>
      </c>
      <c r="T16" s="27"/>
      <c r="U16" s="3">
        <v>-45</v>
      </c>
      <c r="V16" s="25"/>
      <c r="W16">
        <f t="shared" si="2"/>
        <v>7.5068715606205774E-2</v>
      </c>
    </row>
    <row r="17" spans="1:23" x14ac:dyDescent="0.15">
      <c r="A17">
        <v>5.5</v>
      </c>
      <c r="C17" s="3">
        <f>summary!E47</f>
        <v>0.66742991947607144</v>
      </c>
      <c r="D17" s="3">
        <f>summary!F47</f>
        <v>-0.88299330768351769</v>
      </c>
      <c r="E17" s="3">
        <f>summary!G47</f>
        <v>4.1797269042325155E-2</v>
      </c>
      <c r="F17" s="3">
        <f>summary!H47</f>
        <v>0.94445249818093413</v>
      </c>
      <c r="G17" s="3">
        <f>summary!I47</f>
        <v>-1.9528228473545386</v>
      </c>
      <c r="H17" s="3">
        <f>summary!J47</f>
        <v>0.51575292896535418</v>
      </c>
      <c r="I17" s="3">
        <f>summary!K47</f>
        <v>-2.2818042504404987</v>
      </c>
      <c r="J17" s="3">
        <f>summary!L47</f>
        <v>0.33818542966434723</v>
      </c>
      <c r="K17" s="3">
        <f>summary!M47</f>
        <v>1.0889663695135916</v>
      </c>
      <c r="L17" s="3">
        <f>summary!N47</f>
        <v>8.3712939421637572E-2</v>
      </c>
      <c r="M17" s="3">
        <f>summary!O47</f>
        <v>-0.61280004453791659</v>
      </c>
      <c r="N17" s="3">
        <f>summary!P47</f>
        <v>0.15449097642613466</v>
      </c>
      <c r="O17" s="3">
        <f>summary!Q47</f>
        <v>-1.2278636788658572</v>
      </c>
      <c r="Q17" s="1"/>
      <c r="R17" s="27">
        <f t="shared" si="0"/>
        <v>-0.24026890755322564</v>
      </c>
      <c r="S17" s="27">
        <f t="shared" si="1"/>
        <v>0.29816546825952134</v>
      </c>
      <c r="T17" s="27"/>
      <c r="U17" s="3">
        <v>-45</v>
      </c>
      <c r="V17" s="3"/>
      <c r="W17">
        <f t="shared" si="2"/>
        <v>8.3712939421637572E-2</v>
      </c>
    </row>
    <row r="18" spans="1:23" x14ac:dyDescent="0.15">
      <c r="A18">
        <v>6</v>
      </c>
      <c r="C18" s="3">
        <f>summary!E48</f>
        <v>0.90448590491881597</v>
      </c>
      <c r="D18" s="3">
        <f>summary!F48</f>
        <v>0.82573967781276481</v>
      </c>
      <c r="E18" s="3">
        <f>summary!G48</f>
        <v>1.018399866177657</v>
      </c>
      <c r="F18" s="3">
        <f>summary!H48</f>
        <v>-0.1535051202785698</v>
      </c>
      <c r="G18" s="3">
        <f>summary!I48</f>
        <v>-3.3719813262599208</v>
      </c>
      <c r="H18" s="3">
        <f>summary!J48</f>
        <v>8.4709981169668921E-2</v>
      </c>
      <c r="I18" s="3">
        <f>summary!K48</f>
        <v>-0.75365990149736606</v>
      </c>
      <c r="J18" s="3">
        <f>summary!L48</f>
        <v>7.3684965069039793E-2</v>
      </c>
      <c r="K18" s="3">
        <f>summary!M48</f>
        <v>1.0362297176027413</v>
      </c>
      <c r="L18" s="3">
        <f>summary!N48</f>
        <v>3.2681207182706472E-2</v>
      </c>
      <c r="M18" s="3">
        <f>summary!O48</f>
        <v>-1.5422497628632605</v>
      </c>
      <c r="N18" s="3">
        <f>summary!P48</f>
        <v>0.48548548787937829</v>
      </c>
      <c r="O18" s="3">
        <f>summary!Q48</f>
        <v>-2.4447573534171583</v>
      </c>
      <c r="Q18" s="1"/>
      <c r="R18" s="27">
        <f t="shared" si="0"/>
        <v>-0.29267205050026945</v>
      </c>
      <c r="S18" s="27">
        <f t="shared" si="1"/>
        <v>0.38450666411654522</v>
      </c>
      <c r="T18" s="27"/>
      <c r="U18" s="3">
        <v>-45</v>
      </c>
      <c r="V18" s="3"/>
      <c r="W18">
        <f t="shared" si="2"/>
        <v>7.3684965069039793E-2</v>
      </c>
    </row>
    <row r="19" spans="1:23" x14ac:dyDescent="0.15">
      <c r="A19">
        <v>6.5</v>
      </c>
      <c r="C19" s="3">
        <f>summary!E49</f>
        <v>1.2741658889395946</v>
      </c>
      <c r="D19" s="3">
        <f>summary!F49</f>
        <v>1.6655042660236787</v>
      </c>
      <c r="E19" s="3">
        <f>summary!G49</f>
        <v>0.15386469313380655</v>
      </c>
      <c r="F19" s="3">
        <f>summary!H49</f>
        <v>0.19574806728938737</v>
      </c>
      <c r="G19" s="3">
        <f>summary!I49</f>
        <v>-4.3060877461902516</v>
      </c>
      <c r="H19" s="3">
        <f>summary!J49</f>
        <v>0.69115370634413664</v>
      </c>
      <c r="I19" s="3">
        <f>summary!K49</f>
        <v>-1.4465100235500934</v>
      </c>
      <c r="J19" s="3">
        <f>summary!L49</f>
        <v>1.1464583734354474</v>
      </c>
      <c r="K19" s="3">
        <f>summary!M49</f>
        <v>1.0500320044747293</v>
      </c>
      <c r="L19" s="3">
        <f>summary!N49</f>
        <v>-0.33137846429310386</v>
      </c>
      <c r="M19" s="3">
        <f>summary!O49</f>
        <v>-1.2620139276634437</v>
      </c>
      <c r="N19" s="3">
        <f>summary!P49</f>
        <v>-0.19777839593751795</v>
      </c>
      <c r="O19" s="3">
        <f>summary!Q49</f>
        <v>-3.5878346947386888</v>
      </c>
      <c r="Q19" s="1"/>
      <c r="R19" s="27">
        <f t="shared" si="0"/>
        <v>-0.38112894251787066</v>
      </c>
      <c r="S19" s="27">
        <f t="shared" si="1"/>
        <v>0.51087280528998635</v>
      </c>
      <c r="T19" s="27"/>
      <c r="U19" s="3">
        <v>-45</v>
      </c>
      <c r="V19" s="3"/>
      <c r="W19">
        <f t="shared" si="2"/>
        <v>0.15386469313380655</v>
      </c>
    </row>
    <row r="20" spans="1:23" x14ac:dyDescent="0.15">
      <c r="A20">
        <v>7</v>
      </c>
      <c r="C20" s="3">
        <f>summary!E50</f>
        <v>1.9675813257081134</v>
      </c>
      <c r="D20" s="3">
        <f>summary!F50</f>
        <v>3.1018775957596421</v>
      </c>
      <c r="E20" s="3">
        <f>summary!G50</f>
        <v>1.3191197995814146</v>
      </c>
      <c r="F20" s="3">
        <f>summary!H50</f>
        <v>5.3298561662153479E-2</v>
      </c>
      <c r="G20" s="3">
        <f>summary!I50</f>
        <v>-5.1025225823896925</v>
      </c>
      <c r="H20" s="3">
        <f>summary!J50</f>
        <v>-0.3247598418472657</v>
      </c>
      <c r="I20" s="3">
        <f>summary!K50</f>
        <v>0.24903801057952288</v>
      </c>
      <c r="J20" s="3">
        <f>summary!L50</f>
        <v>-0.37183506066542632</v>
      </c>
      <c r="K20" s="3">
        <f>summary!M50</f>
        <v>1.2604116232534384</v>
      </c>
      <c r="L20" s="3">
        <f>summary!N50</f>
        <v>-5.8900442258523207E-2</v>
      </c>
      <c r="M20" s="3">
        <f>summary!O50</f>
        <v>-1.0465557804956509</v>
      </c>
      <c r="N20" s="3">
        <f>summary!P50</f>
        <v>-0.80147201354489206</v>
      </c>
      <c r="O20" s="3">
        <f>summary!Q50</f>
        <v>-4.2993822780009072</v>
      </c>
      <c r="Q20" s="1"/>
      <c r="R20" s="27">
        <f t="shared" si="0"/>
        <v>-0.31185392943523649</v>
      </c>
      <c r="S20" s="27">
        <f t="shared" si="1"/>
        <v>0.63107341047711374</v>
      </c>
      <c r="T20" s="27"/>
      <c r="U20" s="3">
        <v>-45</v>
      </c>
      <c r="V20" s="3"/>
      <c r="W20">
        <f t="shared" si="2"/>
        <v>-5.8900442258523207E-2</v>
      </c>
    </row>
    <row r="21" spans="1:23" x14ac:dyDescent="0.15">
      <c r="A21">
        <v>7.5</v>
      </c>
      <c r="C21" s="3">
        <f>summary!E51</f>
        <v>3.4284816613275257</v>
      </c>
      <c r="D21" s="3">
        <f>summary!F51</f>
        <v>2.4664986193723384</v>
      </c>
      <c r="E21" s="3">
        <f>summary!G51</f>
        <v>0.54389738843254187</v>
      </c>
      <c r="F21" s="3">
        <f>summary!H51</f>
        <v>0.36663020124652329</v>
      </c>
      <c r="G21" s="3">
        <f>summary!I51</f>
        <v>-1.6450135339226624</v>
      </c>
      <c r="H21" s="3">
        <f>summary!J51</f>
        <v>-0.35653147262199825</v>
      </c>
      <c r="I21" s="3">
        <f>summary!K51</f>
        <v>0.14978620248017233</v>
      </c>
      <c r="J21" s="3">
        <f>summary!L51</f>
        <v>-0.37317269174741263</v>
      </c>
      <c r="K21" s="3">
        <f>summary!M51</f>
        <v>1.8990914998624715</v>
      </c>
      <c r="L21" s="3">
        <f>summary!N51</f>
        <v>0.2707990491060791</v>
      </c>
      <c r="M21" s="3">
        <f>summary!O51</f>
        <v>0.55477599927747157</v>
      </c>
      <c r="N21" s="3">
        <f>summary!P51</f>
        <v>8.078657785144569E-2</v>
      </c>
      <c r="O21" s="3">
        <f>summary!Q51</f>
        <v>-5.1752377993261085</v>
      </c>
      <c r="Q21" s="1"/>
      <c r="R21" s="27">
        <f t="shared" si="0"/>
        <v>0.17006090010295291</v>
      </c>
      <c r="S21" s="27">
        <f t="shared" si="1"/>
        <v>0.57548487126408265</v>
      </c>
      <c r="T21" s="27"/>
      <c r="U21" s="3">
        <v>-45</v>
      </c>
      <c r="V21" s="3"/>
      <c r="W21">
        <f t="shared" si="2"/>
        <v>0.2707990491060791</v>
      </c>
    </row>
    <row r="22" spans="1:23" x14ac:dyDescent="0.15">
      <c r="A22">
        <v>8</v>
      </c>
      <c r="C22" s="3">
        <f>summary!E52</f>
        <v>3.215718173795004</v>
      </c>
      <c r="D22" s="3">
        <f>summary!F52</f>
        <v>5.8219709576888903</v>
      </c>
      <c r="E22" s="3">
        <f>summary!G52</f>
        <v>1.2867116354076742</v>
      </c>
      <c r="F22" s="3">
        <f>summary!H52</f>
        <v>-9.2511772614395194E-2</v>
      </c>
      <c r="G22" s="3">
        <f>summary!I52</f>
        <v>0.3693137789510314</v>
      </c>
      <c r="H22" s="3">
        <f>summary!J52</f>
        <v>0.42420802765428856</v>
      </c>
      <c r="I22" s="3">
        <f>summary!K52</f>
        <v>0.7420859263544336</v>
      </c>
      <c r="J22" s="3">
        <f>summary!L52</f>
        <v>1.2613029775884934</v>
      </c>
      <c r="K22" s="3">
        <f>summary!M52</f>
        <v>0.79189444968837031</v>
      </c>
      <c r="L22" s="3">
        <f>summary!N52</f>
        <v>0.44847445008466058</v>
      </c>
      <c r="M22" s="3">
        <f>summary!O52</f>
        <v>0.45670355484504582</v>
      </c>
      <c r="N22" s="3">
        <f>summary!P52</f>
        <v>-3.0923977709456145E-2</v>
      </c>
      <c r="O22" s="3">
        <f>summary!Q52</f>
        <v>-5.4297107001905962</v>
      </c>
      <c r="Q22" s="1"/>
      <c r="R22" s="27">
        <f t="shared" si="0"/>
        <v>0.71271057550334183</v>
      </c>
      <c r="S22" s="27">
        <f t="shared" si="1"/>
        <v>0.68065947677733563</v>
      </c>
      <c r="T22" s="27"/>
      <c r="U22" s="3">
        <v>-45</v>
      </c>
      <c r="V22" s="3"/>
      <c r="W22">
        <f t="shared" si="2"/>
        <v>0.45670355484504582</v>
      </c>
    </row>
    <row r="23" spans="1:23" x14ac:dyDescent="0.15">
      <c r="A23">
        <v>8.5</v>
      </c>
      <c r="C23" s="3">
        <f>summary!E53</f>
        <v>3.3669686800900003</v>
      </c>
      <c r="D23" s="3">
        <f>summary!F53</f>
        <v>10.556358584816907</v>
      </c>
      <c r="E23" s="3">
        <f>summary!G53</f>
        <v>0.8378820688945986</v>
      </c>
      <c r="F23" s="3">
        <f>summary!H53</f>
        <v>1.9463873465519137E-2</v>
      </c>
      <c r="G23" s="3">
        <f>summary!I53</f>
        <v>-0.13421264257151716</v>
      </c>
      <c r="H23" s="3">
        <f>summary!J53</f>
        <v>0.31652007042574143</v>
      </c>
      <c r="I23" s="3">
        <f>summary!K53</f>
        <v>1.1560710789331514</v>
      </c>
      <c r="J23" s="3">
        <f>summary!L53</f>
        <v>1.032648018284672</v>
      </c>
      <c r="K23" s="3">
        <f>summary!M53</f>
        <v>0.78618633407520799</v>
      </c>
      <c r="L23" s="3">
        <f>summary!N53</f>
        <v>0.39570736609430079</v>
      </c>
      <c r="M23" s="3">
        <f>summary!O53</f>
        <v>0.33901066396216756</v>
      </c>
      <c r="N23" s="3">
        <f>summary!P53</f>
        <v>-0.78609205186804132</v>
      </c>
      <c r="O23" s="3">
        <f>summary!Q53</f>
        <v>-5.96722562254884</v>
      </c>
      <c r="Q23" s="1"/>
      <c r="R23" s="27">
        <f t="shared" si="0"/>
        <v>0.91686818631183564</v>
      </c>
      <c r="S23" s="27">
        <f t="shared" si="1"/>
        <v>0.98769214114998494</v>
      </c>
      <c r="T23" s="27"/>
      <c r="U23" s="3">
        <v>-45</v>
      </c>
      <c r="V23" s="3"/>
      <c r="W23">
        <f t="shared" si="2"/>
        <v>0.39570736609430079</v>
      </c>
    </row>
    <row r="24" spans="1:23" x14ac:dyDescent="0.15">
      <c r="A24">
        <v>9</v>
      </c>
      <c r="C24" s="3">
        <f>summary!E54</f>
        <v>3.7163632135152751</v>
      </c>
      <c r="D24" s="3">
        <f>summary!F54</f>
        <v>11.675433971027317</v>
      </c>
      <c r="E24" s="3">
        <f>summary!G54</f>
        <v>-0.1376474429029349</v>
      </c>
      <c r="F24" s="3">
        <f>summary!H54</f>
        <v>0.14813427012002872</v>
      </c>
      <c r="G24" s="3">
        <f>summary!I54</f>
        <v>2.1153313076087814</v>
      </c>
      <c r="H24" s="3">
        <f>summary!J54</f>
        <v>0.20050924023034022</v>
      </c>
      <c r="I24" s="3">
        <f>summary!K54</f>
        <v>3.1918567245457823E-2</v>
      </c>
      <c r="J24" s="3">
        <f>summary!L54</f>
        <v>0.55157608540873992</v>
      </c>
      <c r="K24" s="3">
        <f>summary!M54</f>
        <v>0.61961789699132319</v>
      </c>
      <c r="L24" s="3">
        <f>summary!N54</f>
        <v>-0.21757002532309017</v>
      </c>
      <c r="M24" s="3">
        <f>summary!O54</f>
        <v>-1.6282142425522819</v>
      </c>
      <c r="N24" s="3">
        <f>summary!P54</f>
        <v>-1.0652108398378226</v>
      </c>
      <c r="O24" s="3">
        <f>summary!Q54</f>
        <v>-6.3134844837743369</v>
      </c>
      <c r="Q24" s="1"/>
      <c r="R24" s="27">
        <f t="shared" si="0"/>
        <v>0.74590442444283045</v>
      </c>
      <c r="S24" s="27">
        <f t="shared" si="1"/>
        <v>1.1089159085686988</v>
      </c>
      <c r="T24" s="27"/>
      <c r="U24" s="3">
        <v>-45</v>
      </c>
      <c r="V24" s="3"/>
      <c r="W24">
        <f t="shared" si="2"/>
        <v>0.14813427012002872</v>
      </c>
    </row>
    <row r="25" spans="1:23" x14ac:dyDescent="0.15">
      <c r="A25">
        <v>9.5</v>
      </c>
      <c r="C25" s="3">
        <f>summary!E55</f>
        <v>4.7418495380725654</v>
      </c>
      <c r="D25" s="3">
        <f>summary!F55</f>
        <v>13.357049111417698</v>
      </c>
      <c r="E25" s="3">
        <f>summary!G55</f>
        <v>1.1572472957310009</v>
      </c>
      <c r="F25" s="3">
        <f>summary!H55</f>
        <v>0.57789404579217951</v>
      </c>
      <c r="G25" s="3">
        <f>summary!I55</f>
        <v>2.8776296056662525</v>
      </c>
      <c r="H25" s="3">
        <f>summary!J55</f>
        <v>-1.0559229674828368</v>
      </c>
      <c r="I25" s="3">
        <f>summary!K55</f>
        <v>0.34689621330791559</v>
      </c>
      <c r="J25" s="3">
        <f>summary!L55</f>
        <v>0.95692663395198474</v>
      </c>
      <c r="K25" s="3">
        <f>summary!M55</f>
        <v>1.2970569774846903</v>
      </c>
      <c r="L25" s="3">
        <f>summary!N55</f>
        <v>0.90366196724433501</v>
      </c>
      <c r="M25" s="3">
        <f>summary!O55</f>
        <v>-2.2871465413500025</v>
      </c>
      <c r="N25" s="3">
        <f>summary!P55</f>
        <v>0.18262123409501907</v>
      </c>
      <c r="O25" s="3">
        <f>summary!Q55</f>
        <v>-5.4496145400228002</v>
      </c>
      <c r="Q25" s="1"/>
      <c r="R25" s="27">
        <f t="shared" si="0"/>
        <v>1.3543191210698462</v>
      </c>
      <c r="S25" s="27">
        <f t="shared" si="1"/>
        <v>1.2052719620958567</v>
      </c>
      <c r="T25" s="27"/>
      <c r="U25" s="3">
        <v>-45</v>
      </c>
      <c r="V25" s="3"/>
      <c r="W25">
        <f t="shared" si="2"/>
        <v>0.90366196724433501</v>
      </c>
    </row>
    <row r="26" spans="1:23" x14ac:dyDescent="0.15">
      <c r="A26">
        <v>10</v>
      </c>
      <c r="C26" s="3">
        <f>summary!E56</f>
        <v>5.3761380440740574</v>
      </c>
      <c r="D26" s="3">
        <f>summary!F56</f>
        <v>15.339429536866177</v>
      </c>
      <c r="E26" s="3">
        <f>summary!G56</f>
        <v>1.2250941681795362</v>
      </c>
      <c r="F26" s="3">
        <f>summary!H56</f>
        <v>1.6657315835685287</v>
      </c>
      <c r="G26" s="3">
        <f>summary!I56</f>
        <v>4.8704657718209896</v>
      </c>
      <c r="H26" s="3">
        <f>summary!J56</f>
        <v>0.1110165590943685</v>
      </c>
      <c r="I26" s="3">
        <f>summary!K56</f>
        <v>0.24112619319155115</v>
      </c>
      <c r="J26" s="3">
        <f>summary!L56</f>
        <v>1.212024189018881</v>
      </c>
      <c r="K26" s="3">
        <f>summary!M56</f>
        <v>0.34488568907452127</v>
      </c>
      <c r="L26" s="3">
        <f>summary!N56</f>
        <v>1.3404495175821005</v>
      </c>
      <c r="M26" s="3">
        <f>summary!O56</f>
        <v>-0.24129349453947632</v>
      </c>
      <c r="N26" s="3">
        <f>summary!P56</f>
        <v>-0.50024278144971557</v>
      </c>
      <c r="O26" s="3">
        <f>summary!Q56</f>
        <v>-4.3305593179396631</v>
      </c>
      <c r="Q26" s="1"/>
      <c r="R26" s="27">
        <f t="shared" si="0"/>
        <v>2.0503281275801428</v>
      </c>
      <c r="S26" s="27">
        <f t="shared" si="1"/>
        <v>1.2911566868674071</v>
      </c>
      <c r="T26" s="27"/>
      <c r="U26" s="3">
        <v>-45</v>
      </c>
      <c r="V26" s="3"/>
      <c r="W26">
        <f t="shared" si="2"/>
        <v>1.212024189018881</v>
      </c>
    </row>
    <row r="27" spans="1:23" x14ac:dyDescent="0.15">
      <c r="A27">
        <v>10.5</v>
      </c>
      <c r="C27" s="3">
        <f>summary!E57</f>
        <v>4.8357134191255042</v>
      </c>
      <c r="D27" s="3">
        <f>summary!F57</f>
        <v>17.459752939662319</v>
      </c>
      <c r="E27" s="3">
        <f>summary!G57</f>
        <v>2.7163651176040005</v>
      </c>
      <c r="F27" s="3">
        <f>summary!H57</f>
        <v>0.71656636723103828</v>
      </c>
      <c r="G27" s="3">
        <f>summary!I57</f>
        <v>6.2888839071145686</v>
      </c>
      <c r="H27" s="3">
        <f>summary!J57</f>
        <v>4.993706186174026E-2</v>
      </c>
      <c r="I27" s="3">
        <f>summary!K57</f>
        <v>0.77197637135970565</v>
      </c>
      <c r="J27" s="3">
        <f>summary!L57</f>
        <v>1.3343535524769838</v>
      </c>
      <c r="K27" s="3">
        <f>summary!M57</f>
        <v>-0.9227427136117915</v>
      </c>
      <c r="L27" s="3">
        <f>summary!N57</f>
        <v>1.893368742786709</v>
      </c>
      <c r="M27" s="3">
        <f>summary!O57</f>
        <v>3.8941516839457245E-3</v>
      </c>
      <c r="N27" s="3">
        <f>summary!P57</f>
        <v>-8.1232067760276805E-2</v>
      </c>
      <c r="O27" s="3">
        <f>summary!Q57</f>
        <v>-3.2037266873736128</v>
      </c>
      <c r="Q27" s="1"/>
      <c r="R27" s="27">
        <f t="shared" si="0"/>
        <v>2.4510084740123719</v>
      </c>
      <c r="S27" s="27">
        <f t="shared" si="1"/>
        <v>1.420225311714697</v>
      </c>
      <c r="T27" s="27"/>
      <c r="U27" s="3">
        <v>-45</v>
      </c>
      <c r="V27" s="3"/>
      <c r="W27">
        <f t="shared" si="2"/>
        <v>0.77197637135970565</v>
      </c>
    </row>
    <row r="28" spans="1:23" x14ac:dyDescent="0.15">
      <c r="A28">
        <v>11</v>
      </c>
      <c r="C28" s="3">
        <f>summary!E58</f>
        <v>4.6225609555945741</v>
      </c>
      <c r="D28" s="3">
        <f>summary!F58</f>
        <v>18.518018060637186</v>
      </c>
      <c r="E28" s="3">
        <f>summary!G58</f>
        <v>2.1217502015045464</v>
      </c>
      <c r="F28" s="3">
        <f>summary!H58</f>
        <v>1.182368827070144</v>
      </c>
      <c r="G28" s="3">
        <f>summary!I58</f>
        <v>8.8759659779262545</v>
      </c>
      <c r="H28" s="3">
        <f>summary!J58</f>
        <v>0.38020563711457378</v>
      </c>
      <c r="I28" s="3">
        <f>summary!K58</f>
        <v>0.9644083285732713</v>
      </c>
      <c r="J28" s="3">
        <f>summary!L58</f>
        <v>2.4808834737068555</v>
      </c>
      <c r="K28" s="3">
        <f>summary!M58</f>
        <v>0.48584087199385245</v>
      </c>
      <c r="L28" s="3">
        <f>summary!N58</f>
        <v>3.3165568238407994</v>
      </c>
      <c r="M28" s="3">
        <f>summary!O58</f>
        <v>1.0885671340997347</v>
      </c>
      <c r="N28" s="3">
        <f>summary!P58</f>
        <v>0.36731084246347379</v>
      </c>
      <c r="O28" s="3">
        <f>summary!Q58</f>
        <v>-2.3869892770729861</v>
      </c>
      <c r="Q28" s="1"/>
      <c r="R28" s="27">
        <f t="shared" si="0"/>
        <v>3.232111373650175</v>
      </c>
      <c r="S28" s="27">
        <f t="shared" si="1"/>
        <v>1.4733643911073104</v>
      </c>
      <c r="T28" s="27"/>
      <c r="U28" s="3">
        <v>-45</v>
      </c>
      <c r="V28" s="3"/>
      <c r="W28">
        <f t="shared" si="2"/>
        <v>1.182368827070144</v>
      </c>
    </row>
    <row r="29" spans="1:23" x14ac:dyDescent="0.15">
      <c r="A29">
        <v>11.5</v>
      </c>
      <c r="C29" s="3">
        <f>summary!E59</f>
        <v>5.6605730403403118</v>
      </c>
      <c r="D29" s="3">
        <f>summary!F59</f>
        <v>18.984852403764499</v>
      </c>
      <c r="E29" s="3">
        <f>summary!G59</f>
        <v>3.586258677924191</v>
      </c>
      <c r="F29" s="3">
        <f>summary!H59</f>
        <v>1.4178885034187982</v>
      </c>
      <c r="G29" s="3">
        <f>summary!I59</f>
        <v>9.0110242539221339</v>
      </c>
      <c r="H29" s="3">
        <f>summary!J59</f>
        <v>0.6131575991605499</v>
      </c>
      <c r="I29" s="3">
        <f>summary!K59</f>
        <v>2.0807337835424966</v>
      </c>
      <c r="J29" s="3">
        <f>summary!L59</f>
        <v>3.7846873932551324</v>
      </c>
      <c r="K29" s="3">
        <f>summary!M59</f>
        <v>0.79734848350285736</v>
      </c>
      <c r="L29" s="3">
        <f>summary!N59</f>
        <v>3.9853392349871815</v>
      </c>
      <c r="M29" s="3">
        <f>summary!O59</f>
        <v>0.70902378755504447</v>
      </c>
      <c r="N29" s="3">
        <f>summary!P59</f>
        <v>6.8327841943099654E-2</v>
      </c>
      <c r="O29" s="3">
        <f>summary!Q59</f>
        <v>-1.567710699933603</v>
      </c>
      <c r="Q29" s="1"/>
      <c r="R29" s="27">
        <f t="shared" si="0"/>
        <v>3.779346484875592</v>
      </c>
      <c r="S29" s="27">
        <f t="shared" si="1"/>
        <v>1.4792691688719295</v>
      </c>
      <c r="T29" s="27"/>
      <c r="U29" s="3">
        <v>-45</v>
      </c>
      <c r="V29" s="3"/>
      <c r="W29">
        <f t="shared" si="2"/>
        <v>2.0807337835424966</v>
      </c>
    </row>
    <row r="30" spans="1:23" x14ac:dyDescent="0.15">
      <c r="A30">
        <v>12</v>
      </c>
      <c r="C30" s="3">
        <f>summary!E60</f>
        <v>4.9969819011092147</v>
      </c>
      <c r="D30" s="3">
        <f>summary!F60</f>
        <v>20.107984824067053</v>
      </c>
      <c r="E30" s="3">
        <f>summary!G60</f>
        <v>3.5750916395573409</v>
      </c>
      <c r="F30" s="3">
        <f>summary!H60</f>
        <v>2.4451991557697323</v>
      </c>
      <c r="G30" s="3">
        <f>summary!I60</f>
        <v>10.74266527784812</v>
      </c>
      <c r="H30" s="3">
        <f>summary!J60</f>
        <v>0.88433759279336666</v>
      </c>
      <c r="I30" s="3">
        <f>summary!K60</f>
        <v>2.7735860227538489</v>
      </c>
      <c r="J30" s="3">
        <f>summary!L60</f>
        <v>4.0930871348218645</v>
      </c>
      <c r="K30" s="3">
        <f>summary!M60</f>
        <v>0.12732546733602573</v>
      </c>
      <c r="L30" s="3">
        <f>summary!N60</f>
        <v>5.17861448771363</v>
      </c>
      <c r="M30" s="3">
        <f>summary!O60</f>
        <v>-0.43752615719565463</v>
      </c>
      <c r="N30" s="3">
        <f>summary!P60</f>
        <v>0.2240129916561529</v>
      </c>
      <c r="O30" s="3">
        <f>summary!Q60</f>
        <v>-1.1850747834463773</v>
      </c>
      <c r="Q30" s="1"/>
      <c r="R30" s="27">
        <f t="shared" si="0"/>
        <v>4.1174065811372556</v>
      </c>
      <c r="S30" s="27">
        <f t="shared" si="1"/>
        <v>1.5948334160601692</v>
      </c>
      <c r="T30" s="27"/>
      <c r="U30" s="3">
        <v>-45</v>
      </c>
      <c r="V30" s="3"/>
      <c r="W30">
        <f t="shared" si="2"/>
        <v>2.7735860227538489</v>
      </c>
    </row>
    <row r="31" spans="1:23" x14ac:dyDescent="0.15">
      <c r="A31">
        <v>12.5</v>
      </c>
      <c r="C31" s="3">
        <f>summary!E61</f>
        <v>5.5388615088683935</v>
      </c>
      <c r="D31" s="3">
        <f>summary!F61</f>
        <v>20.829015516056501</v>
      </c>
      <c r="E31" s="3">
        <f>summary!G61</f>
        <v>5.216892712575639</v>
      </c>
      <c r="F31" s="3">
        <f>summary!H61</f>
        <v>2.3111411789408085</v>
      </c>
      <c r="G31" s="3">
        <f>summary!I61</f>
        <v>13.306115955492078</v>
      </c>
      <c r="H31" s="3">
        <f>summary!J61</f>
        <v>1.4293733714189703</v>
      </c>
      <c r="I31" s="3">
        <f>summary!K61</f>
        <v>3.6228757269509559</v>
      </c>
      <c r="J31" s="3">
        <f>summary!L61</f>
        <v>3.8190634735015014</v>
      </c>
      <c r="K31" s="3">
        <f>summary!M61</f>
        <v>0.16347706629833708</v>
      </c>
      <c r="L31" s="3">
        <f>summary!N61</f>
        <v>6.911714499577629</v>
      </c>
      <c r="M31" s="3">
        <f>summary!O61</f>
        <v>2.3081687696502233</v>
      </c>
      <c r="N31" s="3">
        <f>summary!P61</f>
        <v>0.5462247415162127</v>
      </c>
      <c r="O31" s="3">
        <f>summary!Q61</f>
        <v>9.2453651997328523E-2</v>
      </c>
      <c r="Q31" s="1"/>
      <c r="R31" s="27">
        <f t="shared" si="0"/>
        <v>5.0842598594495838</v>
      </c>
      <c r="S31" s="27">
        <f t="shared" si="1"/>
        <v>1.6433188702625188</v>
      </c>
      <c r="T31" s="27"/>
      <c r="U31" s="3">
        <v>-45</v>
      </c>
      <c r="V31" s="3"/>
      <c r="W31">
        <f t="shared" si="2"/>
        <v>3.6228757269509559</v>
      </c>
    </row>
    <row r="32" spans="1:23" x14ac:dyDescent="0.15">
      <c r="A32">
        <v>13</v>
      </c>
      <c r="C32" s="3">
        <f>summary!E62</f>
        <v>5.3512881017518055</v>
      </c>
      <c r="D32" s="3">
        <f>summary!F62</f>
        <v>21.669758748275996</v>
      </c>
      <c r="E32" s="3">
        <f>summary!G62</f>
        <v>3.735825347472129</v>
      </c>
      <c r="F32" s="3">
        <f>summary!H62</f>
        <v>2.2308812751145295</v>
      </c>
      <c r="G32" s="3">
        <f>summary!I62</f>
        <v>13.953120365195678</v>
      </c>
      <c r="H32" s="3">
        <f>summary!J62</f>
        <v>1.294147594764681</v>
      </c>
      <c r="I32" s="3">
        <f>summary!K62</f>
        <v>3.6469495709854653</v>
      </c>
      <c r="J32" s="3">
        <f>summary!L62</f>
        <v>4.8555165406573817</v>
      </c>
      <c r="K32" s="3">
        <f>summary!M62</f>
        <v>0.46540925317018678</v>
      </c>
      <c r="L32" s="3">
        <f>summary!N62</f>
        <v>9.0804875402724132</v>
      </c>
      <c r="M32" s="3">
        <f>summary!O62</f>
        <v>2.3709228361585351</v>
      </c>
      <c r="N32" s="3">
        <f>summary!P62</f>
        <v>0.62267160517238385</v>
      </c>
      <c r="O32" s="3">
        <f>summary!Q62</f>
        <v>0.76388114715017374</v>
      </c>
      <c r="Q32" s="1"/>
      <c r="R32" s="27">
        <f t="shared" si="0"/>
        <v>5.3877584558570284</v>
      </c>
      <c r="S32" s="27">
        <f t="shared" si="1"/>
        <v>1.7214516695048085</v>
      </c>
      <c r="T32" s="27"/>
      <c r="U32" s="3">
        <v>-45</v>
      </c>
      <c r="V32" s="3"/>
      <c r="W32">
        <f t="shared" si="2"/>
        <v>3.6469495709854653</v>
      </c>
    </row>
    <row r="33" spans="1:23" x14ac:dyDescent="0.15">
      <c r="A33">
        <v>13.5</v>
      </c>
      <c r="C33" s="3">
        <f>summary!E63</f>
        <v>5.865293115222812</v>
      </c>
      <c r="D33" s="3">
        <f>summary!F63</f>
        <v>20.591164432581792</v>
      </c>
      <c r="E33" s="3">
        <f>summary!G63</f>
        <v>5.4325369118643403</v>
      </c>
      <c r="F33" s="3">
        <f>summary!H63</f>
        <v>2.259945182543146</v>
      </c>
      <c r="G33" s="3">
        <f>summary!I63</f>
        <v>16.01728738523796</v>
      </c>
      <c r="H33" s="3">
        <f>summary!J63</f>
        <v>1.6042054766012712</v>
      </c>
      <c r="I33" s="3">
        <f>summary!K63</f>
        <v>4.1508930922178795</v>
      </c>
      <c r="J33" s="3">
        <f>summary!L63</f>
        <v>4.3452529942551683</v>
      </c>
      <c r="K33" s="3">
        <f>summary!M63</f>
        <v>0.71006895469255449</v>
      </c>
      <c r="L33" s="3">
        <f>summary!N63</f>
        <v>10.325486717991993</v>
      </c>
      <c r="M33" s="3">
        <f>summary!O63</f>
        <v>2.2378773993595402</v>
      </c>
      <c r="N33" s="3">
        <f>summary!P63</f>
        <v>0.46684744560595848</v>
      </c>
      <c r="O33" s="3">
        <f>summary!Q63</f>
        <v>1.1471687866449793</v>
      </c>
      <c r="Q33" s="1"/>
      <c r="R33" s="27">
        <f t="shared" si="0"/>
        <v>5.7810790688322609</v>
      </c>
      <c r="S33" s="27">
        <f t="shared" si="1"/>
        <v>1.7310256469150065</v>
      </c>
      <c r="T33" s="27"/>
      <c r="U33" s="3">
        <v>-45</v>
      </c>
      <c r="V33" s="3"/>
      <c r="W33">
        <f t="shared" si="2"/>
        <v>4.1508930922178795</v>
      </c>
    </row>
    <row r="34" spans="1:23" x14ac:dyDescent="0.15">
      <c r="A34">
        <v>14</v>
      </c>
      <c r="C34" s="3">
        <f>summary!E64</f>
        <v>4.0621740647006757</v>
      </c>
      <c r="D34" s="3">
        <f>summary!F64</f>
        <v>22.7914431918649</v>
      </c>
      <c r="E34" s="3">
        <f>summary!G64</f>
        <v>4.3074534760492371</v>
      </c>
      <c r="F34" s="3">
        <f>summary!H64</f>
        <v>2.6691225360987985</v>
      </c>
      <c r="G34" s="3">
        <f>summary!I64</f>
        <v>17.301674138736068</v>
      </c>
      <c r="H34" s="3">
        <f>summary!J64</f>
        <v>1.5429969247709892</v>
      </c>
      <c r="I34" s="3">
        <f>summary!K64</f>
        <v>4.7550953476454101</v>
      </c>
      <c r="J34" s="3">
        <f>summary!L64</f>
        <v>4.9902700418922459</v>
      </c>
      <c r="K34" s="3">
        <f>summary!M64</f>
        <v>1.7642203491842281</v>
      </c>
      <c r="L34" s="3">
        <f>summary!N64</f>
        <v>11.223050777441182</v>
      </c>
      <c r="M34" s="3">
        <f>summary!O64</f>
        <v>2.3749403053817812</v>
      </c>
      <c r="N34" s="3">
        <f>summary!P64</f>
        <v>1.1618828219924942</v>
      </c>
      <c r="O34" s="3">
        <f>summary!Q64</f>
        <v>2.7529063212259088</v>
      </c>
      <c r="Q34" s="1"/>
      <c r="R34" s="27">
        <f t="shared" si="0"/>
        <v>6.2844023305372243</v>
      </c>
      <c r="S34" s="27">
        <f t="shared" si="1"/>
        <v>1.8624010727579403</v>
      </c>
      <c r="T34" s="27"/>
      <c r="U34" s="3">
        <v>-45</v>
      </c>
      <c r="V34" s="3"/>
      <c r="W34">
        <f t="shared" si="2"/>
        <v>4.0621740647006757</v>
      </c>
    </row>
    <row r="35" spans="1:23" x14ac:dyDescent="0.15">
      <c r="A35">
        <v>14.5</v>
      </c>
      <c r="C35" s="3">
        <f>summary!E65</f>
        <v>4.3677251312097836</v>
      </c>
      <c r="D35" s="3">
        <f>summary!F65</f>
        <v>21.71513881351725</v>
      </c>
      <c r="E35" s="3">
        <f>summary!G65</f>
        <v>5.6205528529148765</v>
      </c>
      <c r="F35" s="3">
        <f>summary!H65</f>
        <v>2.8011713493984813</v>
      </c>
      <c r="G35" s="3">
        <f>summary!I65</f>
        <v>18.24905359629431</v>
      </c>
      <c r="H35" s="3">
        <f>summary!J65</f>
        <v>2.1625135985299231</v>
      </c>
      <c r="I35" s="3">
        <f>summary!K65</f>
        <v>6.2803593896023564</v>
      </c>
      <c r="J35" s="3">
        <f>summary!L65</f>
        <v>3.2999372632050736</v>
      </c>
      <c r="K35" s="3">
        <f>summary!M65</f>
        <v>1.5703067436856968</v>
      </c>
      <c r="L35" s="3">
        <f>summary!N65</f>
        <v>12.503936413063213</v>
      </c>
      <c r="M35" s="3">
        <f>summary!O65</f>
        <v>1.7441074489911972</v>
      </c>
      <c r="N35" s="3">
        <f>summary!P65</f>
        <v>0.11033997989380093</v>
      </c>
      <c r="O35" s="3">
        <f>summary!Q65</f>
        <v>2.3142628215152024</v>
      </c>
      <c r="Q35" s="1"/>
      <c r="R35" s="27">
        <f t="shared" si="0"/>
        <v>6.3645696462939343</v>
      </c>
      <c r="S35" s="27">
        <f t="shared" si="1"/>
        <v>1.8924984386257169</v>
      </c>
      <c r="T35" s="27"/>
      <c r="U35" s="3">
        <v>-45</v>
      </c>
      <c r="V35" s="3"/>
      <c r="W35">
        <f t="shared" si="2"/>
        <v>3.2999372632050736</v>
      </c>
    </row>
    <row r="36" spans="1:23" x14ac:dyDescent="0.15">
      <c r="A36">
        <v>15</v>
      </c>
      <c r="C36" s="3">
        <f>summary!E66</f>
        <v>4.8124722986271555</v>
      </c>
      <c r="D36" s="3">
        <f>summary!F66</f>
        <v>22.043100242263076</v>
      </c>
      <c r="E36" s="3">
        <f>summary!G66</f>
        <v>5.7032960440679039</v>
      </c>
      <c r="F36" s="3">
        <f>summary!H66</f>
        <v>3.3172992390144866</v>
      </c>
      <c r="G36" s="3">
        <f>summary!I66</f>
        <v>18.951117043964157</v>
      </c>
      <c r="H36" s="3">
        <f>summary!J66</f>
        <v>2.8775793002846486</v>
      </c>
      <c r="I36" s="3">
        <f>summary!K66</f>
        <v>6.6961049709227352</v>
      </c>
      <c r="J36" s="3">
        <f>summary!L66</f>
        <v>5.4021104335487813</v>
      </c>
      <c r="K36" s="3">
        <f>summary!M66</f>
        <v>0.26879442607697235</v>
      </c>
      <c r="L36" s="3">
        <f>summary!N66</f>
        <v>13.288556735529678</v>
      </c>
      <c r="M36" s="3">
        <f>summary!O66</f>
        <v>1.9804991587332514</v>
      </c>
      <c r="N36" s="3">
        <f>summary!P66</f>
        <v>-4.1926262287102611E-2</v>
      </c>
      <c r="O36" s="3">
        <f>summary!Q66</f>
        <v>2.665182900926558</v>
      </c>
      <c r="Q36" s="1"/>
      <c r="R36" s="27">
        <f t="shared" si="0"/>
        <v>6.7664758870517154</v>
      </c>
      <c r="S36" s="27">
        <f t="shared" si="1"/>
        <v>1.9389957663418502</v>
      </c>
      <c r="T36" s="27"/>
      <c r="U36" s="3">
        <v>-45</v>
      </c>
      <c r="V36" s="3"/>
      <c r="W36">
        <f t="shared" si="2"/>
        <v>4.8124722986271555</v>
      </c>
    </row>
    <row r="37" spans="1:23" x14ac:dyDescent="0.15">
      <c r="A37">
        <v>15.5</v>
      </c>
      <c r="C37" s="3">
        <f>summary!E67</f>
        <v>5.3916277558664172</v>
      </c>
      <c r="D37" s="3">
        <f>summary!F67</f>
        <v>21.622619263979036</v>
      </c>
      <c r="E37" s="3">
        <f>summary!G67</f>
        <v>5.8328125640792692</v>
      </c>
      <c r="F37" s="3">
        <f>summary!H67</f>
        <v>2.8776823721202991</v>
      </c>
      <c r="G37" s="3">
        <f>summary!I67</f>
        <v>19.840181286905366</v>
      </c>
      <c r="H37" s="3">
        <f>summary!J67</f>
        <v>2.9469669002570633</v>
      </c>
      <c r="I37" s="3">
        <f>summary!K67</f>
        <v>5.8484464311907267</v>
      </c>
      <c r="J37" s="3">
        <f>summary!L67</f>
        <v>4.5638629414377876</v>
      </c>
      <c r="K37" s="3">
        <f>summary!M67</f>
        <v>-0.35168267603984693</v>
      </c>
      <c r="L37" s="3">
        <f>summary!N67</f>
        <v>14.517650218536279</v>
      </c>
      <c r="M37" s="3">
        <f>summary!O67</f>
        <v>2.9797781590621115</v>
      </c>
      <c r="N37" s="3">
        <f>summary!P67</f>
        <v>0.20545996606487119</v>
      </c>
      <c r="O37" s="3">
        <f>summary!Q67</f>
        <v>2.0810277910334793</v>
      </c>
      <c r="Q37" s="1"/>
      <c r="R37" s="27">
        <f t="shared" si="0"/>
        <v>6.796648690345604</v>
      </c>
      <c r="S37" s="27">
        <f t="shared" si="1"/>
        <v>1.9933717608504928</v>
      </c>
      <c r="T37" s="27"/>
      <c r="U37" s="3">
        <v>-45</v>
      </c>
      <c r="V37" s="3"/>
      <c r="W37">
        <f t="shared" si="2"/>
        <v>4.5638629414377876</v>
      </c>
    </row>
    <row r="38" spans="1:23" x14ac:dyDescent="0.15">
      <c r="A38">
        <v>16</v>
      </c>
      <c r="C38" s="3">
        <f>summary!E68</f>
        <v>4.4641489079273908</v>
      </c>
      <c r="D38" s="3">
        <f>summary!F68</f>
        <v>23.546111202298288</v>
      </c>
      <c r="E38" s="3">
        <f>summary!G68</f>
        <v>6.6359004481399584</v>
      </c>
      <c r="F38" s="3">
        <f>summary!H68</f>
        <v>3.2780894577265398</v>
      </c>
      <c r="G38" s="3">
        <f>summary!I68</f>
        <v>20.91445069146409</v>
      </c>
      <c r="H38" s="3">
        <f>summary!J68</f>
        <v>2.9104674824795072</v>
      </c>
      <c r="I38" s="3">
        <f>summary!K68</f>
        <v>5.4665685260707146</v>
      </c>
      <c r="J38" s="3">
        <f>summary!L68</f>
        <v>3.1326170582110464</v>
      </c>
      <c r="K38" s="3">
        <f>summary!M68</f>
        <v>-1.2158527293673749</v>
      </c>
      <c r="L38" s="3">
        <f>summary!N68</f>
        <v>14.223898232856696</v>
      </c>
      <c r="M38" s="3">
        <f>summary!O68</f>
        <v>3.1489526115636228</v>
      </c>
      <c r="N38" s="3">
        <f>summary!P68</f>
        <v>0.42069177018346532</v>
      </c>
      <c r="O38" s="3">
        <f>summary!Q68</f>
        <v>3.0184536688175436</v>
      </c>
      <c r="Q38" s="1"/>
      <c r="R38" s="27">
        <f t="shared" si="0"/>
        <v>6.9188074867978075</v>
      </c>
      <c r="S38" s="27">
        <f t="shared" si="1"/>
        <v>2.1414762718951712</v>
      </c>
      <c r="T38" s="27"/>
      <c r="U38" s="3">
        <v>-45</v>
      </c>
      <c r="V38" s="3"/>
      <c r="W38">
        <f t="shared" si="2"/>
        <v>3.2780894577265398</v>
      </c>
    </row>
    <row r="39" spans="1:23" x14ac:dyDescent="0.15">
      <c r="A39">
        <v>16.5</v>
      </c>
      <c r="C39" s="3">
        <f>summary!E69</f>
        <v>5.6546677863299717</v>
      </c>
      <c r="D39" s="3">
        <f>summary!F69</f>
        <v>22.941238119187986</v>
      </c>
      <c r="E39" s="3">
        <f>summary!G69</f>
        <v>4.3600972946106449</v>
      </c>
      <c r="F39" s="3">
        <f>summary!H69</f>
        <v>3.1816264778269292</v>
      </c>
      <c r="G39" s="3">
        <f>summary!I69</f>
        <v>21.39630868983938</v>
      </c>
      <c r="H39" s="3">
        <f>summary!J69</f>
        <v>3.0402466567443662</v>
      </c>
      <c r="I39" s="3">
        <f>summary!K69</f>
        <v>7.2239076832436151</v>
      </c>
      <c r="J39" s="3">
        <f>summary!L69</f>
        <v>3.8998898190174951</v>
      </c>
      <c r="K39" s="3">
        <f>summary!M69</f>
        <v>-0.75226691839415738</v>
      </c>
      <c r="L39" s="3">
        <f>summary!N69</f>
        <v>14.33518955365893</v>
      </c>
      <c r="M39" s="3">
        <f>summary!O69</f>
        <v>3.5400716489408941</v>
      </c>
      <c r="N39" s="3">
        <f>summary!P69</f>
        <v>-0.50636633626602201</v>
      </c>
      <c r="O39" s="3">
        <f>summary!Q69</f>
        <v>2.8258535384962324</v>
      </c>
      <c r="Q39" s="1"/>
      <c r="R39" s="27">
        <f t="shared" si="0"/>
        <v>7.0108049240950976</v>
      </c>
      <c r="S39" s="27">
        <f t="shared" si="1"/>
        <v>2.1329489206649632</v>
      </c>
      <c r="T39" s="27"/>
      <c r="U39" s="3">
        <v>-45</v>
      </c>
      <c r="V39" s="3"/>
      <c r="W39">
        <f t="shared" si="2"/>
        <v>3.8998898190174951</v>
      </c>
    </row>
    <row r="40" spans="1:23" x14ac:dyDescent="0.15">
      <c r="A40">
        <v>17</v>
      </c>
      <c r="C40" s="3">
        <f>summary!E70</f>
        <v>4.2044744585031015</v>
      </c>
      <c r="D40" s="3">
        <f>summary!F70</f>
        <v>25.490259617450743</v>
      </c>
      <c r="E40" s="3">
        <f>summary!G70</f>
        <v>6.3545163219963507</v>
      </c>
      <c r="F40" s="3">
        <f>summary!H70</f>
        <v>3.2360223354757069</v>
      </c>
      <c r="G40" s="3">
        <f>summary!I70</f>
        <v>19.905784753302179</v>
      </c>
      <c r="H40" s="3">
        <f>summary!J70</f>
        <v>3.285033980195339</v>
      </c>
      <c r="I40" s="3">
        <f>summary!K70</f>
        <v>8.3212670045734107</v>
      </c>
      <c r="J40" s="3">
        <f>summary!L70</f>
        <v>3.2543926107961996</v>
      </c>
      <c r="K40" s="3">
        <f>summary!M70</f>
        <v>-1.2609496407213727</v>
      </c>
      <c r="L40" s="3">
        <f>summary!N70</f>
        <v>14.016881689889567</v>
      </c>
      <c r="M40" s="3">
        <f>summary!O70</f>
        <v>2.5541509934394164</v>
      </c>
      <c r="N40" s="3">
        <f>summary!P70</f>
        <v>4.7067659257836035E-2</v>
      </c>
      <c r="O40" s="3">
        <f>summary!Q70</f>
        <v>4.3707925737084086</v>
      </c>
      <c r="Q40" s="1"/>
      <c r="R40" s="27">
        <f t="shared" ref="R40:R103" si="3">AVERAGE(C40:O40)</f>
        <v>7.2138226429128389</v>
      </c>
      <c r="S40" s="27">
        <f t="shared" ref="S40:S103" si="4">STDEV(C40:O40)/SQRT(COUNT(C40:O40))</f>
        <v>2.1960505690529502</v>
      </c>
      <c r="T40" s="27"/>
      <c r="U40" s="3">
        <v>-45</v>
      </c>
      <c r="V40" s="3"/>
      <c r="W40">
        <f t="shared" si="2"/>
        <v>4.2044744585031015</v>
      </c>
    </row>
    <row r="41" spans="1:23" x14ac:dyDescent="0.15">
      <c r="A41">
        <v>17.5</v>
      </c>
      <c r="C41" s="3">
        <f>summary!E71</f>
        <v>3.7197854106287878</v>
      </c>
      <c r="D41" s="3">
        <f>summary!F71</f>
        <v>23.586210991500536</v>
      </c>
      <c r="E41" s="3">
        <f>summary!G71</f>
        <v>5.5741601396618057</v>
      </c>
      <c r="F41" s="3">
        <f>summary!H71</f>
        <v>3.0487069088827266</v>
      </c>
      <c r="G41" s="3">
        <f>summary!I71</f>
        <v>22.279544777606773</v>
      </c>
      <c r="H41" s="3">
        <f>summary!J71</f>
        <v>3.1985493770637521</v>
      </c>
      <c r="I41" s="3">
        <f>summary!K71</f>
        <v>7.4073257745492134</v>
      </c>
      <c r="J41" s="3">
        <f>summary!L71</f>
        <v>4.0271314678299621</v>
      </c>
      <c r="K41" s="3">
        <f>summary!M71</f>
        <v>-1.4217261327984567</v>
      </c>
      <c r="L41" s="3">
        <f>summary!N71</f>
        <v>15.101362079184879</v>
      </c>
      <c r="M41" s="3">
        <f>summary!O71</f>
        <v>1.9639800163814245</v>
      </c>
      <c r="N41" s="3">
        <f>summary!P71</f>
        <v>0.36203499910825765</v>
      </c>
      <c r="O41" s="3">
        <f>summary!Q71</f>
        <v>2.8460912413343742</v>
      </c>
      <c r="Q41" s="1"/>
      <c r="R41" s="27">
        <f t="shared" si="3"/>
        <v>7.0533197731487727</v>
      </c>
      <c r="S41" s="27">
        <f t="shared" si="4"/>
        <v>2.2412607064580752</v>
      </c>
      <c r="T41" s="27"/>
      <c r="U41" s="3">
        <v>-45</v>
      </c>
      <c r="V41" s="3"/>
      <c r="W41">
        <f t="shared" si="2"/>
        <v>3.7197854106287878</v>
      </c>
    </row>
    <row r="42" spans="1:23" x14ac:dyDescent="0.15">
      <c r="A42">
        <v>18</v>
      </c>
      <c r="C42" s="3">
        <f>summary!E72</f>
        <v>3.6279322362536446</v>
      </c>
      <c r="D42" s="3">
        <f>summary!F72</f>
        <v>24.038514402111858</v>
      </c>
      <c r="E42" s="3">
        <f>summary!G72</f>
        <v>5.3030128469592572</v>
      </c>
      <c r="F42" s="3">
        <f>summary!H72</f>
        <v>3.8368807368088933</v>
      </c>
      <c r="G42" s="3">
        <f>summary!I72</f>
        <v>22.851181524962222</v>
      </c>
      <c r="H42" s="3">
        <f>summary!J72</f>
        <v>2.8010850059888557</v>
      </c>
      <c r="I42" s="3">
        <f>summary!K72</f>
        <v>8.2591298555738799</v>
      </c>
      <c r="J42" s="3">
        <f>summary!L72</f>
        <v>4.3674410069165965</v>
      </c>
      <c r="K42" s="3">
        <f>summary!M72</f>
        <v>-1.9913003207466369</v>
      </c>
      <c r="L42" s="3">
        <f>summary!N72</f>
        <v>15.759897352340277</v>
      </c>
      <c r="M42" s="3">
        <f>summary!O72</f>
        <v>1.9527478684318558</v>
      </c>
      <c r="N42" s="3">
        <f>summary!P72</f>
        <v>-0.84103617706457801</v>
      </c>
      <c r="O42" s="3">
        <f>summary!Q72</f>
        <v>2.4585208219248993</v>
      </c>
      <c r="Q42" s="1"/>
      <c r="R42" s="27">
        <f t="shared" si="3"/>
        <v>7.1095390123431548</v>
      </c>
      <c r="S42" s="27">
        <f t="shared" si="4"/>
        <v>2.3438113477681015</v>
      </c>
      <c r="T42" s="27"/>
      <c r="U42" s="3">
        <v>-45</v>
      </c>
      <c r="V42" s="3"/>
      <c r="W42">
        <f t="shared" si="2"/>
        <v>3.8368807368088933</v>
      </c>
    </row>
    <row r="43" spans="1:23" x14ac:dyDescent="0.15">
      <c r="A43">
        <v>18.5</v>
      </c>
      <c r="C43" s="3">
        <f>summary!E73</f>
        <v>4.0975086539092702</v>
      </c>
      <c r="D43" s="3">
        <f>summary!F73</f>
        <v>25.763935954061512</v>
      </c>
      <c r="E43" s="3">
        <f>summary!G73</f>
        <v>4.3382239542239489</v>
      </c>
      <c r="F43" s="3">
        <f>summary!H73</f>
        <v>3.2091536626691197</v>
      </c>
      <c r="G43" s="3">
        <f>summary!I73</f>
        <v>22.58496638191685</v>
      </c>
      <c r="H43" s="3">
        <f>summary!J73</f>
        <v>2.8311496424153537</v>
      </c>
      <c r="I43" s="3">
        <f>summary!K73</f>
        <v>8.4454913933630991</v>
      </c>
      <c r="J43" s="3">
        <f>summary!L73</f>
        <v>3.7237506162041778</v>
      </c>
      <c r="K43" s="3">
        <f>summary!M73</f>
        <v>-1.5457729800708591</v>
      </c>
      <c r="L43" s="3">
        <f>summary!N73</f>
        <v>15.769686654276352</v>
      </c>
      <c r="M43" s="3">
        <f>summary!O73</f>
        <v>1.5027533930207173</v>
      </c>
      <c r="N43" s="3">
        <f>summary!P73</f>
        <v>-0.94912038145443023</v>
      </c>
      <c r="O43" s="3">
        <f>summary!Q73</f>
        <v>2.4481258483173134</v>
      </c>
      <c r="Q43" s="1"/>
      <c r="R43" s="27">
        <f t="shared" si="3"/>
        <v>7.0938348302194161</v>
      </c>
      <c r="S43" s="27">
        <f t="shared" si="4"/>
        <v>2.4271567603685713</v>
      </c>
      <c r="T43" s="27"/>
      <c r="U43" s="3">
        <v>-45</v>
      </c>
      <c r="V43" s="3"/>
      <c r="W43">
        <f t="shared" si="2"/>
        <v>3.7237506162041778</v>
      </c>
    </row>
    <row r="44" spans="1:23" x14ac:dyDescent="0.15">
      <c r="A44">
        <v>19</v>
      </c>
      <c r="C44" s="3">
        <f>summary!E74</f>
        <v>3.4551982170566378</v>
      </c>
      <c r="D44" s="3">
        <f>summary!F74</f>
        <v>27.996160122725389</v>
      </c>
      <c r="E44" s="3">
        <f>summary!G74</f>
        <v>6.7478498804756883</v>
      </c>
      <c r="F44" s="3">
        <f>summary!H74</f>
        <v>3.935872801626457</v>
      </c>
      <c r="G44" s="3">
        <f>summary!I74</f>
        <v>22.880866316253311</v>
      </c>
      <c r="H44" s="3">
        <f>summary!J74</f>
        <v>2.7587520758344373</v>
      </c>
      <c r="I44" s="3">
        <f>summary!K74</f>
        <v>8.30355638208618</v>
      </c>
      <c r="J44" s="3">
        <f>summary!L74</f>
        <v>4.0042932603767136</v>
      </c>
      <c r="K44" s="3">
        <f>summary!M74</f>
        <v>-1.369138116483251</v>
      </c>
      <c r="L44" s="3">
        <f>summary!N74</f>
        <v>15.184751256575399</v>
      </c>
      <c r="M44" s="3">
        <f>summary!O74</f>
        <v>1.4066714896955024</v>
      </c>
      <c r="N44" s="3">
        <f>summary!P74</f>
        <v>7.7879210461297588E-2</v>
      </c>
      <c r="O44" s="3">
        <f>summary!Q74</f>
        <v>2.8324735146026754</v>
      </c>
      <c r="Q44" s="1"/>
      <c r="R44" s="27">
        <f t="shared" si="3"/>
        <v>7.5550143393297269</v>
      </c>
      <c r="S44" s="27">
        <f t="shared" si="4"/>
        <v>2.4978425085991733</v>
      </c>
      <c r="T44" s="27"/>
      <c r="U44" s="3">
        <v>-45</v>
      </c>
      <c r="V44" s="3"/>
      <c r="W44">
        <f t="shared" si="2"/>
        <v>3.935872801626457</v>
      </c>
    </row>
    <row r="45" spans="1:23" x14ac:dyDescent="0.15">
      <c r="A45">
        <v>19.5</v>
      </c>
      <c r="C45" s="3">
        <f>summary!E75</f>
        <v>2.737501529253485</v>
      </c>
      <c r="D45" s="3">
        <f>summary!F75</f>
        <v>27.958563717020439</v>
      </c>
      <c r="E45" s="3">
        <f>summary!G75</f>
        <v>4.2166688805304329</v>
      </c>
      <c r="F45" s="3">
        <f>summary!H75</f>
        <v>3.5067196221499279</v>
      </c>
      <c r="G45" s="3">
        <f>summary!I75</f>
        <v>21.389365186634411</v>
      </c>
      <c r="H45" s="3">
        <f>summary!J75</f>
        <v>3.090485967518716</v>
      </c>
      <c r="I45" s="3">
        <f>summary!K75</f>
        <v>7.6073278216535272</v>
      </c>
      <c r="J45" s="3">
        <f>summary!L75</f>
        <v>2.8388504624623612</v>
      </c>
      <c r="K45" s="3">
        <f>summary!M75</f>
        <v>-0.75966966503860311</v>
      </c>
      <c r="L45" s="3">
        <f>summary!N75</f>
        <v>16.601127865367914</v>
      </c>
      <c r="M45" s="3">
        <f>summary!O75</f>
        <v>1.5826336871866427</v>
      </c>
      <c r="N45" s="3">
        <f>summary!P75</f>
        <v>-0.52606442223111805</v>
      </c>
      <c r="O45" s="3">
        <f>summary!Q75</f>
        <v>1.9181590270901265</v>
      </c>
      <c r="Q45" s="1"/>
      <c r="R45" s="27">
        <f t="shared" si="3"/>
        <v>7.0893592061229445</v>
      </c>
      <c r="S45" s="27">
        <f t="shared" si="4"/>
        <v>2.5083288236516781</v>
      </c>
      <c r="T45" s="27"/>
      <c r="U45" s="3">
        <v>-45</v>
      </c>
      <c r="V45" s="3"/>
      <c r="W45">
        <f t="shared" si="2"/>
        <v>3.090485967518716</v>
      </c>
    </row>
    <row r="46" spans="1:23" x14ac:dyDescent="0.15">
      <c r="A46">
        <v>20</v>
      </c>
      <c r="C46" s="3">
        <f>summary!E76</f>
        <v>4.2920130075373102</v>
      </c>
      <c r="D46" s="3">
        <f>summary!F76</f>
        <v>28.769402733877392</v>
      </c>
      <c r="E46" s="3">
        <f>summary!G76</f>
        <v>4.1212391545455791</v>
      </c>
      <c r="F46" s="3">
        <f>summary!H76</f>
        <v>3.0197699558655424</v>
      </c>
      <c r="G46" s="3">
        <f>summary!I76</f>
        <v>22.488105444092398</v>
      </c>
      <c r="H46" s="3">
        <f>summary!J76</f>
        <v>3.2912813662652223</v>
      </c>
      <c r="I46" s="3">
        <f>summary!K76</f>
        <v>6.7222974765055827</v>
      </c>
      <c r="J46" s="3">
        <f>summary!L76</f>
        <v>2.1888347570938551</v>
      </c>
      <c r="K46" s="3">
        <f>summary!M76</f>
        <v>-1.636329297934316</v>
      </c>
      <c r="L46" s="3">
        <f>summary!N76</f>
        <v>15.788498171304944</v>
      </c>
      <c r="M46" s="3">
        <f>summary!O76</f>
        <v>2.1221984780644667</v>
      </c>
      <c r="N46" s="3">
        <f>summary!P76</f>
        <v>-0.81254515065193411</v>
      </c>
      <c r="O46" s="3">
        <f>summary!Q76</f>
        <v>2.1578224427196124</v>
      </c>
      <c r="Q46" s="1"/>
      <c r="R46" s="27">
        <f t="shared" si="3"/>
        <v>7.1163529645604351</v>
      </c>
      <c r="S46" s="27">
        <f t="shared" si="4"/>
        <v>2.584660619232753</v>
      </c>
      <c r="T46" s="27"/>
      <c r="U46" s="3">
        <v>-45</v>
      </c>
      <c r="V46" s="3"/>
      <c r="W46">
        <f t="shared" si="2"/>
        <v>3.2912813662652223</v>
      </c>
    </row>
    <row r="47" spans="1:23" x14ac:dyDescent="0.15">
      <c r="A47">
        <v>20.5</v>
      </c>
      <c r="C47" s="3">
        <f>summary!E77</f>
        <v>3.653256088298297</v>
      </c>
      <c r="D47" s="3">
        <f>summary!F77</f>
        <v>27.078654455575112</v>
      </c>
      <c r="E47" s="3">
        <f>summary!G77</f>
        <v>4.9715691482246172</v>
      </c>
      <c r="F47" s="3">
        <f>summary!H77</f>
        <v>3.3411632697280278</v>
      </c>
      <c r="G47" s="3">
        <f>summary!I77</f>
        <v>21.939457987745023</v>
      </c>
      <c r="H47" s="3">
        <f>summary!J77</f>
        <v>2.9628901740675948</v>
      </c>
      <c r="I47" s="3">
        <f>summary!K77</f>
        <v>8.5971393919023491</v>
      </c>
      <c r="J47" s="3">
        <f>summary!L77</f>
        <v>2.8013109950279302</v>
      </c>
      <c r="K47" s="3">
        <f>summary!M77</f>
        <v>-2.5063963305528958</v>
      </c>
      <c r="L47" s="3">
        <f>summary!N77</f>
        <v>16.686995493670274</v>
      </c>
      <c r="M47" s="3">
        <f>summary!O77</f>
        <v>1.8911771039243277</v>
      </c>
      <c r="N47" s="3">
        <f>summary!P77</f>
        <v>-1.4337003903071956</v>
      </c>
      <c r="O47" s="3">
        <f>summary!Q77</f>
        <v>1.8342716907935905</v>
      </c>
      <c r="Q47" s="1"/>
      <c r="R47" s="27">
        <f t="shared" si="3"/>
        <v>7.0629068521613112</v>
      </c>
      <c r="S47" s="27">
        <f t="shared" si="4"/>
        <v>2.5313297316100796</v>
      </c>
      <c r="T47" s="27"/>
      <c r="U47" s="3">
        <v>-45</v>
      </c>
      <c r="V47" s="3"/>
      <c r="W47">
        <f t="shared" si="2"/>
        <v>3.3411632697280278</v>
      </c>
    </row>
    <row r="48" spans="1:23" x14ac:dyDescent="0.15">
      <c r="A48">
        <v>21</v>
      </c>
      <c r="C48" s="3">
        <f>summary!E78</f>
        <v>4.1242408044467274</v>
      </c>
      <c r="D48" s="3">
        <f>summary!F78</f>
        <v>26.939165207198545</v>
      </c>
      <c r="E48" s="3">
        <f>summary!G78</f>
        <v>3.1427718863037866</v>
      </c>
      <c r="F48" s="3">
        <f>summary!H78</f>
        <v>3.5674892846205162</v>
      </c>
      <c r="G48" s="3">
        <f>summary!I78</f>
        <v>21.419653072626328</v>
      </c>
      <c r="H48" s="3">
        <f>summary!J78</f>
        <v>3.3397337292152907</v>
      </c>
      <c r="I48" s="3">
        <f>summary!K78</f>
        <v>8.021550324076026</v>
      </c>
      <c r="J48" s="3">
        <f>summary!L78</f>
        <v>1.5375247376399379</v>
      </c>
      <c r="K48" s="3">
        <f>summary!M78</f>
        <v>-2.2062585862633011</v>
      </c>
      <c r="L48" s="3">
        <f>summary!N78</f>
        <v>15.62948821287927</v>
      </c>
      <c r="M48" s="3">
        <f>summary!O78</f>
        <v>1.1833618783185313</v>
      </c>
      <c r="N48" s="3">
        <f>summary!P78</f>
        <v>-1.3066714913164676</v>
      </c>
      <c r="O48" s="3">
        <f>summary!Q78</f>
        <v>0.84538549992716738</v>
      </c>
      <c r="Q48" s="1"/>
      <c r="R48" s="27">
        <f t="shared" si="3"/>
        <v>6.6336488122824884</v>
      </c>
      <c r="S48" s="27">
        <f t="shared" si="4"/>
        <v>2.5101060173020744</v>
      </c>
      <c r="T48" s="27"/>
      <c r="U48" s="3">
        <v>-45</v>
      </c>
      <c r="V48" s="3"/>
      <c r="W48">
        <f t="shared" si="2"/>
        <v>3.3397337292152907</v>
      </c>
    </row>
    <row r="49" spans="1:23" x14ac:dyDescent="0.15">
      <c r="A49">
        <v>21.5</v>
      </c>
      <c r="C49" s="3">
        <f>summary!E79</f>
        <v>3.525239574729802</v>
      </c>
      <c r="D49" s="3">
        <f>summary!F79</f>
        <v>24.707432548303075</v>
      </c>
      <c r="E49" s="3">
        <f>summary!G79</f>
        <v>4.9639574408981133</v>
      </c>
      <c r="F49" s="3">
        <f>summary!H79</f>
        <v>3.3867366712380198</v>
      </c>
      <c r="G49" s="3">
        <f>summary!I79</f>
        <v>21.706126817070736</v>
      </c>
      <c r="H49" s="3">
        <f>summary!J79</f>
        <v>3.2352990144991813</v>
      </c>
      <c r="I49" s="3">
        <f>summary!K79</f>
        <v>7.234136382056529</v>
      </c>
      <c r="J49" s="3">
        <f>summary!L79</f>
        <v>1.9617931541402618</v>
      </c>
      <c r="K49" s="3">
        <f>summary!M79</f>
        <v>-2.9746596051405381</v>
      </c>
      <c r="L49" s="3">
        <f>summary!N79</f>
        <v>15.621938815868742</v>
      </c>
      <c r="M49" s="3">
        <f>summary!O79</f>
        <v>0.38070122750769292</v>
      </c>
      <c r="N49" s="3">
        <f>summary!P79</f>
        <v>-1.4505351516717691</v>
      </c>
      <c r="O49" s="3">
        <f>summary!Q79</f>
        <v>0.96327647500219926</v>
      </c>
      <c r="Q49" s="1"/>
      <c r="R49" s="27">
        <f t="shared" si="3"/>
        <v>6.4047264126540044</v>
      </c>
      <c r="S49" s="27">
        <f t="shared" si="4"/>
        <v>2.4279403961714965</v>
      </c>
      <c r="T49" s="27"/>
      <c r="U49" s="3">
        <v>-45</v>
      </c>
      <c r="V49" s="3"/>
      <c r="W49">
        <f t="shared" si="2"/>
        <v>3.3867366712380198</v>
      </c>
    </row>
    <row r="50" spans="1:23" x14ac:dyDescent="0.15">
      <c r="A50">
        <v>22</v>
      </c>
      <c r="C50" s="3">
        <f>summary!E80</f>
        <v>3.2440020145361572</v>
      </c>
      <c r="D50" s="3">
        <f>summary!F80</f>
        <v>25.295161746555301</v>
      </c>
      <c r="E50" s="3">
        <f>summary!G80</f>
        <v>4.1983699419588758</v>
      </c>
      <c r="F50" s="3">
        <f>summary!H80</f>
        <v>3.321077099727558</v>
      </c>
      <c r="G50" s="3">
        <f>summary!I80</f>
        <v>18.407625141567397</v>
      </c>
      <c r="H50" s="3">
        <f>summary!J80</f>
        <v>3.0805571732739501</v>
      </c>
      <c r="I50" s="3">
        <f>summary!K80</f>
        <v>9.6164865693025181</v>
      </c>
      <c r="J50" s="3">
        <f>summary!L80</f>
        <v>1.7197767243906636</v>
      </c>
      <c r="K50" s="3">
        <f>summary!M80</f>
        <v>-1.9752222331292151</v>
      </c>
      <c r="L50" s="3">
        <f>summary!N80</f>
        <v>15.884099439714417</v>
      </c>
      <c r="M50" s="3">
        <f>summary!O80</f>
        <v>0.56359031824117656</v>
      </c>
      <c r="N50" s="3">
        <f>summary!P80</f>
        <v>-1.8695128404679744</v>
      </c>
      <c r="O50" s="3">
        <f>summary!Q80</f>
        <v>1.0271144581054648</v>
      </c>
      <c r="Q50" s="1"/>
      <c r="R50" s="27">
        <f t="shared" si="3"/>
        <v>6.3471635041366374</v>
      </c>
      <c r="S50" s="27">
        <f t="shared" si="4"/>
        <v>2.3481294479391726</v>
      </c>
      <c r="T50" s="27"/>
      <c r="U50" s="3">
        <v>-45</v>
      </c>
      <c r="V50" s="3"/>
      <c r="W50">
        <f t="shared" si="2"/>
        <v>3.2440020145361572</v>
      </c>
    </row>
    <row r="51" spans="1:23" x14ac:dyDescent="0.15">
      <c r="A51">
        <v>22.5</v>
      </c>
      <c r="C51" s="3">
        <f>summary!E81</f>
        <v>3.7393414485156318</v>
      </c>
      <c r="D51" s="3">
        <f>summary!F81</f>
        <v>19.672873763138199</v>
      </c>
      <c r="E51" s="3">
        <f>summary!G81</f>
        <v>4.9204561169132548</v>
      </c>
      <c r="F51" s="3">
        <f>summary!H81</f>
        <v>3.3419438604299572</v>
      </c>
      <c r="G51" s="3">
        <f>summary!I81</f>
        <v>17.400177956949079</v>
      </c>
      <c r="H51" s="3">
        <f>summary!J81</f>
        <v>5.0584375491940747</v>
      </c>
      <c r="I51" s="3">
        <f>summary!K81</f>
        <v>8.7877957103429587</v>
      </c>
      <c r="J51" s="3">
        <f>summary!L81</f>
        <v>1.3417718342660276</v>
      </c>
      <c r="K51" s="3">
        <f>summary!M81</f>
        <v>-1.6369079874929817</v>
      </c>
      <c r="L51" s="3">
        <f>summary!N81</f>
        <v>15.58515794813653</v>
      </c>
      <c r="M51" s="3">
        <f>summary!O81</f>
        <v>1.3433830252450993</v>
      </c>
      <c r="N51" s="3">
        <f>summary!P81</f>
        <v>-1.3093118165156854</v>
      </c>
      <c r="O51" s="3">
        <f>summary!Q81</f>
        <v>0.45568139419142106</v>
      </c>
      <c r="Q51" s="1"/>
      <c r="R51" s="27">
        <f t="shared" si="3"/>
        <v>6.0539077541010426</v>
      </c>
      <c r="S51" s="27">
        <f t="shared" si="4"/>
        <v>1.9881373368012507</v>
      </c>
      <c r="T51" s="27"/>
      <c r="U51" s="3">
        <v>-45</v>
      </c>
      <c r="V51" s="3"/>
      <c r="W51">
        <f t="shared" si="2"/>
        <v>3.7393414485156318</v>
      </c>
    </row>
    <row r="52" spans="1:23" x14ac:dyDescent="0.15">
      <c r="A52">
        <v>23</v>
      </c>
      <c r="C52" s="3">
        <f>summary!E82</f>
        <v>2.758033406132864</v>
      </c>
      <c r="D52" s="3">
        <f>summary!F82</f>
        <v>25.709295374313051</v>
      </c>
      <c r="E52" s="3">
        <f>summary!G82</f>
        <v>5.5106227693464271</v>
      </c>
      <c r="F52" s="3">
        <f>summary!H82</f>
        <v>2.6957286566405374</v>
      </c>
      <c r="G52" s="3">
        <f>summary!I82</f>
        <v>17.596685042165134</v>
      </c>
      <c r="H52" s="3">
        <f>summary!J82</f>
        <v>4.9997330021846018</v>
      </c>
      <c r="I52" s="3">
        <f>summary!K82</f>
        <v>8.756550413261257</v>
      </c>
      <c r="J52" s="3">
        <f>summary!L82</f>
        <v>1.5031486628801269</v>
      </c>
      <c r="K52" s="3">
        <f>summary!M82</f>
        <v>-2.1295282866691112</v>
      </c>
      <c r="L52" s="3">
        <f>summary!N82</f>
        <v>15.624548870442759</v>
      </c>
      <c r="M52" s="3">
        <f>summary!O82</f>
        <v>0.72380194157312894</v>
      </c>
      <c r="N52" s="3">
        <f>summary!P82</f>
        <v>-2.2777228933138027</v>
      </c>
      <c r="O52" s="3">
        <f>summary!Q82</f>
        <v>1.6745454907699278</v>
      </c>
      <c r="Q52" s="1"/>
      <c r="R52" s="27">
        <f t="shared" si="3"/>
        <v>6.3958032653636065</v>
      </c>
      <c r="S52" s="27">
        <f t="shared" si="4"/>
        <v>2.327623083386329</v>
      </c>
      <c r="T52" s="27"/>
      <c r="U52" s="3">
        <v>-45</v>
      </c>
      <c r="V52" s="3"/>
      <c r="W52">
        <f t="shared" si="2"/>
        <v>2.758033406132864</v>
      </c>
    </row>
    <row r="53" spans="1:23" x14ac:dyDescent="0.15">
      <c r="A53">
        <v>23.5</v>
      </c>
      <c r="C53" s="3">
        <f>summary!E83</f>
        <v>2.63835330837468</v>
      </c>
      <c r="D53" s="3">
        <f>summary!F83</f>
        <v>27.028658028515888</v>
      </c>
      <c r="E53" s="3">
        <f>summary!G83</f>
        <v>4.4994362222484767</v>
      </c>
      <c r="F53" s="3">
        <f>summary!H83</f>
        <v>2.7690131426719704</v>
      </c>
      <c r="G53" s="3">
        <f>summary!I83</f>
        <v>16.757091363780756</v>
      </c>
      <c r="H53" s="3">
        <f>summary!J83</f>
        <v>5.7383442455087152</v>
      </c>
      <c r="I53" s="3">
        <f>summary!K83</f>
        <v>8.7179766643478303</v>
      </c>
      <c r="J53" s="3">
        <f>summary!L83</f>
        <v>1.8621346279204551</v>
      </c>
      <c r="K53" s="3">
        <f>summary!M83</f>
        <v>-2.8417471275209807</v>
      </c>
      <c r="L53" s="3">
        <f>summary!N83</f>
        <v>14.680587925573393</v>
      </c>
      <c r="M53" s="3">
        <f>summary!O83</f>
        <v>1.7124576460458334</v>
      </c>
      <c r="N53" s="3">
        <f>summary!P83</f>
        <v>-2.3421734953304454</v>
      </c>
      <c r="O53" s="3">
        <f>summary!Q83</f>
        <v>0.77206340115953931</v>
      </c>
      <c r="Q53" s="1"/>
      <c r="R53" s="27">
        <f t="shared" si="3"/>
        <v>6.3070919964073937</v>
      </c>
      <c r="S53" s="27">
        <f t="shared" si="4"/>
        <v>2.3671066222489796</v>
      </c>
      <c r="T53" s="27"/>
      <c r="U53" s="3">
        <v>-45</v>
      </c>
      <c r="V53" s="3"/>
      <c r="W53">
        <f t="shared" si="2"/>
        <v>2.7690131426719704</v>
      </c>
    </row>
    <row r="54" spans="1:23" x14ac:dyDescent="0.15">
      <c r="A54">
        <v>24</v>
      </c>
      <c r="C54" s="3">
        <f>summary!E84</f>
        <v>2.8195520310892803</v>
      </c>
      <c r="D54" s="3">
        <f>summary!F84</f>
        <v>24.953835001736159</v>
      </c>
      <c r="E54" s="3">
        <f>summary!G84</f>
        <v>5.0229167213730541</v>
      </c>
      <c r="F54" s="3">
        <f>summary!H84</f>
        <v>2.6396699259699812</v>
      </c>
      <c r="G54" s="3">
        <f>summary!I84</f>
        <v>17.904713560050503</v>
      </c>
      <c r="H54" s="3">
        <f>summary!J84</f>
        <v>6.7588512760902848</v>
      </c>
      <c r="I54" s="3">
        <f>summary!K84</f>
        <v>8.9218533930087229</v>
      </c>
      <c r="J54" s="3">
        <f>summary!L84</f>
        <v>1.515889230212955</v>
      </c>
      <c r="K54" s="3">
        <f>summary!M84</f>
        <v>-2.2822583845631703</v>
      </c>
      <c r="L54" s="3">
        <f>summary!N84</f>
        <v>14.605094128609103</v>
      </c>
      <c r="M54" s="3">
        <f>summary!O84</f>
        <v>1.0483347412216402</v>
      </c>
      <c r="N54" s="3">
        <f>summary!P84</f>
        <v>-2.8097337240293512</v>
      </c>
      <c r="O54" s="3">
        <f>summary!Q84</f>
        <v>0.66514185632699985</v>
      </c>
      <c r="Q54" s="1"/>
      <c r="R54" s="27">
        <f t="shared" si="3"/>
        <v>6.2895276736227803</v>
      </c>
      <c r="S54" s="27">
        <f t="shared" si="4"/>
        <v>2.2992431492132082</v>
      </c>
      <c r="T54" s="27"/>
      <c r="U54" s="3">
        <v>-45</v>
      </c>
      <c r="V54" s="3"/>
      <c r="W54">
        <f t="shared" si="2"/>
        <v>2.8195520310892803</v>
      </c>
    </row>
    <row r="55" spans="1:23" x14ac:dyDescent="0.15">
      <c r="A55">
        <v>24.5</v>
      </c>
      <c r="C55" s="3">
        <f>summary!E85</f>
        <v>0.45284244476216545</v>
      </c>
      <c r="D55" s="3">
        <f>summary!F85</f>
        <v>18.944512318181786</v>
      </c>
      <c r="E55" s="3">
        <f>summary!G85</f>
        <v>3.3105429433533304</v>
      </c>
      <c r="F55" s="3">
        <f>summary!H85</f>
        <v>2.6967110942529007</v>
      </c>
      <c r="G55" s="3">
        <f>summary!I85</f>
        <v>18.56159574001439</v>
      </c>
      <c r="H55" s="3">
        <f>summary!J85</f>
        <v>9.2880849297075727</v>
      </c>
      <c r="I55" s="3">
        <f>summary!K85</f>
        <v>8.4491941736909641</v>
      </c>
      <c r="J55" s="3">
        <f>summary!L85</f>
        <v>1.6958422701692799</v>
      </c>
      <c r="K55" s="3">
        <f>summary!M85</f>
        <v>-2.8137259460636823</v>
      </c>
      <c r="L55" s="3">
        <f>summary!N85</f>
        <v>13.910040046281946</v>
      </c>
      <c r="M55" s="3">
        <f>summary!O85</f>
        <v>1.5970360635749314</v>
      </c>
      <c r="N55" s="3">
        <f>summary!P85</f>
        <v>-3.3959254860281294</v>
      </c>
      <c r="O55" s="3">
        <f>summary!Q85</f>
        <v>0.90821271506352375</v>
      </c>
      <c r="Q55" s="1"/>
      <c r="R55" s="27">
        <f t="shared" si="3"/>
        <v>5.6619202543816138</v>
      </c>
      <c r="S55" s="27">
        <f t="shared" si="4"/>
        <v>2.0908319401052364</v>
      </c>
      <c r="T55" s="27"/>
      <c r="U55" s="3">
        <v>-45</v>
      </c>
      <c r="V55" s="3"/>
      <c r="W55">
        <f t="shared" si="2"/>
        <v>2.6967110942529007</v>
      </c>
    </row>
    <row r="56" spans="1:23" x14ac:dyDescent="0.15">
      <c r="A56">
        <v>25</v>
      </c>
      <c r="C56" s="3">
        <f>summary!E86</f>
        <v>-0.37913223064379487</v>
      </c>
      <c r="D56" s="3">
        <f>summary!F86</f>
        <v>14.318669735782022</v>
      </c>
      <c r="E56" s="3">
        <f>summary!G86</f>
        <v>3.0259985245602201</v>
      </c>
      <c r="F56" s="3">
        <f>summary!H86</f>
        <v>2.5097916209537381</v>
      </c>
      <c r="G56" s="3">
        <f>summary!I86</f>
        <v>20.112360480917722</v>
      </c>
      <c r="H56" s="3">
        <f>summary!J86</f>
        <v>8.8490086770780163</v>
      </c>
      <c r="I56" s="3">
        <f>summary!K86</f>
        <v>9.3132934510018988</v>
      </c>
      <c r="J56" s="3">
        <f>summary!L86</f>
        <v>0.90537325844875904</v>
      </c>
      <c r="K56" s="3">
        <f>summary!M86</f>
        <v>-3.492886745108831</v>
      </c>
      <c r="L56" s="3">
        <f>summary!N86</f>
        <v>13.112362466785987</v>
      </c>
      <c r="M56" s="3">
        <f>summary!O86</f>
        <v>2.2775453860239625</v>
      </c>
      <c r="N56" s="3">
        <f>summary!P86</f>
        <v>-2.7661790561500972</v>
      </c>
      <c r="O56" s="3">
        <f>summary!Q86</f>
        <v>0.71058962143469429</v>
      </c>
      <c r="Q56" s="1"/>
      <c r="R56" s="27">
        <f t="shared" si="3"/>
        <v>5.2689842454680225</v>
      </c>
      <c r="S56" s="27">
        <f t="shared" si="4"/>
        <v>2.0057011200427737</v>
      </c>
      <c r="T56" s="27"/>
      <c r="U56" s="3">
        <v>-45</v>
      </c>
      <c r="V56" s="3"/>
      <c r="W56">
        <f t="shared" si="2"/>
        <v>2.5097916209537381</v>
      </c>
    </row>
    <row r="57" spans="1:23" ht="15" x14ac:dyDescent="0.2">
      <c r="A57" s="25">
        <v>25.5</v>
      </c>
      <c r="B57" s="24" t="s">
        <v>28</v>
      </c>
      <c r="C57" s="25">
        <f>summary!E87</f>
        <v>-0.43846827710375741</v>
      </c>
      <c r="D57" s="25">
        <f>summary!F87</f>
        <v>11.841920429347343</v>
      </c>
      <c r="E57" s="25">
        <f>summary!G87</f>
        <v>5.0585763107764272</v>
      </c>
      <c r="F57" s="25">
        <f>summary!H87</f>
        <v>2.4773340659281473</v>
      </c>
      <c r="G57" s="25">
        <f>summary!I87</f>
        <v>18.228266787975031</v>
      </c>
      <c r="H57" s="25">
        <f>summary!J87</f>
        <v>9.4405657410294097</v>
      </c>
      <c r="I57" s="25">
        <f>summary!K87</f>
        <v>9.3021840445008088</v>
      </c>
      <c r="J57" s="25">
        <f>summary!L87</f>
        <v>1.3698055554089374</v>
      </c>
      <c r="K57" s="25">
        <f>summary!M87</f>
        <v>-2.7866838270651777</v>
      </c>
      <c r="L57" s="25">
        <f>summary!N87</f>
        <v>13.926274973358229</v>
      </c>
      <c r="M57" s="25">
        <f>summary!O87</f>
        <v>1.4587966069456835</v>
      </c>
      <c r="N57" s="25">
        <f>summary!P87</f>
        <v>-2.7273433691504159</v>
      </c>
      <c r="O57" s="25">
        <f>summary!Q87</f>
        <v>0.86806996804210179</v>
      </c>
      <c r="P57" s="26"/>
      <c r="Q57" s="1"/>
      <c r="R57" s="28">
        <f t="shared" si="3"/>
        <v>5.2322537699994438</v>
      </c>
      <c r="S57" s="28">
        <f t="shared" si="4"/>
        <v>1.8572160750045388</v>
      </c>
      <c r="T57" s="27"/>
      <c r="U57" s="25"/>
      <c r="V57" s="25"/>
      <c r="W57">
        <f t="shared" si="2"/>
        <v>2.4773340659281473</v>
      </c>
    </row>
    <row r="58" spans="1:23" x14ac:dyDescent="0.15">
      <c r="A58">
        <v>26</v>
      </c>
      <c r="C58" s="3">
        <f>summary!E88</f>
        <v>-0.88192834420924693</v>
      </c>
      <c r="D58" s="3">
        <f>summary!F88</f>
        <v>10.745104279980975</v>
      </c>
      <c r="E58" s="3">
        <f>summary!G88</f>
        <v>4.9275051101149181</v>
      </c>
      <c r="F58" s="3">
        <f>summary!H88</f>
        <v>2.5811858620948933</v>
      </c>
      <c r="G58" s="3">
        <f>summary!I88</f>
        <v>18.284170820937291</v>
      </c>
      <c r="H58" s="3">
        <f>summary!J88</f>
        <v>7.6294276781299146</v>
      </c>
      <c r="I58" s="3">
        <f>summary!K88</f>
        <v>8.7486015472623393</v>
      </c>
      <c r="J58" s="3">
        <f>summary!L88</f>
        <v>0.82733162666119142</v>
      </c>
      <c r="K58" s="3">
        <f>summary!M88</f>
        <v>-2.3327405319285148</v>
      </c>
      <c r="L58" s="3">
        <f>summary!N88</f>
        <v>13.584567631043615</v>
      </c>
      <c r="M58" s="3">
        <f>summary!O88</f>
        <v>0.26595784057395899</v>
      </c>
      <c r="N58" s="3">
        <f>summary!P88</f>
        <v>-3.4715334817088537</v>
      </c>
      <c r="O58" s="3">
        <f>summary!Q88</f>
        <v>0.73025773030588281</v>
      </c>
      <c r="Q58" s="1"/>
      <c r="R58" s="27">
        <f t="shared" si="3"/>
        <v>4.7413775207121827</v>
      </c>
      <c r="S58" s="27">
        <f t="shared" si="4"/>
        <v>1.8385274679199608</v>
      </c>
      <c r="T58" s="27"/>
      <c r="U58" s="3"/>
      <c r="V58" s="3"/>
      <c r="W58">
        <f t="shared" si="2"/>
        <v>2.5811858620948933</v>
      </c>
    </row>
    <row r="59" spans="1:23" x14ac:dyDescent="0.15">
      <c r="A59">
        <v>26.5</v>
      </c>
      <c r="C59" s="3">
        <f>summary!E89</f>
        <v>-0.9454753480674486</v>
      </c>
      <c r="D59" s="3">
        <f>summary!F89</f>
        <v>8.1050440126709606</v>
      </c>
      <c r="E59" s="3">
        <f>summary!G89</f>
        <v>2.7712060721484946</v>
      </c>
      <c r="F59" s="3">
        <f>summary!H89</f>
        <v>2.4024116528383965</v>
      </c>
      <c r="G59" s="3">
        <f>summary!I89</f>
        <v>18.407742043310655</v>
      </c>
      <c r="H59" s="3">
        <f>summary!J89</f>
        <v>8.7493838310004435</v>
      </c>
      <c r="I59" s="3">
        <f>summary!K89</f>
        <v>9.1691653112068057</v>
      </c>
      <c r="J59" s="3">
        <f>summary!L89</f>
        <v>1.2125081141471701</v>
      </c>
      <c r="K59" s="3">
        <f>summary!M89</f>
        <v>-2.1494901559874497</v>
      </c>
      <c r="L59" s="3">
        <f>summary!N89</f>
        <v>13.686046374748354</v>
      </c>
      <c r="M59" s="3">
        <f>summary!O89</f>
        <v>0.67204897393690954</v>
      </c>
      <c r="N59" s="3">
        <f>summary!P89</f>
        <v>-2.6541766918376921</v>
      </c>
      <c r="O59" s="3">
        <f>summary!Q89</f>
        <v>0.39998075541155192</v>
      </c>
      <c r="Q59" s="1"/>
      <c r="R59" s="27">
        <f t="shared" si="3"/>
        <v>4.6020303804251652</v>
      </c>
      <c r="S59" s="27">
        <f t="shared" si="4"/>
        <v>1.799641799228739</v>
      </c>
      <c r="T59" s="27"/>
      <c r="U59" s="3"/>
      <c r="V59" s="3"/>
      <c r="W59">
        <f t="shared" si="2"/>
        <v>2.4024116528383965</v>
      </c>
    </row>
    <row r="60" spans="1:23" x14ac:dyDescent="0.15">
      <c r="A60">
        <v>27</v>
      </c>
      <c r="C60" s="3">
        <f>summary!E90</f>
        <v>-2.2243181638896878</v>
      </c>
      <c r="D60" s="3">
        <f>summary!F90</f>
        <v>6.797510915708294</v>
      </c>
      <c r="E60" s="3">
        <f>summary!G90</f>
        <v>3.4650275286869432</v>
      </c>
      <c r="F60" s="3">
        <f>summary!H90</f>
        <v>1.9496079624659213</v>
      </c>
      <c r="G60" s="3">
        <f>summary!I90</f>
        <v>21.666171111159539</v>
      </c>
      <c r="H60" s="3">
        <f>summary!J90</f>
        <v>8.9915510790469</v>
      </c>
      <c r="I60" s="3">
        <f>summary!K90</f>
        <v>9.8074392973294202</v>
      </c>
      <c r="J60" s="3">
        <f>summary!L90</f>
        <v>-0.25890019062679032</v>
      </c>
      <c r="K60" s="3">
        <f>summary!M90</f>
        <v>-3.8249496486593002</v>
      </c>
      <c r="L60" s="3">
        <f>summary!N90</f>
        <v>12.796465732839573</v>
      </c>
      <c r="M60" s="3">
        <f>summary!O90</f>
        <v>-1.1248482113188412</v>
      </c>
      <c r="N60" s="3">
        <f>summary!P90</f>
        <v>-3.27993176421651</v>
      </c>
      <c r="O60" s="3">
        <f>summary!Q90</f>
        <v>0.64655170848948829</v>
      </c>
      <c r="Q60" s="1"/>
      <c r="R60" s="27">
        <f t="shared" si="3"/>
        <v>4.2621059505396115</v>
      </c>
      <c r="S60" s="27">
        <f t="shared" si="4"/>
        <v>2.0695501749381173</v>
      </c>
      <c r="T60" s="27"/>
      <c r="U60" s="3"/>
      <c r="V60" s="3"/>
      <c r="W60">
        <f t="shared" si="2"/>
        <v>1.9496079624659213</v>
      </c>
    </row>
    <row r="61" spans="1:23" x14ac:dyDescent="0.15">
      <c r="A61">
        <v>27.5</v>
      </c>
      <c r="C61" s="3">
        <f>summary!E91</f>
        <v>-3.3698434061535685</v>
      </c>
      <c r="D61" s="3">
        <f>summary!F91</f>
        <v>5.627008987343304</v>
      </c>
      <c r="E61" s="3">
        <f>summary!G91</f>
        <v>3.796216630213467</v>
      </c>
      <c r="F61" s="3">
        <f>summary!H91</f>
        <v>2.193205386322826</v>
      </c>
      <c r="G61" s="3">
        <f>summary!I91</f>
        <v>22.017055429831</v>
      </c>
      <c r="H61" s="3">
        <f>summary!J91</f>
        <v>9.1632395927896848</v>
      </c>
      <c r="I61" s="3">
        <f>summary!K91</f>
        <v>9.7933727933859576</v>
      </c>
      <c r="J61" s="3">
        <f>summary!L91</f>
        <v>-0.53345167425909767</v>
      </c>
      <c r="K61" s="3">
        <f>summary!M91</f>
        <v>-3.4811922985791193</v>
      </c>
      <c r="L61" s="3">
        <f>summary!N91</f>
        <v>11.694393512732859</v>
      </c>
      <c r="M61" s="3">
        <f>summary!O91</f>
        <v>-1.6329390007359552</v>
      </c>
      <c r="N61" s="3">
        <f>summary!P91</f>
        <v>-3.9096494864254363</v>
      </c>
      <c r="O61" s="3">
        <f>summary!Q91</f>
        <v>-0.49344409422752794</v>
      </c>
      <c r="Q61" s="1"/>
      <c r="R61" s="27">
        <f t="shared" si="3"/>
        <v>3.9126132594029537</v>
      </c>
      <c r="S61" s="27">
        <f t="shared" si="4"/>
        <v>2.1110404515971983</v>
      </c>
      <c r="T61" s="27"/>
      <c r="W61">
        <f t="shared" si="2"/>
        <v>2.193205386322826</v>
      </c>
    </row>
    <row r="62" spans="1:23" x14ac:dyDescent="0.15">
      <c r="A62">
        <v>28</v>
      </c>
      <c r="C62" s="3">
        <f>summary!E92</f>
        <v>-2.3912503139862471</v>
      </c>
      <c r="D62" s="3">
        <f>summary!F92</f>
        <v>5.1379876118597405</v>
      </c>
      <c r="E62" s="3">
        <f>summary!G92</f>
        <v>2.930602505769246</v>
      </c>
      <c r="F62" s="3">
        <f>summary!H92</f>
        <v>1.5302086306352931</v>
      </c>
      <c r="G62" s="3">
        <f>summary!I92</f>
        <v>23.13544336061716</v>
      </c>
      <c r="H62" s="3">
        <f>summary!J92</f>
        <v>8.3929381833538788</v>
      </c>
      <c r="I62" s="3">
        <f>summary!K92</f>
        <v>8.9453022359197387</v>
      </c>
      <c r="J62" s="3">
        <f>summary!L92</f>
        <v>0.82979449128029426</v>
      </c>
      <c r="K62" s="3">
        <f>summary!M92</f>
        <v>-3.9917916660144277</v>
      </c>
      <c r="L62" s="3">
        <f>summary!N92</f>
        <v>11.655355193045677</v>
      </c>
      <c r="M62" s="3">
        <f>summary!O92</f>
        <v>-0.78800953681058061</v>
      </c>
      <c r="N62" s="3">
        <f>summary!P92</f>
        <v>-3.7191215729304159</v>
      </c>
      <c r="O62" s="3">
        <f>summary!Q92</f>
        <v>-0.1940636527769532</v>
      </c>
      <c r="Q62" s="1"/>
      <c r="R62" s="27">
        <f t="shared" si="3"/>
        <v>3.9594919592278774</v>
      </c>
      <c r="S62" s="27">
        <f t="shared" si="4"/>
        <v>2.1060167180476488</v>
      </c>
      <c r="T62" s="27"/>
      <c r="W62">
        <f t="shared" si="2"/>
        <v>1.5302086306352931</v>
      </c>
    </row>
    <row r="63" spans="1:23" x14ac:dyDescent="0.15">
      <c r="A63">
        <v>28.5</v>
      </c>
      <c r="C63" s="3">
        <f>summary!E93</f>
        <v>-2.9211498123348627</v>
      </c>
      <c r="D63" s="3">
        <f>summary!F93</f>
        <v>3.1727226354663447</v>
      </c>
      <c r="E63" s="3">
        <f>summary!G93</f>
        <v>2.7335925020304463</v>
      </c>
      <c r="F63" s="3">
        <f>summary!H93</f>
        <v>1.7234029783731013</v>
      </c>
      <c r="G63" s="3">
        <f>summary!I93</f>
        <v>24.344978464346827</v>
      </c>
      <c r="H63" s="3">
        <f>summary!J93</f>
        <v>6.9959531570294509</v>
      </c>
      <c r="I63" s="3">
        <f>summary!K93</f>
        <v>8.5765865722012578</v>
      </c>
      <c r="J63" s="3">
        <f>summary!L93</f>
        <v>0.45934151058233413</v>
      </c>
      <c r="K63" s="3">
        <f>summary!M93</f>
        <v>-3.564075225725897</v>
      </c>
      <c r="L63" s="3">
        <f>summary!N93</f>
        <v>12.057896263703633</v>
      </c>
      <c r="M63" s="3">
        <f>summary!O93</f>
        <v>-1.3219540575263706</v>
      </c>
      <c r="N63" s="3">
        <f>summary!P93</f>
        <v>-3.850447454713414</v>
      </c>
      <c r="O63" s="3">
        <f>summary!Q93</f>
        <v>-0.37772319596316628</v>
      </c>
      <c r="Q63" s="1"/>
      <c r="R63" s="27">
        <f t="shared" si="3"/>
        <v>3.6945480259592069</v>
      </c>
      <c r="S63" s="27">
        <f t="shared" si="4"/>
        <v>2.180622515733321</v>
      </c>
      <c r="T63" s="27"/>
      <c r="W63">
        <f t="shared" si="2"/>
        <v>1.7234029783731013</v>
      </c>
    </row>
    <row r="64" spans="1:23" x14ac:dyDescent="0.15">
      <c r="A64">
        <v>29</v>
      </c>
      <c r="C64" s="3">
        <f>summary!E94</f>
        <v>-2.8588856970537169</v>
      </c>
      <c r="D64" s="3">
        <f>summary!F94</f>
        <v>2.534101454770016</v>
      </c>
      <c r="E64" s="3">
        <f>summary!G94</f>
        <v>3.8985835694075046</v>
      </c>
      <c r="F64" s="3">
        <f>summary!H94</f>
        <v>1.7419359091010616</v>
      </c>
      <c r="G64" s="3">
        <f>summary!I94</f>
        <v>23.34643579831857</v>
      </c>
      <c r="H64" s="3">
        <f>summary!J94</f>
        <v>7.0378303154195949</v>
      </c>
      <c r="I64" s="3">
        <f>summary!K94</f>
        <v>8.854559162323655</v>
      </c>
      <c r="J64" s="3">
        <f>summary!L94</f>
        <v>-0.9064031757501595</v>
      </c>
      <c r="K64" s="3">
        <f>summary!M94</f>
        <v>-3.0770405735465198</v>
      </c>
      <c r="L64" s="3">
        <f>summary!N94</f>
        <v>13.234927420768663</v>
      </c>
      <c r="M64" s="3">
        <f>summary!O94</f>
        <v>-2.7222278983844261</v>
      </c>
      <c r="N64" s="3">
        <f>summary!P94</f>
        <v>-4.1798836069555447</v>
      </c>
      <c r="O64" s="3">
        <f>summary!Q94</f>
        <v>-0.25359473816865624</v>
      </c>
      <c r="Q64" s="1"/>
      <c r="R64" s="27">
        <f t="shared" si="3"/>
        <v>3.5884875338653881</v>
      </c>
      <c r="S64" s="27">
        <f t="shared" si="4"/>
        <v>2.1909102505425269</v>
      </c>
      <c r="T64" s="27"/>
      <c r="W64">
        <f t="shared" si="2"/>
        <v>1.7419359091010616</v>
      </c>
    </row>
    <row r="65" spans="1:23" x14ac:dyDescent="0.15">
      <c r="A65">
        <v>29.5</v>
      </c>
      <c r="C65" s="3">
        <f>summary!E95</f>
        <v>-1.6143356745089064</v>
      </c>
      <c r="D65" s="3">
        <f>summary!F95</f>
        <v>0.29289184346459463</v>
      </c>
      <c r="E65" s="3">
        <f>summary!G95</f>
        <v>2.2930178049008458</v>
      </c>
      <c r="F65" s="3">
        <f>summary!H95</f>
        <v>1.5419882042906201</v>
      </c>
      <c r="G65" s="3">
        <f>summary!I95</f>
        <v>22.389597474833415</v>
      </c>
      <c r="H65" s="3">
        <f>summary!J95</f>
        <v>6.2887629590137868</v>
      </c>
      <c r="I65" s="3">
        <f>summary!K95</f>
        <v>10.037564121789913</v>
      </c>
      <c r="J65" s="3">
        <f>summary!L95</f>
        <v>-0.42671621959838191</v>
      </c>
      <c r="K65" s="3">
        <f>summary!M95</f>
        <v>-2.8778072295404056</v>
      </c>
      <c r="L65" s="3">
        <f>summary!N95</f>
        <v>11.252926421098152</v>
      </c>
      <c r="M65" s="3">
        <f>summary!O95</f>
        <v>-3.502933327632471</v>
      </c>
      <c r="N65" s="3">
        <f>summary!P95</f>
        <v>-2.8780256246006202</v>
      </c>
      <c r="O65" s="3">
        <f>summary!Q95</f>
        <v>-0.29705052636533152</v>
      </c>
      <c r="Q65" s="1"/>
      <c r="R65" s="27">
        <f t="shared" si="3"/>
        <v>3.269221555934247</v>
      </c>
      <c r="S65" s="27">
        <f t="shared" si="4"/>
        <v>2.07041946354386</v>
      </c>
      <c r="T65" s="27"/>
      <c r="W65">
        <f t="shared" si="2"/>
        <v>0.29289184346459463</v>
      </c>
    </row>
    <row r="66" spans="1:23" x14ac:dyDescent="0.15">
      <c r="A66">
        <v>30</v>
      </c>
      <c r="C66" s="3">
        <f>summary!E96</f>
        <v>-2.1243174230272599</v>
      </c>
      <c r="D66" s="3">
        <f>summary!F96</f>
        <v>-1.1569693829217294</v>
      </c>
      <c r="E66" s="3">
        <f>summary!G96</f>
        <v>1.4541428509760022</v>
      </c>
      <c r="F66" s="3">
        <f>summary!H96</f>
        <v>1.7563259848053938</v>
      </c>
      <c r="G66" s="3">
        <f>summary!I96</f>
        <v>21.156104326143936</v>
      </c>
      <c r="H66" s="3">
        <f>summary!J96</f>
        <v>5.5637908783570351</v>
      </c>
      <c r="I66" s="3">
        <f>summary!K96</f>
        <v>10.386332818429937</v>
      </c>
      <c r="J66" s="3">
        <f>summary!L96</f>
        <v>-0.5388458517139264</v>
      </c>
      <c r="K66" s="3">
        <f>summary!M96</f>
        <v>-2.4828767336889008</v>
      </c>
      <c r="L66" s="3">
        <f>summary!N96</f>
        <v>10.467751118527151</v>
      </c>
      <c r="M66" s="3">
        <f>summary!O96</f>
        <v>-3.0530842104308387</v>
      </c>
      <c r="N66" s="3">
        <f>summary!P96</f>
        <v>-3.2687845165177505</v>
      </c>
      <c r="O66" s="3">
        <f>summary!Q96</f>
        <v>5.8383775567660105E-2</v>
      </c>
      <c r="Q66" s="1"/>
      <c r="R66" s="27">
        <f t="shared" si="3"/>
        <v>2.9398425872697467</v>
      </c>
      <c r="S66" s="27">
        <f t="shared" si="4"/>
        <v>1.9954221731580057</v>
      </c>
      <c r="T66" s="27"/>
      <c r="W66">
        <f t="shared" si="2"/>
        <v>5.8383775567660105E-2</v>
      </c>
    </row>
    <row r="67" spans="1:23" x14ac:dyDescent="0.15">
      <c r="A67">
        <v>30.5</v>
      </c>
      <c r="C67" s="3">
        <f>summary!E97</f>
        <v>-1.870434602236714</v>
      </c>
      <c r="D67" s="3">
        <f>summary!F97</f>
        <v>-1.2205130712573029</v>
      </c>
      <c r="E67" s="3">
        <f>summary!G97</f>
        <v>3.0709529946655745</v>
      </c>
      <c r="F67" s="3">
        <f>summary!H97</f>
        <v>0.70116239845284756</v>
      </c>
      <c r="G67" s="3">
        <f>summary!I97</f>
        <v>19.042589140639983</v>
      </c>
      <c r="H67" s="3">
        <f>summary!J97</f>
        <v>5.244874559574388</v>
      </c>
      <c r="I67" s="3">
        <f>summary!K97</f>
        <v>10.837337274585096</v>
      </c>
      <c r="J67" s="3">
        <f>summary!L97</f>
        <v>-1.3734221171333418</v>
      </c>
      <c r="K67" s="3">
        <f>summary!M97</f>
        <v>-2.4517698836942934</v>
      </c>
      <c r="L67" s="3">
        <f>summary!N97</f>
        <v>10.208100500363317</v>
      </c>
      <c r="M67" s="3">
        <f>summary!O97</f>
        <v>-3.5797943881852214</v>
      </c>
      <c r="N67" s="3">
        <f>summary!P97</f>
        <v>-3.1311708424473181</v>
      </c>
      <c r="O67" s="3">
        <f>summary!Q97</f>
        <v>-0.64749451338105357</v>
      </c>
      <c r="Q67" s="1"/>
      <c r="R67" s="27">
        <f t="shared" si="3"/>
        <v>2.6792628807650734</v>
      </c>
      <c r="S67" s="27">
        <f t="shared" si="4"/>
        <v>1.9019367511637904</v>
      </c>
      <c r="T67" s="27"/>
      <c r="W67">
        <f t="shared" si="2"/>
        <v>-0.64749451338105357</v>
      </c>
    </row>
    <row r="68" spans="1:23" x14ac:dyDescent="0.15">
      <c r="A68">
        <v>31</v>
      </c>
      <c r="C68" s="3">
        <f>summary!E98</f>
        <v>-0.81296894812892784</v>
      </c>
      <c r="D68" s="3">
        <f>summary!F98</f>
        <v>-2.086047080499366</v>
      </c>
      <c r="E68" s="3">
        <f>summary!G98</f>
        <v>2.7952893989051657</v>
      </c>
      <c r="F68" s="3">
        <f>summary!H98</f>
        <v>0.83951729559852051</v>
      </c>
      <c r="G68" s="3">
        <f>summary!I98</f>
        <v>17.958421744235633</v>
      </c>
      <c r="H68" s="3">
        <f>summary!J98</f>
        <v>4.7307936327375</v>
      </c>
      <c r="I68" s="3">
        <f>summary!K98</f>
        <v>10.487678939898123</v>
      </c>
      <c r="J68" s="3">
        <f>summary!L98</f>
        <v>-1.0196602181192334</v>
      </c>
      <c r="K68" s="3">
        <f>summary!M98</f>
        <v>-2.471361907684154</v>
      </c>
      <c r="L68" s="3">
        <f>summary!N98</f>
        <v>9.5087554701327051</v>
      </c>
      <c r="M68" s="3">
        <f>summary!O98</f>
        <v>-4.0518745028393282</v>
      </c>
      <c r="N68" s="3">
        <f>summary!P98</f>
        <v>-4.0717919453203297</v>
      </c>
      <c r="O68" s="3">
        <f>summary!Q98</f>
        <v>-0.46100698332437451</v>
      </c>
      <c r="Q68" s="1"/>
      <c r="R68" s="27">
        <f t="shared" si="3"/>
        <v>2.411211145814764</v>
      </c>
      <c r="S68" s="27">
        <f t="shared" si="4"/>
        <v>1.8320507186443911</v>
      </c>
      <c r="T68" s="27"/>
      <c r="W68">
        <f t="shared" si="2"/>
        <v>-0.46100698332437451</v>
      </c>
    </row>
    <row r="69" spans="1:23" x14ac:dyDescent="0.15">
      <c r="A69">
        <v>31.5</v>
      </c>
      <c r="C69" s="3">
        <f>summary!E99</f>
        <v>-1.129406299627862</v>
      </c>
      <c r="D69" s="3">
        <f>summary!F99</f>
        <v>-1.7247964415611674</v>
      </c>
      <c r="E69" s="3">
        <f>summary!G99</f>
        <v>1.4558496188213919</v>
      </c>
      <c r="F69" s="3">
        <f>summary!H99</f>
        <v>0.86399261340624944</v>
      </c>
      <c r="G69" s="3">
        <f>summary!I99</f>
        <v>17.094375024082211</v>
      </c>
      <c r="H69" s="3">
        <f>summary!J99</f>
        <v>3.3659783022776493</v>
      </c>
      <c r="I69" s="3">
        <f>summary!K99</f>
        <v>10.985658447458595</v>
      </c>
      <c r="J69" s="3">
        <f>summary!L99</f>
        <v>-1.9314564889393833</v>
      </c>
      <c r="K69" s="3">
        <f>summary!M99</f>
        <v>-2.7448515409134089</v>
      </c>
      <c r="L69" s="3">
        <f>summary!N99</f>
        <v>8.111031330322648</v>
      </c>
      <c r="M69" s="3">
        <f>summary!O99</f>
        <v>-3.6890006401054563</v>
      </c>
      <c r="N69" s="3">
        <f>summary!P99</f>
        <v>-3.3778872392542554</v>
      </c>
      <c r="O69" s="3">
        <f>summary!Q99</f>
        <v>-0.58991581597380105</v>
      </c>
      <c r="Q69" s="1"/>
      <c r="R69" s="27">
        <f t="shared" si="3"/>
        <v>2.0530439130764164</v>
      </c>
      <c r="S69" s="27">
        <f t="shared" si="4"/>
        <v>1.7522406399232318</v>
      </c>
      <c r="T69" s="27"/>
      <c r="W69">
        <f t="shared" si="2"/>
        <v>-0.58991581597380105</v>
      </c>
    </row>
    <row r="70" spans="1:23" x14ac:dyDescent="0.15">
      <c r="A70">
        <v>32</v>
      </c>
      <c r="C70" s="3">
        <f>summary!E100</f>
        <v>-2.0893967738473962</v>
      </c>
      <c r="D70" s="3">
        <f>summary!F100</f>
        <v>-0.54200312027540154</v>
      </c>
      <c r="E70" s="3">
        <f>summary!G100</f>
        <v>4.4101456595056261</v>
      </c>
      <c r="F70" s="3">
        <f>summary!H100</f>
        <v>0.37138029519044707</v>
      </c>
      <c r="G70" s="3">
        <f>summary!I100</f>
        <v>14.181697308412522</v>
      </c>
      <c r="H70" s="3">
        <f>summary!J100</f>
        <v>3.8470326286647887</v>
      </c>
      <c r="I70" s="3">
        <f>summary!K100</f>
        <v>11.022091696982294</v>
      </c>
      <c r="J70" s="3">
        <f>summary!L100</f>
        <v>-1.329548914929034</v>
      </c>
      <c r="K70" s="3">
        <f>summary!M100</f>
        <v>-1.8365442851696323</v>
      </c>
      <c r="L70" s="3">
        <f>summary!N100</f>
        <v>7.5715814071710517</v>
      </c>
      <c r="M70" s="3">
        <f>summary!O100</f>
        <v>-4.1155934348599619</v>
      </c>
      <c r="N70" s="3">
        <f>summary!P100</f>
        <v>-3.6487213112893944</v>
      </c>
      <c r="O70" s="3">
        <f>summary!Q100</f>
        <v>-1.2142019983929067</v>
      </c>
      <c r="Q70" s="1"/>
      <c r="R70" s="27">
        <f t="shared" si="3"/>
        <v>2.0483014736279235</v>
      </c>
      <c r="S70" s="27">
        <f t="shared" si="4"/>
        <v>1.6038942102937455</v>
      </c>
      <c r="T70" s="27"/>
      <c r="W70">
        <f t="shared" si="2"/>
        <v>-0.54200312027540154</v>
      </c>
    </row>
    <row r="71" spans="1:23" x14ac:dyDescent="0.15">
      <c r="A71">
        <v>32.5</v>
      </c>
      <c r="C71" s="3">
        <f>summary!E101</f>
        <v>-1.1080402715056503</v>
      </c>
      <c r="D71" s="3">
        <f>summary!F101</f>
        <v>-0.43027998716436133</v>
      </c>
      <c r="E71" s="3">
        <f>summary!G101</f>
        <v>1.4181985967909672</v>
      </c>
      <c r="F71" s="3">
        <f>summary!H101</f>
        <v>-0.11931793700256191</v>
      </c>
      <c r="G71" s="3">
        <f>summary!I101</f>
        <v>14.233943054797452</v>
      </c>
      <c r="H71" s="3">
        <f>summary!J101</f>
        <v>2.7733125025744694</v>
      </c>
      <c r="I71" s="3">
        <f>summary!K101</f>
        <v>8.8819049017891949</v>
      </c>
      <c r="J71" s="3">
        <f>summary!L101</f>
        <v>-0.87597973404777862</v>
      </c>
      <c r="K71" s="3">
        <f>summary!M101</f>
        <v>-3.1901267453063937</v>
      </c>
      <c r="L71" s="3">
        <f>summary!N101</f>
        <v>6.115078523193529</v>
      </c>
      <c r="M71" s="3">
        <f>summary!O101</f>
        <v>-5.0218540823669331</v>
      </c>
      <c r="N71" s="3">
        <f>summary!P101</f>
        <v>-4.0491976193202905</v>
      </c>
      <c r="O71" s="3">
        <f>summary!Q101</f>
        <v>-1.1297026153798728</v>
      </c>
      <c r="Q71" s="1"/>
      <c r="R71" s="27">
        <f t="shared" si="3"/>
        <v>1.345995275927059</v>
      </c>
      <c r="S71" s="27">
        <f t="shared" si="4"/>
        <v>1.5197431242691926</v>
      </c>
      <c r="T71" s="27"/>
      <c r="W71">
        <f t="shared" ref="W71:W116" si="5">MEDIAN(C71:O71)</f>
        <v>-0.43027998716436133</v>
      </c>
    </row>
    <row r="72" spans="1:23" x14ac:dyDescent="0.15">
      <c r="A72">
        <v>33</v>
      </c>
      <c r="C72" s="3">
        <f>summary!E102</f>
        <v>-0.97846774244017065</v>
      </c>
      <c r="D72" s="3">
        <f>summary!F102</f>
        <v>0.19512581133164655</v>
      </c>
      <c r="E72" s="3">
        <f>summary!G102</f>
        <v>1.9195404319436566</v>
      </c>
      <c r="F72" s="3">
        <f>summary!H102</f>
        <v>-0.648495076873565</v>
      </c>
      <c r="G72" s="3">
        <f>summary!I102</f>
        <v>11.919698252868891</v>
      </c>
      <c r="H72" s="3">
        <f>summary!J102</f>
        <v>2.1059529484881581</v>
      </c>
      <c r="I72" s="3">
        <f>summary!K102</f>
        <v>7.2270208304218837</v>
      </c>
      <c r="J72" s="3">
        <f>summary!L102</f>
        <v>-1.5498532400978471</v>
      </c>
      <c r="K72" s="3">
        <f>summary!M102</f>
        <v>-2.8990573937226758</v>
      </c>
      <c r="L72" s="3">
        <f>summary!N102</f>
        <v>6.1052357967539672</v>
      </c>
      <c r="M72" s="3">
        <f>summary!O102</f>
        <v>-4.594881538069453</v>
      </c>
      <c r="N72" s="3">
        <f>summary!P102</f>
        <v>-3.3640795735622278</v>
      </c>
      <c r="O72" s="3">
        <f>summary!Q102</f>
        <v>-2.2941981403337679</v>
      </c>
      <c r="Q72" s="1"/>
      <c r="R72" s="27">
        <f t="shared" si="3"/>
        <v>1.011041643592961</v>
      </c>
      <c r="S72" s="27">
        <f t="shared" si="4"/>
        <v>1.3309189446871126</v>
      </c>
      <c r="T72" s="27"/>
      <c r="W72">
        <f t="shared" si="5"/>
        <v>-0.648495076873565</v>
      </c>
    </row>
    <row r="73" spans="1:23" x14ac:dyDescent="0.15">
      <c r="A73">
        <v>33.5</v>
      </c>
      <c r="C73" s="3">
        <f>summary!E103</f>
        <v>-0.96034781623626497</v>
      </c>
      <c r="D73" s="3">
        <f>summary!F103</f>
        <v>-0.33694487032209358</v>
      </c>
      <c r="E73" s="3">
        <f>summary!G103</f>
        <v>2.38772700576029</v>
      </c>
      <c r="F73" s="3">
        <f>summary!H103</f>
        <v>-0.64176077251977059</v>
      </c>
      <c r="G73" s="3">
        <f>summary!I103</f>
        <v>12.205261006846921</v>
      </c>
      <c r="H73" s="3">
        <f>summary!J103</f>
        <v>2.0800521174254318</v>
      </c>
      <c r="I73" s="3">
        <f>summary!K103</f>
        <v>6.1409223503386405</v>
      </c>
      <c r="J73" s="3">
        <f>summary!L103</f>
        <v>-2.0482213997402838</v>
      </c>
      <c r="K73" s="3">
        <f>summary!M103</f>
        <v>-3.0198476621794601</v>
      </c>
      <c r="L73" s="3">
        <f>summary!N103</f>
        <v>6.2194699151525876</v>
      </c>
      <c r="M73" s="3">
        <f>summary!O103</f>
        <v>-4.9374071986054622</v>
      </c>
      <c r="N73" s="3">
        <f>summary!P103</f>
        <v>-3.8305704623718331</v>
      </c>
      <c r="O73" s="3">
        <f>summary!Q103</f>
        <v>-2.0740148280935893</v>
      </c>
      <c r="Q73" s="1"/>
      <c r="R73" s="27">
        <f t="shared" si="3"/>
        <v>0.86033210657346992</v>
      </c>
      <c r="S73" s="27">
        <f t="shared" si="4"/>
        <v>1.3489832453182686</v>
      </c>
      <c r="T73" s="27"/>
      <c r="W73">
        <f t="shared" si="5"/>
        <v>-0.64176077251977059</v>
      </c>
    </row>
    <row r="74" spans="1:23" x14ac:dyDescent="0.15">
      <c r="A74">
        <v>34</v>
      </c>
      <c r="C74" s="3">
        <f>summary!E104</f>
        <v>-0.95363775399356088</v>
      </c>
      <c r="D74" s="3">
        <f>summary!F104</f>
        <v>-1.0602326093481438</v>
      </c>
      <c r="E74" s="3">
        <f>summary!G104</f>
        <v>0.47974798106296246</v>
      </c>
      <c r="F74" s="3">
        <f>summary!H104</f>
        <v>-0.99750232818830631</v>
      </c>
      <c r="G74" s="3">
        <f>summary!I104</f>
        <v>11.518216569320019</v>
      </c>
      <c r="H74" s="3">
        <f>summary!J104</f>
        <v>0.11788357810181883</v>
      </c>
      <c r="I74" s="3">
        <f>summary!K104</f>
        <v>5.152748029478051</v>
      </c>
      <c r="J74" s="3">
        <f>summary!L104</f>
        <v>-2.7968420936077916</v>
      </c>
      <c r="K74" s="3">
        <f>summary!M104</f>
        <v>-2.8846564831526296</v>
      </c>
      <c r="L74" s="3">
        <f>summary!N104</f>
        <v>6.0939004894565079</v>
      </c>
      <c r="M74" s="3">
        <f>summary!O104</f>
        <v>-4.1114133996076028</v>
      </c>
      <c r="N74" s="3">
        <f>summary!P104</f>
        <v>-3.7187789921666541</v>
      </c>
      <c r="O74" s="3">
        <f>summary!Q104</f>
        <v>-2.1031358500800872</v>
      </c>
      <c r="Q74" s="1"/>
      <c r="R74" s="27">
        <f t="shared" si="3"/>
        <v>0.36433054902112205</v>
      </c>
      <c r="S74" s="27">
        <f t="shared" si="4"/>
        <v>1.2639035503693135</v>
      </c>
      <c r="T74" s="27"/>
      <c r="W74">
        <f t="shared" si="5"/>
        <v>-0.99750232818830631</v>
      </c>
    </row>
    <row r="75" spans="1:23" x14ac:dyDescent="0.15">
      <c r="A75">
        <v>34.5</v>
      </c>
      <c r="C75" s="3">
        <f>summary!E105</f>
        <v>-0.50100497280545164</v>
      </c>
      <c r="D75" s="3">
        <f>summary!F105</f>
        <v>-0.38399530168428053</v>
      </c>
      <c r="E75" s="3">
        <f>summary!G105</f>
        <v>1.8217480593565223</v>
      </c>
      <c r="F75" s="3">
        <f>summary!H105</f>
        <v>-1.9973620418180251</v>
      </c>
      <c r="G75" s="3">
        <f>summary!I105</f>
        <v>9.2380784784432937</v>
      </c>
      <c r="H75" s="3">
        <f>summary!J105</f>
        <v>-9.0775247461250333E-2</v>
      </c>
      <c r="I75" s="3">
        <f>summary!K105</f>
        <v>4.9843719006445859</v>
      </c>
      <c r="J75" s="3">
        <f>summary!L105</f>
        <v>-2.3001479846564878</v>
      </c>
      <c r="K75" s="3">
        <f>summary!M105</f>
        <v>-2.7810252038174283</v>
      </c>
      <c r="L75" s="3">
        <f>summary!N105</f>
        <v>5.0780726313364015</v>
      </c>
      <c r="M75" s="3">
        <f>summary!O105</f>
        <v>-3.2140823727681815</v>
      </c>
      <c r="N75" s="3">
        <f>summary!P105</f>
        <v>-3.4503167429505086</v>
      </c>
      <c r="O75" s="3">
        <f>summary!Q105</f>
        <v>-2.1453870663897234</v>
      </c>
      <c r="Q75" s="1"/>
      <c r="R75" s="27">
        <f t="shared" si="3"/>
        <v>0.32755185657149721</v>
      </c>
      <c r="S75" s="27">
        <f t="shared" si="4"/>
        <v>1.0805847905927728</v>
      </c>
      <c r="T75" s="27"/>
      <c r="W75">
        <f t="shared" si="5"/>
        <v>-0.50100497280545164</v>
      </c>
    </row>
    <row r="76" spans="1:23" x14ac:dyDescent="0.15">
      <c r="A76">
        <v>35</v>
      </c>
      <c r="C76" s="3">
        <f>summary!E106</f>
        <v>8.266482692937293E-3</v>
      </c>
      <c r="D76" s="3">
        <f>summary!F106</f>
        <v>-8.2600467102015712E-2</v>
      </c>
      <c r="E76" s="3">
        <f>summary!G106</f>
        <v>1.1230653556362566</v>
      </c>
      <c r="F76" s="3">
        <f>summary!H106</f>
        <v>-2.2776680043277731</v>
      </c>
      <c r="G76" s="3">
        <f>summary!I106</f>
        <v>8.8819040684713766</v>
      </c>
      <c r="H76" s="3">
        <f>summary!J106</f>
        <v>-0.70579486323804597</v>
      </c>
      <c r="I76" s="3">
        <f>summary!K106</f>
        <v>4.2712369151013334</v>
      </c>
      <c r="J76" s="3">
        <f>summary!L106</f>
        <v>-3.5622590870535848</v>
      </c>
      <c r="K76" s="3">
        <f>summary!M106</f>
        <v>-3.4429088774747192</v>
      </c>
      <c r="L76" s="3">
        <f>summary!N106</f>
        <v>4.2933991008911514</v>
      </c>
      <c r="M76" s="3">
        <f>summary!O106</f>
        <v>-3.6640849259914448</v>
      </c>
      <c r="N76" s="3">
        <f>summary!P106</f>
        <v>-3.1631329765656204</v>
      </c>
      <c r="O76" s="3">
        <f>summary!Q106</f>
        <v>-2.5100700970213685</v>
      </c>
      <c r="Q76" s="1"/>
      <c r="R76" s="27">
        <f t="shared" si="3"/>
        <v>-6.3895951998578296E-2</v>
      </c>
      <c r="S76" s="27">
        <f t="shared" si="4"/>
        <v>1.0644026319090651</v>
      </c>
      <c r="T76" s="27"/>
      <c r="W76">
        <f t="shared" si="5"/>
        <v>-0.70579486323804597</v>
      </c>
    </row>
    <row r="77" spans="1:23" x14ac:dyDescent="0.15">
      <c r="A77">
        <v>35.5</v>
      </c>
      <c r="C77" s="3">
        <f>summary!E107</f>
        <v>-1.2689025820292295</v>
      </c>
      <c r="D77" s="3">
        <f>summary!F107</f>
        <v>-0.91322594862991069</v>
      </c>
      <c r="E77" s="3">
        <f>summary!G107</f>
        <v>6.811852703632891E-2</v>
      </c>
      <c r="F77" s="3">
        <f>summary!H107</f>
        <v>-1.8263099790112671</v>
      </c>
      <c r="G77" s="3">
        <f>summary!I107</f>
        <v>5.9291919685748189</v>
      </c>
      <c r="H77" s="3">
        <f>summary!J107</f>
        <v>-1.4863134658765256</v>
      </c>
      <c r="I77" s="3">
        <f>summary!K107</f>
        <v>3.4599861751258496</v>
      </c>
      <c r="J77" s="3">
        <f>summary!L107</f>
        <v>-2.4185302803548616</v>
      </c>
      <c r="K77" s="3">
        <f>summary!M107</f>
        <v>-3.2361848367491635</v>
      </c>
      <c r="L77" s="3">
        <f>summary!N107</f>
        <v>3.2120102075892407</v>
      </c>
      <c r="M77" s="3">
        <f>summary!O107</f>
        <v>-4.3076908437253643</v>
      </c>
      <c r="N77" s="3">
        <f>summary!P107</f>
        <v>-3.7038879275676564</v>
      </c>
      <c r="O77" s="3">
        <f>summary!Q107</f>
        <v>-2.5872068714562468</v>
      </c>
      <c r="Q77" s="1"/>
      <c r="R77" s="27">
        <f t="shared" si="3"/>
        <v>-0.69838045054415288</v>
      </c>
      <c r="S77" s="27">
        <f t="shared" si="4"/>
        <v>0.85630149476878237</v>
      </c>
      <c r="T77" s="27"/>
      <c r="W77">
        <f t="shared" si="5"/>
        <v>-1.4863134658765256</v>
      </c>
    </row>
    <row r="78" spans="1:23" x14ac:dyDescent="0.15">
      <c r="A78">
        <v>36</v>
      </c>
      <c r="C78" s="3">
        <f>summary!E108</f>
        <v>-1.3775509727460544</v>
      </c>
      <c r="D78" s="3">
        <f>summary!F108</f>
        <v>-0.27297256038725404</v>
      </c>
      <c r="E78" s="3">
        <f>summary!G108</f>
        <v>0.90462689211694025</v>
      </c>
      <c r="F78" s="3">
        <f>summary!H108</f>
        <v>-1.043323539078556</v>
      </c>
      <c r="G78" s="3">
        <f>summary!I108</f>
        <v>5.1738828700816102</v>
      </c>
      <c r="H78" s="3">
        <f>summary!J108</f>
        <v>-2.0798439091828209</v>
      </c>
      <c r="I78" s="3">
        <f>summary!K108</f>
        <v>4.0073469658312968</v>
      </c>
      <c r="J78" s="3">
        <f>summary!L108</f>
        <v>-3.048095351290053</v>
      </c>
      <c r="K78" s="3">
        <f>summary!M108</f>
        <v>-3.194192837412027</v>
      </c>
      <c r="L78" s="3">
        <f>summary!N108</f>
        <v>3.6781892653659018</v>
      </c>
      <c r="M78" s="3">
        <f>summary!O108</f>
        <v>-3.2948204132548091</v>
      </c>
      <c r="N78" s="3">
        <f>summary!P108</f>
        <v>-3.3322429145785142</v>
      </c>
      <c r="O78" s="3">
        <f>summary!Q108</f>
        <v>-3.0023874455735386</v>
      </c>
      <c r="Q78" s="1"/>
      <c r="R78" s="27">
        <f t="shared" si="3"/>
        <v>-0.52933722693137519</v>
      </c>
      <c r="S78" s="27">
        <f t="shared" si="4"/>
        <v>0.84499639797783566</v>
      </c>
      <c r="T78" s="27"/>
      <c r="W78">
        <f t="shared" si="5"/>
        <v>-1.3775509727460544</v>
      </c>
    </row>
    <row r="79" spans="1:23" x14ac:dyDescent="0.15">
      <c r="A79">
        <v>36.5</v>
      </c>
      <c r="C79" s="3">
        <f>summary!E109</f>
        <v>-1.034273030220888</v>
      </c>
      <c r="D79" s="3">
        <f>summary!F109</f>
        <v>-0.33548931520150704</v>
      </c>
      <c r="E79" s="3">
        <f>summary!G109</f>
        <v>-0.49116887997805814</v>
      </c>
      <c r="F79" s="3">
        <f>summary!H109</f>
        <v>-1.0686415133999263</v>
      </c>
      <c r="G79" s="3">
        <f>summary!I109</f>
        <v>4.6097017425951385</v>
      </c>
      <c r="H79" s="3">
        <f>summary!J109</f>
        <v>-2.0003749650163534</v>
      </c>
      <c r="I79" s="3">
        <f>summary!K109</f>
        <v>4.283616829446264</v>
      </c>
      <c r="J79" s="3">
        <f>summary!L109</f>
        <v>-3.0577608462436183</v>
      </c>
      <c r="K79" s="3">
        <f>summary!M109</f>
        <v>-2.9140738727101323</v>
      </c>
      <c r="L79" s="3">
        <f>summary!N109</f>
        <v>2.4165721986337387</v>
      </c>
      <c r="M79" s="3">
        <f>summary!O109</f>
        <v>-5.3119089709435237</v>
      </c>
      <c r="N79" s="3">
        <f>summary!P109</f>
        <v>-3.3897187557101081</v>
      </c>
      <c r="O79" s="3">
        <f>summary!Q109</f>
        <v>-3.2197349491750744</v>
      </c>
      <c r="Q79" s="1"/>
      <c r="R79" s="27">
        <f t="shared" si="3"/>
        <v>-0.88563494830184986</v>
      </c>
      <c r="S79" s="27">
        <f t="shared" si="4"/>
        <v>0.83866503601850939</v>
      </c>
      <c r="T79" s="27"/>
      <c r="W79">
        <f t="shared" si="5"/>
        <v>-1.0686415133999263</v>
      </c>
    </row>
    <row r="80" spans="1:23" x14ac:dyDescent="0.15">
      <c r="A80">
        <v>37</v>
      </c>
      <c r="C80" s="3">
        <f>summary!E110</f>
        <v>-0.63466792227858426</v>
      </c>
      <c r="D80" s="3">
        <f>summary!F110</f>
        <v>0.20346605908205928</v>
      </c>
      <c r="E80" s="3">
        <f>summary!G110</f>
        <v>0.69568898329136497</v>
      </c>
      <c r="F80" s="3">
        <f>summary!H110</f>
        <v>-0.97976823247482947</v>
      </c>
      <c r="G80" s="3">
        <f>summary!I110</f>
        <v>2.9628228638800644</v>
      </c>
      <c r="H80" s="3">
        <f>summary!J110</f>
        <v>-2.8768307926304137</v>
      </c>
      <c r="I80" s="3">
        <f>summary!K110</f>
        <v>2.9478844197883087</v>
      </c>
      <c r="J80" s="3">
        <f>summary!L110</f>
        <v>-4.1263715786888904</v>
      </c>
      <c r="K80" s="3">
        <f>summary!M110</f>
        <v>-3.8845214657609852</v>
      </c>
      <c r="L80" s="3">
        <f>summary!N110</f>
        <v>2.2148109383548089</v>
      </c>
      <c r="M80" s="3">
        <f>summary!O110</f>
        <v>-5.4281641072116482</v>
      </c>
      <c r="N80" s="3">
        <f>summary!P110</f>
        <v>-3.3492081496255945</v>
      </c>
      <c r="O80" s="3">
        <f>summary!Q110</f>
        <v>-2.51341904760694</v>
      </c>
      <c r="Q80" s="1"/>
      <c r="R80" s="27">
        <f t="shared" si="3"/>
        <v>-1.1360213870677907</v>
      </c>
      <c r="S80" s="27">
        <f t="shared" si="4"/>
        <v>0.77986200858217614</v>
      </c>
      <c r="T80" s="27"/>
      <c r="W80">
        <f t="shared" si="5"/>
        <v>-0.97976823247482947</v>
      </c>
    </row>
    <row r="81" spans="1:23" x14ac:dyDescent="0.15">
      <c r="A81">
        <v>37.5</v>
      </c>
      <c r="C81" s="3">
        <f>summary!E111</f>
        <v>-0.16170572099315433</v>
      </c>
      <c r="D81" s="3">
        <f>summary!F111</f>
        <v>0.77772782251170469</v>
      </c>
      <c r="E81" s="3">
        <f>summary!G111</f>
        <v>-0.90929208781426085</v>
      </c>
      <c r="F81" s="3">
        <f>summary!H111</f>
        <v>-1.1021252024423769</v>
      </c>
      <c r="G81" s="3">
        <f>summary!I111</f>
        <v>3.028536642742226</v>
      </c>
      <c r="H81" s="3">
        <f>summary!J111</f>
        <v>-3.3836373073357637</v>
      </c>
      <c r="I81" s="3">
        <f>summary!K111</f>
        <v>3.2062322759482362</v>
      </c>
      <c r="J81" s="3">
        <f>summary!L111</f>
        <v>-2.9777367923845603</v>
      </c>
      <c r="K81" s="3">
        <f>summary!M111</f>
        <v>-2.1752137010284498</v>
      </c>
      <c r="L81" s="3">
        <f>summary!N111</f>
        <v>2.3942631838776771</v>
      </c>
      <c r="M81" s="3">
        <f>summary!O111</f>
        <v>-4.4709450898690317</v>
      </c>
      <c r="N81" s="3">
        <f>summary!P111</f>
        <v>-3.8302722228087847</v>
      </c>
      <c r="O81" s="3">
        <f>summary!Q111</f>
        <v>-2.4841858654285591</v>
      </c>
      <c r="Q81" s="1"/>
      <c r="R81" s="27">
        <f t="shared" si="3"/>
        <v>-0.92987338961731525</v>
      </c>
      <c r="S81" s="27">
        <f t="shared" si="4"/>
        <v>0.72719740198122096</v>
      </c>
      <c r="T81" s="27"/>
      <c r="W81">
        <f t="shared" si="5"/>
        <v>-1.1021252024423769</v>
      </c>
    </row>
    <row r="82" spans="1:23" x14ac:dyDescent="0.15">
      <c r="A82">
        <v>38</v>
      </c>
      <c r="C82" s="3">
        <f>summary!E112</f>
        <v>0.25094208149226266</v>
      </c>
      <c r="D82" s="3">
        <f>summary!F112</f>
        <v>-0.86093705929166997</v>
      </c>
      <c r="E82" s="3">
        <f>summary!G112</f>
        <v>-0.48811561749211324</v>
      </c>
      <c r="F82" s="3">
        <f>summary!H112</f>
        <v>-1.1635077610992195</v>
      </c>
      <c r="G82" s="3">
        <f>summary!I112</f>
        <v>2.0756927090943993</v>
      </c>
      <c r="H82" s="3">
        <f>summary!J112</f>
        <v>-2.6431057780843323</v>
      </c>
      <c r="I82" s="3">
        <f>summary!K112</f>
        <v>3.588777301150913</v>
      </c>
      <c r="J82" s="3">
        <f>summary!L112</f>
        <v>-3.2094972136500797</v>
      </c>
      <c r="K82" s="3">
        <f>summary!M112</f>
        <v>-3.3543111130391265</v>
      </c>
      <c r="L82" s="3">
        <f>summary!N112</f>
        <v>1.797263788582331</v>
      </c>
      <c r="M82" s="3">
        <f>summary!O112</f>
        <v>-4.9407300577532371</v>
      </c>
      <c r="N82" s="3">
        <f>summary!P112</f>
        <v>-3.4666852315008718</v>
      </c>
      <c r="O82" s="3">
        <f>summary!Q112</f>
        <v>-2.7542975679950543</v>
      </c>
      <c r="Q82" s="1"/>
      <c r="R82" s="27">
        <f t="shared" si="3"/>
        <v>-1.1668085784296769</v>
      </c>
      <c r="S82" s="27">
        <f t="shared" si="4"/>
        <v>0.70560294670231494</v>
      </c>
      <c r="T82" s="27"/>
      <c r="W82">
        <f t="shared" si="5"/>
        <v>-1.1635077610992195</v>
      </c>
    </row>
    <row r="83" spans="1:23" x14ac:dyDescent="0.15">
      <c r="A83">
        <v>38.5</v>
      </c>
      <c r="C83" s="3">
        <f>summary!E113</f>
        <v>0.32329683412771909</v>
      </c>
      <c r="D83" s="3">
        <f>summary!F113</f>
        <v>-1.5999106482469656</v>
      </c>
      <c r="E83" s="3">
        <f>summary!G113</f>
        <v>-1.1034420364910604</v>
      </c>
      <c r="F83" s="3">
        <f>summary!H113</f>
        <v>-1.2668814916026381</v>
      </c>
      <c r="G83" s="3">
        <f>summary!I113</f>
        <v>0.26069168132205822</v>
      </c>
      <c r="H83" s="3">
        <f>summary!J113</f>
        <v>-2.9491593928689284</v>
      </c>
      <c r="I83" s="3">
        <f>summary!K113</f>
        <v>2.6355775987572239</v>
      </c>
      <c r="J83" s="3">
        <f>summary!L113</f>
        <v>-4.2224213699045583</v>
      </c>
      <c r="K83" s="3">
        <f>summary!M113</f>
        <v>-2.8098739509103039</v>
      </c>
      <c r="L83" s="3">
        <f>summary!N113</f>
        <v>1.4254788876987576</v>
      </c>
      <c r="M83" s="3">
        <f>summary!O113</f>
        <v>-4.2178893452466104</v>
      </c>
      <c r="N83" s="3">
        <f>summary!P113</f>
        <v>-3.281072079516679</v>
      </c>
      <c r="O83" s="3">
        <f>summary!Q113</f>
        <v>-2.7363261059320863</v>
      </c>
      <c r="Q83" s="1"/>
      <c r="R83" s="27">
        <f t="shared" si="3"/>
        <v>-1.5032254937549288</v>
      </c>
      <c r="S83" s="27">
        <f t="shared" si="4"/>
        <v>0.59712118127251745</v>
      </c>
      <c r="T83" s="27"/>
      <c r="W83">
        <f t="shared" si="5"/>
        <v>-1.5999106482469656</v>
      </c>
    </row>
    <row r="84" spans="1:23" x14ac:dyDescent="0.15">
      <c r="A84">
        <v>39</v>
      </c>
      <c r="C84" s="3">
        <f>summary!E114</f>
        <v>-0.61438522495856296</v>
      </c>
      <c r="D84" s="3">
        <f>summary!F114</f>
        <v>8.1558293665984216E-2</v>
      </c>
      <c r="E84" s="3">
        <f>summary!G114</f>
        <v>-0.97138425130432593</v>
      </c>
      <c r="F84" s="3">
        <f>summary!H114</f>
        <v>-1.1282509704212267</v>
      </c>
      <c r="G84" s="3">
        <f>summary!I114</f>
        <v>0.35763714439390343</v>
      </c>
      <c r="H84" s="3">
        <f>summary!J114</f>
        <v>-3.0485292093866532</v>
      </c>
      <c r="I84" s="3">
        <f>summary!K114</f>
        <v>2.769185397451543</v>
      </c>
      <c r="J84" s="3">
        <f>summary!L114</f>
        <v>-3.0853674623661553</v>
      </c>
      <c r="K84" s="3">
        <f>summary!M114</f>
        <v>-1.633650315167462</v>
      </c>
      <c r="L84" s="3">
        <f>summary!N114</f>
        <v>1.2960163203706618</v>
      </c>
      <c r="M84" s="3">
        <f>summary!O114</f>
        <v>-4.2939682068702343</v>
      </c>
      <c r="N84" s="3">
        <f>summary!P114</f>
        <v>-3.634720860641051</v>
      </c>
      <c r="O84" s="3">
        <f>summary!Q114</f>
        <v>-2.5775805378898604</v>
      </c>
      <c r="Q84" s="1"/>
      <c r="R84" s="27">
        <f t="shared" si="3"/>
        <v>-1.2679569140864184</v>
      </c>
      <c r="S84" s="27">
        <f t="shared" si="4"/>
        <v>0.57149956591696682</v>
      </c>
      <c r="T84" s="27"/>
      <c r="W84">
        <f t="shared" si="5"/>
        <v>-1.1282509704212267</v>
      </c>
    </row>
    <row r="85" spans="1:23" x14ac:dyDescent="0.15">
      <c r="A85">
        <v>39.5</v>
      </c>
      <c r="C85" s="3">
        <f>summary!E115</f>
        <v>-0.44221010501018648</v>
      </c>
      <c r="D85" s="3">
        <f>summary!F115</f>
        <v>-1.1515975932143787</v>
      </c>
      <c r="E85" s="3">
        <f>summary!G115</f>
        <v>-0.64192551214204518</v>
      </c>
      <c r="F85" s="3">
        <f>summary!H115</f>
        <v>-1.1870457368526492</v>
      </c>
      <c r="G85" s="3">
        <f>summary!I115</f>
        <v>-0.29861600893933793</v>
      </c>
      <c r="H85" s="3">
        <f>summary!J115</f>
        <v>-3.2693294454804991</v>
      </c>
      <c r="I85" s="3">
        <f>summary!K115</f>
        <v>2.8415754795802215</v>
      </c>
      <c r="J85" s="3">
        <f>summary!L115</f>
        <v>-3.1110323331462695</v>
      </c>
      <c r="K85" s="3">
        <f>summary!M115</f>
        <v>-3.0602775309033032</v>
      </c>
      <c r="L85" s="3">
        <f>summary!N115</f>
        <v>1.2695402327206455</v>
      </c>
      <c r="M85" s="3">
        <f>summary!O115</f>
        <v>-4.5431440448115712</v>
      </c>
      <c r="N85" s="3">
        <f>summary!P115</f>
        <v>-3.412260545133182</v>
      </c>
      <c r="O85" s="3">
        <f>summary!Q115</f>
        <v>-2.8710721976769302</v>
      </c>
      <c r="Q85" s="1"/>
      <c r="R85" s="27">
        <f t="shared" si="3"/>
        <v>-1.5290304108468835</v>
      </c>
      <c r="S85" s="27">
        <f t="shared" si="4"/>
        <v>0.58278870403527572</v>
      </c>
      <c r="T85" s="27"/>
      <c r="W85">
        <f t="shared" si="5"/>
        <v>-1.1870457368526492</v>
      </c>
    </row>
    <row r="86" spans="1:23" x14ac:dyDescent="0.15">
      <c r="A86">
        <v>40</v>
      </c>
      <c r="C86" s="3">
        <f>summary!E116</f>
        <v>-0.81124415799255756</v>
      </c>
      <c r="D86" s="3">
        <f>summary!F116</f>
        <v>-1.3938102406684509</v>
      </c>
      <c r="E86" s="3">
        <f>summary!G116</f>
        <v>0.58596271778334952</v>
      </c>
      <c r="F86" s="3">
        <f>summary!H116</f>
        <v>-1.3762972554723449</v>
      </c>
      <c r="G86" s="3">
        <f>summary!I116</f>
        <v>-1.7251889588475469</v>
      </c>
      <c r="H86" s="3">
        <f>summary!J116</f>
        <v>-3.3592180807970973</v>
      </c>
      <c r="I86" s="3">
        <f>summary!K116</f>
        <v>2.6282155380882712</v>
      </c>
      <c r="J86" s="3">
        <f>summary!L116</f>
        <v>-3.5021054981366531</v>
      </c>
      <c r="K86" s="3">
        <f>summary!M116</f>
        <v>-1.7085242755690626</v>
      </c>
      <c r="L86" s="3">
        <f>summary!N116</f>
        <v>1.1418481532508624</v>
      </c>
      <c r="M86" s="3">
        <f>summary!O116</f>
        <v>-3.3812390592600128</v>
      </c>
      <c r="N86" s="3">
        <f>summary!P116</f>
        <v>-3.9882688542512938</v>
      </c>
      <c r="O86" s="3">
        <f>summary!Q116</f>
        <v>-2.3727938492378176</v>
      </c>
      <c r="Q86" s="1"/>
      <c r="R86" s="27">
        <f t="shared" si="3"/>
        <v>-1.481743370854643</v>
      </c>
      <c r="S86" s="27">
        <f t="shared" si="4"/>
        <v>0.5484302661754209</v>
      </c>
      <c r="T86" s="27"/>
      <c r="W86">
        <f t="shared" si="5"/>
        <v>-1.7085242755690626</v>
      </c>
    </row>
    <row r="87" spans="1:23" x14ac:dyDescent="0.15">
      <c r="A87">
        <v>40.5</v>
      </c>
      <c r="C87" s="3">
        <f>summary!E117</f>
        <v>-0.91509203902939551</v>
      </c>
      <c r="D87" s="3">
        <f>summary!F117</f>
        <v>-0.18662702541865128</v>
      </c>
      <c r="E87" s="3">
        <f>summary!G117</f>
        <v>0.73409570632140642</v>
      </c>
      <c r="F87" s="3">
        <f>summary!H117</f>
        <v>-2.2175231593868188</v>
      </c>
      <c r="G87" s="3">
        <f>summary!I117</f>
        <v>-1.5161900907006332</v>
      </c>
      <c r="H87" s="3">
        <f>summary!J117</f>
        <v>-3.8256983272411067</v>
      </c>
      <c r="I87" s="3">
        <f>summary!K117</f>
        <v>2.1773491549128767</v>
      </c>
      <c r="J87" s="3">
        <f>summary!L117</f>
        <v>-3.7346437410696098</v>
      </c>
      <c r="K87" s="3">
        <f>summary!M117</f>
        <v>-2.0219623450288036</v>
      </c>
      <c r="L87" s="3">
        <f>summary!N117</f>
        <v>1.5962198256797635</v>
      </c>
      <c r="M87" s="3">
        <f>summary!O117</f>
        <v>-3.549032487524816</v>
      </c>
      <c r="N87" s="3">
        <f>summary!P117</f>
        <v>-3.4464097865166363</v>
      </c>
      <c r="O87" s="3">
        <f>summary!Q117</f>
        <v>-3.2229206882068406</v>
      </c>
      <c r="Q87" s="1"/>
      <c r="R87" s="27">
        <f t="shared" si="3"/>
        <v>-1.5483411540930203</v>
      </c>
      <c r="S87" s="27">
        <f t="shared" si="4"/>
        <v>0.57891862500268809</v>
      </c>
      <c r="T87" s="27"/>
      <c r="W87">
        <f t="shared" si="5"/>
        <v>-2.0219623450288036</v>
      </c>
    </row>
    <row r="88" spans="1:23" x14ac:dyDescent="0.15">
      <c r="A88">
        <v>41</v>
      </c>
      <c r="C88" s="3">
        <f>summary!E118</f>
        <v>-0.25957988313459157</v>
      </c>
      <c r="D88" s="3">
        <f>summary!F118</f>
        <v>0.94341151507618504</v>
      </c>
      <c r="E88" s="3">
        <f>summary!G118</f>
        <v>-1.3074803047019661</v>
      </c>
      <c r="F88" s="3">
        <f>summary!H118</f>
        <v>-3.601043041070136</v>
      </c>
      <c r="G88" s="3">
        <f>summary!I118</f>
        <v>-2.0291005023676729</v>
      </c>
      <c r="H88" s="3">
        <f>summary!J118</f>
        <v>-3.5491088129480493</v>
      </c>
      <c r="I88" s="3">
        <f>summary!K118</f>
        <v>2.3376233927055341</v>
      </c>
      <c r="J88" s="3">
        <f>summary!L118</f>
        <v>-3.1379649582862301</v>
      </c>
      <c r="K88" s="3">
        <f>summary!M118</f>
        <v>-2.1900735463700673</v>
      </c>
      <c r="L88" s="3">
        <f>summary!N118</f>
        <v>-5.4960593786562283E-2</v>
      </c>
      <c r="M88" s="3">
        <f>summary!O118</f>
        <v>-4.208271024744878</v>
      </c>
      <c r="N88" s="3">
        <f>summary!P118</f>
        <v>-3.0595984288159754</v>
      </c>
      <c r="O88" s="3">
        <f>summary!Q118</f>
        <v>-3.2202778268491064</v>
      </c>
      <c r="Q88" s="1"/>
      <c r="R88" s="27">
        <f t="shared" si="3"/>
        <v>-1.7951095396379626</v>
      </c>
      <c r="S88" s="27">
        <f t="shared" si="4"/>
        <v>0.55474661826106908</v>
      </c>
      <c r="T88" s="27"/>
      <c r="W88">
        <f t="shared" si="5"/>
        <v>-2.1900735463700673</v>
      </c>
    </row>
    <row r="89" spans="1:23" x14ac:dyDescent="0.15">
      <c r="A89">
        <v>41.5</v>
      </c>
      <c r="C89" s="3">
        <f>summary!E119</f>
        <v>-0.46217119934076423</v>
      </c>
      <c r="D89" s="3">
        <f>summary!F119</f>
        <v>0.23624570697881256</v>
      </c>
      <c r="E89" s="3">
        <f>summary!G119</f>
        <v>-1.8260715435447648</v>
      </c>
      <c r="F89" s="3">
        <f>summary!H119</f>
        <v>-3.8074284368570508</v>
      </c>
      <c r="G89" s="3">
        <f>summary!I119</f>
        <v>-2.470714649847912</v>
      </c>
      <c r="H89" s="3">
        <f>summary!J119</f>
        <v>-3.0371905274316111</v>
      </c>
      <c r="I89" s="3">
        <f>summary!K119</f>
        <v>2.7490465626750571</v>
      </c>
      <c r="J89" s="3">
        <f>summary!L119</f>
        <v>-2.5198414849258555</v>
      </c>
      <c r="K89" s="3">
        <f>summary!M119</f>
        <v>-2.2815157607887051</v>
      </c>
      <c r="L89" s="3">
        <f>summary!N119</f>
        <v>0.74114745428860096</v>
      </c>
      <c r="M89" s="3">
        <f>summary!O119</f>
        <v>-3.706203158301788</v>
      </c>
      <c r="N89" s="3">
        <f>summary!P119</f>
        <v>-3.4539166286047189</v>
      </c>
      <c r="O89" s="3">
        <f>summary!Q119</f>
        <v>-3.2428190748485846</v>
      </c>
      <c r="Q89" s="1"/>
      <c r="R89" s="27">
        <f t="shared" si="3"/>
        <v>-1.7754948261960988</v>
      </c>
      <c r="S89" s="27">
        <f t="shared" si="4"/>
        <v>0.55638073176020553</v>
      </c>
      <c r="T89" s="27"/>
      <c r="W89">
        <f t="shared" si="5"/>
        <v>-2.470714649847912</v>
      </c>
    </row>
    <row r="90" spans="1:23" x14ac:dyDescent="0.15">
      <c r="A90">
        <v>42</v>
      </c>
      <c r="C90" s="3">
        <f>summary!E120</f>
        <v>-0.50270813335226983</v>
      </c>
      <c r="D90" s="3">
        <f>summary!F120</f>
        <v>-0.93208882292203032</v>
      </c>
      <c r="E90" s="3">
        <f>summary!G120</f>
        <v>-0.62347146293795408</v>
      </c>
      <c r="F90" s="3">
        <f>summary!H120</f>
        <v>-4.674777519544083</v>
      </c>
      <c r="G90" s="3">
        <f>summary!I120</f>
        <v>-2.2112990488626765</v>
      </c>
      <c r="H90" s="3">
        <f>summary!J120</f>
        <v>-3.3158403821222011</v>
      </c>
      <c r="I90" s="3">
        <f>summary!K120</f>
        <v>1.6022221550457825</v>
      </c>
      <c r="J90" s="3">
        <f>summary!L120</f>
        <v>-3.7582454120064863</v>
      </c>
      <c r="K90" s="3">
        <f>summary!M120</f>
        <v>-1.6895466842466449</v>
      </c>
      <c r="L90" s="3">
        <f>summary!N120</f>
        <v>2.2365374710850743E-2</v>
      </c>
      <c r="M90" s="3">
        <f>summary!O120</f>
        <v>-3.806959295176457</v>
      </c>
      <c r="N90" s="3">
        <f>summary!P120</f>
        <v>-2.8419518324168394</v>
      </c>
      <c r="O90" s="3">
        <f>summary!Q120</f>
        <v>-4.0854798796257956</v>
      </c>
      <c r="Q90" s="1"/>
      <c r="R90" s="27">
        <f t="shared" si="3"/>
        <v>-2.062906226419754</v>
      </c>
      <c r="S90" s="27">
        <f t="shared" si="4"/>
        <v>0.52338400839889199</v>
      </c>
      <c r="T90" s="27"/>
      <c r="W90">
        <f t="shared" si="5"/>
        <v>-2.2112990488626765</v>
      </c>
    </row>
    <row r="91" spans="1:23" x14ac:dyDescent="0.15">
      <c r="A91">
        <v>42.5</v>
      </c>
      <c r="C91" s="3">
        <f>summary!E121</f>
        <v>-0.61504997870468803</v>
      </c>
      <c r="D91" s="3">
        <f>summary!F121</f>
        <v>0.39100479165372476</v>
      </c>
      <c r="E91" s="3">
        <f>summary!G121</f>
        <v>-1.9725747256952066</v>
      </c>
      <c r="F91" s="3">
        <f>summary!H121</f>
        <v>-4.7206970039722105</v>
      </c>
      <c r="G91" s="3">
        <f>summary!I121</f>
        <v>-1.920549962708858</v>
      </c>
      <c r="H91" s="3">
        <f>summary!J121</f>
        <v>-3.9646405018033133</v>
      </c>
      <c r="I91" s="3">
        <f>summary!K121</f>
        <v>0.81046073170158739</v>
      </c>
      <c r="J91" s="3">
        <f>summary!L121</f>
        <v>-2.0703661175253014</v>
      </c>
      <c r="K91" s="3">
        <f>summary!M121</f>
        <v>-2.4958377990863281</v>
      </c>
      <c r="L91" s="3">
        <f>summary!N121</f>
        <v>0.83139846581439714</v>
      </c>
      <c r="M91" s="3">
        <f>summary!O121</f>
        <v>-4.4932149988703163</v>
      </c>
      <c r="N91" s="3">
        <f>summary!P121</f>
        <v>-2.9592364088247889</v>
      </c>
      <c r="O91" s="3">
        <f>summary!Q121</f>
        <v>-3.0209087133490375</v>
      </c>
      <c r="Q91" s="1"/>
      <c r="R91" s="27">
        <f t="shared" si="3"/>
        <v>-2.0154009401054109</v>
      </c>
      <c r="S91" s="27">
        <f t="shared" si="4"/>
        <v>0.52651368715841296</v>
      </c>
      <c r="T91" s="27"/>
      <c r="W91">
        <f t="shared" si="5"/>
        <v>-2.0703661175253014</v>
      </c>
    </row>
    <row r="92" spans="1:23" x14ac:dyDescent="0.15">
      <c r="A92">
        <v>43</v>
      </c>
      <c r="C92" s="3">
        <f>summary!E122</f>
        <v>-0.49177880887385134</v>
      </c>
      <c r="D92" s="3">
        <f>summary!F122</f>
        <v>0.48862126856991311</v>
      </c>
      <c r="E92" s="3">
        <f>summary!G122</f>
        <v>-1.5100912766317458</v>
      </c>
      <c r="F92" s="3">
        <f>summary!H122</f>
        <v>-3.903763689044256</v>
      </c>
      <c r="G92" s="3">
        <f>summary!I122</f>
        <v>-1.0153535830399212</v>
      </c>
      <c r="H92" s="3">
        <f>summary!J122</f>
        <v>-4.5337393844630265</v>
      </c>
      <c r="I92" s="3">
        <f>summary!K122</f>
        <v>0.54053820508755734</v>
      </c>
      <c r="J92" s="3">
        <f>summary!L122</f>
        <v>-2.9447816987114366</v>
      </c>
      <c r="K92" s="3">
        <f>summary!M122</f>
        <v>-2.0653536675305562</v>
      </c>
      <c r="L92" s="3">
        <f>summary!N122</f>
        <v>0.3715742931185384</v>
      </c>
      <c r="M92" s="3">
        <f>summary!O122</f>
        <v>-4.3722575206565253</v>
      </c>
      <c r="N92" s="3">
        <f>summary!P122</f>
        <v>-2.9462549127268467</v>
      </c>
      <c r="O92" s="3">
        <f>summary!Q122</f>
        <v>-3.5777119027531104</v>
      </c>
      <c r="Q92" s="1"/>
      <c r="R92" s="27">
        <f t="shared" si="3"/>
        <v>-1.9969502059734821</v>
      </c>
      <c r="S92" s="27">
        <f t="shared" si="4"/>
        <v>0.5170757157704815</v>
      </c>
      <c r="T92" s="27"/>
      <c r="W92">
        <f t="shared" si="5"/>
        <v>-2.0653536675305562</v>
      </c>
    </row>
    <row r="93" spans="1:23" x14ac:dyDescent="0.15">
      <c r="A93">
        <v>43.5</v>
      </c>
      <c r="C93" s="3">
        <f>summary!E123</f>
        <v>-0.35526062371494566</v>
      </c>
      <c r="D93" s="3">
        <f>summary!F123</f>
        <v>0.28269917504091069</v>
      </c>
      <c r="E93" s="3">
        <f>summary!G123</f>
        <v>-2.1299290622723843</v>
      </c>
      <c r="F93" s="3">
        <f>summary!H123</f>
        <v>-3.3517144847578324</v>
      </c>
      <c r="G93" s="3">
        <f>summary!I123</f>
        <v>-0.455554354234954</v>
      </c>
      <c r="H93" s="3">
        <f>summary!J123</f>
        <v>-4.2121529428414286</v>
      </c>
      <c r="I93" s="3">
        <f>summary!K123</f>
        <v>8.118717082796563E-2</v>
      </c>
      <c r="J93" s="3">
        <f>summary!L123</f>
        <v>-2.2181430115845511</v>
      </c>
      <c r="K93" s="3">
        <f>summary!M123</f>
        <v>-1.6443809659054145</v>
      </c>
      <c r="L93" s="3">
        <f>summary!N123</f>
        <v>-0.11153444237462465</v>
      </c>
      <c r="M93" s="3">
        <f>summary!O123</f>
        <v>-5.1940241320759011</v>
      </c>
      <c r="N93" s="3">
        <f>summary!P123</f>
        <v>-3.0153582847296905</v>
      </c>
      <c r="O93" s="3">
        <f>summary!Q123</f>
        <v>-3.6961598406492913</v>
      </c>
      <c r="Q93" s="1"/>
      <c r="R93" s="27">
        <f t="shared" si="3"/>
        <v>-2.0015635230209337</v>
      </c>
      <c r="S93" s="27">
        <f t="shared" si="4"/>
        <v>0.50140950205718982</v>
      </c>
      <c r="T93" s="27"/>
      <c r="W93">
        <f t="shared" si="5"/>
        <v>-2.1299290622723843</v>
      </c>
    </row>
    <row r="94" spans="1:23" x14ac:dyDescent="0.15">
      <c r="A94">
        <v>44</v>
      </c>
      <c r="C94" s="3">
        <f>summary!E124</f>
        <v>-0.41981361656535687</v>
      </c>
      <c r="D94" s="3">
        <f>summary!F124</f>
        <v>-0.36403262917132362</v>
      </c>
      <c r="E94" s="3">
        <f>summary!G124</f>
        <v>-1.8285755854802279</v>
      </c>
      <c r="F94" s="3">
        <f>summary!H124</f>
        <v>-2.7645527446374101</v>
      </c>
      <c r="G94" s="3">
        <f>summary!I124</f>
        <v>0.19058220107108637</v>
      </c>
      <c r="H94" s="3">
        <f>summary!J124</f>
        <v>-3.786064459063994</v>
      </c>
      <c r="I94" s="3">
        <f>summary!K124</f>
        <v>0.29970624995080758</v>
      </c>
      <c r="J94" s="3">
        <f>summary!L124</f>
        <v>-2.3085694979248306</v>
      </c>
      <c r="K94" s="3">
        <f>summary!M124</f>
        <v>-1.8865024190674182</v>
      </c>
      <c r="L94" s="3">
        <f>summary!N124</f>
        <v>0.10029369798919029</v>
      </c>
      <c r="M94" s="3">
        <f>summary!O124</f>
        <v>-4.1725441376941337</v>
      </c>
      <c r="N94" s="3">
        <f>summary!P124</f>
        <v>-3.1417323876392276</v>
      </c>
      <c r="O94" s="3">
        <f>summary!Q124</f>
        <v>-3.2933829868621296</v>
      </c>
      <c r="Q94" s="1"/>
      <c r="R94" s="27">
        <f t="shared" si="3"/>
        <v>-1.798091408853459</v>
      </c>
      <c r="S94" s="27">
        <f t="shared" si="4"/>
        <v>0.44397916467638993</v>
      </c>
      <c r="T94" s="27"/>
      <c r="W94">
        <f t="shared" si="5"/>
        <v>-1.8865024190674182</v>
      </c>
    </row>
    <row r="95" spans="1:23" x14ac:dyDescent="0.15">
      <c r="A95">
        <v>44.5</v>
      </c>
      <c r="C95" s="3">
        <f>summary!E125</f>
        <v>-0.36502252446560646</v>
      </c>
      <c r="D95" s="3">
        <f>summary!F125</f>
        <v>0.78803161893148865</v>
      </c>
      <c r="E95" s="3">
        <f>summary!G125</f>
        <v>-1.0769123045116817</v>
      </c>
      <c r="F95" s="3">
        <f>summary!H125</f>
        <v>-2.3457477215360072</v>
      </c>
      <c r="G95" s="3">
        <f>summary!I125</f>
        <v>1.499204702279487</v>
      </c>
      <c r="H95" s="3">
        <f>summary!J125</f>
        <v>-3.9614131976214697</v>
      </c>
      <c r="I95" s="3">
        <f>summary!K125</f>
        <v>0.13634946665705891</v>
      </c>
      <c r="J95" s="3">
        <f>summary!L125</f>
        <v>-2.0719439015746408</v>
      </c>
      <c r="K95" s="3">
        <f>summary!M125</f>
        <v>-1.7529562362074043</v>
      </c>
      <c r="L95" s="3">
        <f>summary!N125</f>
        <v>0.29580974144077649</v>
      </c>
      <c r="M95" s="3">
        <f>summary!O125</f>
        <v>-3.563119186660777</v>
      </c>
      <c r="N95" s="3">
        <f>summary!P125</f>
        <v>-2.4919923330838718</v>
      </c>
      <c r="O95" s="3">
        <f>summary!Q125</f>
        <v>-3.5784199865403661</v>
      </c>
      <c r="Q95" s="1"/>
      <c r="R95" s="27">
        <f t="shared" si="3"/>
        <v>-1.4221639894533087</v>
      </c>
      <c r="S95" s="27">
        <f t="shared" si="4"/>
        <v>0.49514694179107838</v>
      </c>
      <c r="T95" s="27"/>
      <c r="W95">
        <f t="shared" si="5"/>
        <v>-1.7529562362074043</v>
      </c>
    </row>
    <row r="96" spans="1:23" x14ac:dyDescent="0.15">
      <c r="A96">
        <v>45</v>
      </c>
      <c r="C96" s="3">
        <f>summary!E126</f>
        <v>6.932639962358482E-2</v>
      </c>
      <c r="D96" s="3">
        <f>summary!F126</f>
        <v>7.1666592933991524E-2</v>
      </c>
      <c r="E96" s="3">
        <f>summary!G126</f>
        <v>-1.0024650148088927</v>
      </c>
      <c r="F96" s="3">
        <f>summary!H126</f>
        <v>-2.6142796510495541</v>
      </c>
      <c r="G96" s="3">
        <f>summary!I126</f>
        <v>1.6927007434157728</v>
      </c>
      <c r="H96" s="3">
        <f>summary!J126</f>
        <v>-3.7078248667032612</v>
      </c>
      <c r="I96" s="3">
        <f>summary!K126</f>
        <v>-0.60166983925654416</v>
      </c>
      <c r="J96" s="3">
        <f>summary!L126</f>
        <v>-2.9680698399183139</v>
      </c>
      <c r="K96" s="3">
        <f>summary!M126</f>
        <v>-0.80820408169289837</v>
      </c>
      <c r="L96" s="3">
        <f>summary!N126</f>
        <v>0.26442946664975853</v>
      </c>
      <c r="M96" s="3">
        <f>summary!O126</f>
        <v>-3.2017370343119751</v>
      </c>
      <c r="N96" s="3">
        <f>summary!P126</f>
        <v>-2.9152265107669271</v>
      </c>
      <c r="O96" s="3">
        <f>summary!Q126</f>
        <v>-2.3354658593580635</v>
      </c>
      <c r="Q96" s="1"/>
      <c r="R96" s="27">
        <f t="shared" si="3"/>
        <v>-1.388986115018717</v>
      </c>
      <c r="S96" s="27">
        <f t="shared" si="4"/>
        <v>0.46326941762228313</v>
      </c>
      <c r="T96" s="27"/>
      <c r="W96">
        <f t="shared" si="5"/>
        <v>-1.0024650148088927</v>
      </c>
    </row>
    <row r="97" spans="1:23" x14ac:dyDescent="0.15">
      <c r="A97">
        <v>45.5</v>
      </c>
      <c r="C97" s="3">
        <f>summary!E127</f>
        <v>-0.67735099602609705</v>
      </c>
      <c r="D97" s="3">
        <f>summary!F127</f>
        <v>0.55489132498324534</v>
      </c>
      <c r="E97" s="3">
        <f>summary!G127</f>
        <v>-0.39034291795261022</v>
      </c>
      <c r="F97" s="3">
        <f>summary!H127</f>
        <v>-2.3592041094573442</v>
      </c>
      <c r="G97" s="3">
        <f>summary!I127</f>
        <v>2.5568783090092895</v>
      </c>
      <c r="H97" s="3">
        <f>summary!J127</f>
        <v>-3.2079601491687315</v>
      </c>
      <c r="I97" s="3">
        <f>summary!K127</f>
        <v>-0.35744019308129155</v>
      </c>
      <c r="J97" s="3">
        <f>summary!L127</f>
        <v>-2.458124716010663</v>
      </c>
      <c r="K97" s="3">
        <f>summary!M127</f>
        <v>-2.2321247099301504</v>
      </c>
      <c r="L97" s="3">
        <f>summary!N127</f>
        <v>-3.8959281936266299E-2</v>
      </c>
      <c r="M97" s="3">
        <f>summary!O127</f>
        <v>-3.7984374803105418</v>
      </c>
      <c r="N97" s="3">
        <f>summary!P127</f>
        <v>-3.2750004486975564</v>
      </c>
      <c r="O97" s="3">
        <f>summary!Q127</f>
        <v>-2.5608215642319605</v>
      </c>
      <c r="Q97" s="1"/>
      <c r="R97" s="27">
        <f t="shared" si="3"/>
        <v>-1.4033843794469751</v>
      </c>
      <c r="S97" s="27">
        <f t="shared" si="4"/>
        <v>0.510001360868232</v>
      </c>
      <c r="T97" s="27"/>
      <c r="W97">
        <f t="shared" si="5"/>
        <v>-2.2321247099301504</v>
      </c>
    </row>
    <row r="98" spans="1:23" x14ac:dyDescent="0.15">
      <c r="A98">
        <v>46</v>
      </c>
      <c r="C98" s="3">
        <f>summary!E128</f>
        <v>-1.3190788020440092</v>
      </c>
      <c r="D98" s="3">
        <f>summary!F128</f>
        <v>1.0200918504116108</v>
      </c>
      <c r="E98" s="3">
        <f>summary!G128</f>
        <v>-1.8280931894190926</v>
      </c>
      <c r="F98" s="3">
        <f>summary!H128</f>
        <v>-1.9112436970648166</v>
      </c>
      <c r="G98" s="3">
        <f>summary!I128</f>
        <v>3.4884883929140194</v>
      </c>
      <c r="H98" s="3">
        <f>summary!J128</f>
        <v>-3.7833150516189318</v>
      </c>
      <c r="I98" s="3">
        <f>summary!K128</f>
        <v>-0.38556021867971646</v>
      </c>
      <c r="J98" s="3">
        <f>summary!L128</f>
        <v>-2.1567364647252023</v>
      </c>
      <c r="K98" s="3">
        <f>summary!M128</f>
        <v>-1.4824436705766828</v>
      </c>
      <c r="L98" s="3">
        <f>summary!N128</f>
        <v>-7.5263566299218723E-2</v>
      </c>
      <c r="M98" s="3">
        <f>summary!O128</f>
        <v>-3.2382938285105336</v>
      </c>
      <c r="N98" s="3">
        <f>summary!P128</f>
        <v>-2.76001040342658</v>
      </c>
      <c r="O98" s="3">
        <f>summary!Q128</f>
        <v>-2.3573987915444081</v>
      </c>
      <c r="Q98" s="1"/>
      <c r="R98" s="27">
        <f t="shared" si="3"/>
        <v>-1.2914505723525818</v>
      </c>
      <c r="S98" s="27">
        <f t="shared" si="4"/>
        <v>0.53852471823301085</v>
      </c>
      <c r="T98" s="27"/>
      <c r="W98">
        <f t="shared" si="5"/>
        <v>-1.8280931894190926</v>
      </c>
    </row>
    <row r="99" spans="1:23" x14ac:dyDescent="0.15">
      <c r="A99">
        <v>46.5</v>
      </c>
      <c r="C99" s="3">
        <f>summary!E129</f>
        <v>-0.52099323075986492</v>
      </c>
      <c r="D99" s="3">
        <f>summary!F129</f>
        <v>0.36270883205246418</v>
      </c>
      <c r="E99" s="3">
        <f>summary!G129</f>
        <v>-1.6516460901674461</v>
      </c>
      <c r="F99" s="3">
        <f>summary!H129</f>
        <v>-2.0666656027333428</v>
      </c>
      <c r="G99" s="3">
        <f>summary!I129</f>
        <v>3.7480156358722239</v>
      </c>
      <c r="H99" s="3">
        <f>summary!J129</f>
        <v>-3.9895379373256588</v>
      </c>
      <c r="I99" s="3">
        <f>summary!K129</f>
        <v>-0.62178070813543795</v>
      </c>
      <c r="J99" s="3">
        <f>summary!L129</f>
        <v>-2.2653432032453455</v>
      </c>
      <c r="K99" s="3">
        <f>summary!M129</f>
        <v>-1.362601104258043</v>
      </c>
      <c r="L99" s="3">
        <f>summary!N129</f>
        <v>0.72443234303273796</v>
      </c>
      <c r="M99" s="3">
        <f>summary!O129</f>
        <v>-3.1733725499497116</v>
      </c>
      <c r="N99" s="3">
        <f>summary!P129</f>
        <v>-3.0389246577637103</v>
      </c>
      <c r="O99" s="3">
        <f>summary!Q129</f>
        <v>-2.1992896119518077</v>
      </c>
      <c r="Q99" s="1"/>
      <c r="R99" s="27">
        <f t="shared" si="3"/>
        <v>-1.2349998373333031</v>
      </c>
      <c r="S99" s="27">
        <f t="shared" si="4"/>
        <v>0.56375716396265607</v>
      </c>
      <c r="T99" s="27"/>
      <c r="W99">
        <f t="shared" si="5"/>
        <v>-1.6516460901674461</v>
      </c>
    </row>
    <row r="100" spans="1:23" x14ac:dyDescent="0.15">
      <c r="A100">
        <v>47</v>
      </c>
      <c r="C100" s="3">
        <f>summary!E130</f>
        <v>-0.69128431878323771</v>
      </c>
      <c r="D100" s="3">
        <f>summary!F130</f>
        <v>-3.2275801310920574E-2</v>
      </c>
      <c r="E100" s="3">
        <f>summary!G130</f>
        <v>-1.8990436657164182</v>
      </c>
      <c r="F100" s="3">
        <f>summary!H130</f>
        <v>-2.0969952868412012</v>
      </c>
      <c r="G100" s="3">
        <f>summary!I130</f>
        <v>3.353674596138879</v>
      </c>
      <c r="H100" s="3">
        <f>summary!J130</f>
        <v>-3.8836644063273624</v>
      </c>
      <c r="I100" s="3">
        <f>summary!K130</f>
        <v>-1.2053784172179984</v>
      </c>
      <c r="J100" s="3">
        <f>summary!L130</f>
        <v>-1.5695109893134001</v>
      </c>
      <c r="K100" s="3">
        <f>summary!M130</f>
        <v>-2.0814755738644108</v>
      </c>
      <c r="L100" s="3">
        <f>summary!N130</f>
        <v>0.56795314060067892</v>
      </c>
      <c r="M100" s="3">
        <f>summary!O130</f>
        <v>-3.8334560784780849</v>
      </c>
      <c r="N100" s="3">
        <f>summary!P130</f>
        <v>-3.1208553555289846</v>
      </c>
      <c r="O100" s="3">
        <f>summary!Q130</f>
        <v>-1.665942748131698</v>
      </c>
      <c r="Q100" s="1"/>
      <c r="R100" s="27">
        <f t="shared" si="3"/>
        <v>-1.3967888388287817</v>
      </c>
      <c r="S100" s="27">
        <f t="shared" si="4"/>
        <v>0.53846474929758015</v>
      </c>
      <c r="T100" s="27"/>
      <c r="W100">
        <f t="shared" si="5"/>
        <v>-1.665942748131698</v>
      </c>
    </row>
    <row r="101" spans="1:23" x14ac:dyDescent="0.15">
      <c r="A101">
        <v>47.5</v>
      </c>
      <c r="C101" s="3">
        <f>summary!E131</f>
        <v>-0.61821087863224766</v>
      </c>
      <c r="D101" s="3">
        <f>summary!F131</f>
        <v>0.55820530805078361</v>
      </c>
      <c r="E101" s="3">
        <f>summary!G131</f>
        <v>-1.0785692579677626</v>
      </c>
      <c r="F101" s="3">
        <f>summary!H131</f>
        <v>-1.7762511653672715</v>
      </c>
      <c r="G101" s="3">
        <f>summary!I131</f>
        <v>3.3842261715452926</v>
      </c>
      <c r="H101" s="3">
        <f>summary!J131</f>
        <v>-3.7516759830344402</v>
      </c>
      <c r="I101" s="3">
        <f>summary!K131</f>
        <v>-1.1732359051887198</v>
      </c>
      <c r="J101" s="3">
        <f>summary!L131</f>
        <v>-2.1401967965145237</v>
      </c>
      <c r="K101" s="3">
        <f>summary!M131</f>
        <v>-2.905930816408234</v>
      </c>
      <c r="L101" s="3">
        <f>summary!N131</f>
        <v>0.22736896765829623</v>
      </c>
      <c r="M101" s="3">
        <f>summary!O131</f>
        <v>-2.9196237119432826</v>
      </c>
      <c r="N101" s="3">
        <f>summary!P131</f>
        <v>-2.9761865314789318</v>
      </c>
      <c r="O101" s="3">
        <f>summary!Q131</f>
        <v>-2.0621700877910114</v>
      </c>
      <c r="Q101" s="1"/>
      <c r="R101" s="27">
        <f t="shared" si="3"/>
        <v>-1.3255577451593885</v>
      </c>
      <c r="S101" s="27">
        <f t="shared" si="4"/>
        <v>0.52978807770175806</v>
      </c>
      <c r="T101" s="27"/>
      <c r="W101">
        <f t="shared" si="5"/>
        <v>-1.7762511653672715</v>
      </c>
    </row>
    <row r="102" spans="1:23" x14ac:dyDescent="0.15">
      <c r="A102">
        <v>48</v>
      </c>
      <c r="C102" s="3">
        <f>summary!E132</f>
        <v>-0.69541711652459692</v>
      </c>
      <c r="D102" s="3">
        <f>summary!F132</f>
        <v>0.33379208374585917</v>
      </c>
      <c r="E102" s="3">
        <f>summary!G132</f>
        <v>-1.2343823055236367</v>
      </c>
      <c r="F102" s="3">
        <f>summary!H132</f>
        <v>-1.7025122671797102</v>
      </c>
      <c r="G102" s="3">
        <f>summary!I132</f>
        <v>2.8726078494049467</v>
      </c>
      <c r="H102" s="3">
        <f>summary!J132</f>
        <v>-4.0369654152437322</v>
      </c>
      <c r="I102" s="3">
        <f>summary!K132</f>
        <v>-1.4655849157009673</v>
      </c>
      <c r="J102" s="3">
        <f>summary!L132</f>
        <v>-2.3367416521014084</v>
      </c>
      <c r="K102" s="3">
        <f>summary!M132</f>
        <v>-2.325569393689467</v>
      </c>
      <c r="L102" s="3">
        <f>summary!N132</f>
        <v>0.63539175073905552</v>
      </c>
      <c r="M102" s="3">
        <f>summary!O132</f>
        <v>-2.4286567610316712</v>
      </c>
      <c r="N102" s="3">
        <f>summary!P132</f>
        <v>-2.3980058133159088</v>
      </c>
      <c r="O102" s="3">
        <f>summary!Q132</f>
        <v>-1.7981229949497364</v>
      </c>
      <c r="Q102" s="1"/>
      <c r="R102" s="27">
        <f t="shared" si="3"/>
        <v>-1.2753974577977671</v>
      </c>
      <c r="S102" s="27">
        <f t="shared" si="4"/>
        <v>0.48517959192795546</v>
      </c>
      <c r="T102" s="27"/>
      <c r="W102">
        <f t="shared" si="5"/>
        <v>-1.7025122671797102</v>
      </c>
    </row>
    <row r="103" spans="1:23" x14ac:dyDescent="0.15">
      <c r="A103">
        <v>48.5</v>
      </c>
      <c r="C103" s="3">
        <f>summary!E133</f>
        <v>-0.3198109596972884</v>
      </c>
      <c r="D103" s="3">
        <f>summary!F133</f>
        <v>0.17860258526667883</v>
      </c>
      <c r="E103" s="3">
        <f>summary!G133</f>
        <v>-0.57064475800370484</v>
      </c>
      <c r="F103" s="3">
        <f>summary!H133</f>
        <v>-2.0590085551635751</v>
      </c>
      <c r="G103" s="3">
        <f>summary!I133</f>
        <v>2.4694219456971744</v>
      </c>
      <c r="H103" s="3">
        <f>summary!J133</f>
        <v>-4.6681455695098864</v>
      </c>
      <c r="I103" s="3">
        <f>summary!K133</f>
        <v>-1.4864083499503011</v>
      </c>
      <c r="J103" s="3">
        <f>summary!L133</f>
        <v>-2.7246339340269472</v>
      </c>
      <c r="K103" s="3">
        <f>summary!M133</f>
        <v>-2.7867962068294578</v>
      </c>
      <c r="L103" s="3">
        <f>summary!N133</f>
        <v>0.64604622810626322</v>
      </c>
      <c r="M103" s="3">
        <f>summary!O133</f>
        <v>-2.5660794153730717</v>
      </c>
      <c r="N103" s="3">
        <f>summary!P133</f>
        <v>-2.9710330528750144</v>
      </c>
      <c r="O103" s="3">
        <f>summary!Q133</f>
        <v>-1.624109118590551</v>
      </c>
      <c r="Q103" s="1"/>
      <c r="R103" s="27">
        <f t="shared" si="3"/>
        <v>-1.4217383969961293</v>
      </c>
      <c r="S103" s="27">
        <f t="shared" si="4"/>
        <v>0.51997113199556</v>
      </c>
      <c r="T103" s="27"/>
      <c r="W103">
        <f t="shared" si="5"/>
        <v>-1.624109118590551</v>
      </c>
    </row>
    <row r="104" spans="1:23" x14ac:dyDescent="0.15">
      <c r="A104">
        <v>49</v>
      </c>
      <c r="C104" s="3">
        <f>summary!E134</f>
        <v>0.60595452741610301</v>
      </c>
      <c r="D104" s="3">
        <f>summary!F134</f>
        <v>1.4996663661455876</v>
      </c>
      <c r="E104" s="3">
        <f>summary!G134</f>
        <v>-0.11293849306643813</v>
      </c>
      <c r="F104" s="3">
        <f>summary!H134</f>
        <v>-2.0300547993350735</v>
      </c>
      <c r="G104" s="3">
        <f>summary!I134</f>
        <v>1.7811729884607652</v>
      </c>
      <c r="H104" s="3">
        <f>summary!J134</f>
        <v>-4.2000167389204739</v>
      </c>
      <c r="I104" s="3">
        <f>summary!K134</f>
        <v>-1.0062346268988154</v>
      </c>
      <c r="J104" s="3">
        <f>summary!L134</f>
        <v>-1.3342405687575922</v>
      </c>
      <c r="K104" s="3">
        <f>summary!M134</f>
        <v>-3.9329892069335006</v>
      </c>
      <c r="L104" s="3">
        <f>summary!N134</f>
        <v>0.76385629668647415</v>
      </c>
      <c r="M104" s="3">
        <f>summary!O134</f>
        <v>-3.009073408116099</v>
      </c>
      <c r="N104" s="3">
        <f>summary!P134</f>
        <v>-2.5994004600990421</v>
      </c>
      <c r="O104" s="3">
        <f>summary!Q134</f>
        <v>-1.1439736737081374</v>
      </c>
      <c r="Q104" s="1"/>
      <c r="R104" s="27">
        <f t="shared" ref="R104:R116" si="6">AVERAGE(C104:O104)</f>
        <v>-1.1321747536250955</v>
      </c>
      <c r="S104" s="27">
        <f t="shared" ref="S104:S116" si="7">STDEV(C104:O104)/SQRT(COUNT(C104:O104))</f>
        <v>0.54809569878389464</v>
      </c>
      <c r="T104" s="27"/>
      <c r="W104">
        <f t="shared" si="5"/>
        <v>-1.1439736737081374</v>
      </c>
    </row>
    <row r="105" spans="1:23" x14ac:dyDescent="0.15">
      <c r="A105">
        <v>49.5</v>
      </c>
      <c r="C105" s="3">
        <f>summary!E135</f>
        <v>-6.0119522328528109E-2</v>
      </c>
      <c r="D105" s="3">
        <f>summary!F135</f>
        <v>1.1539346288021846</v>
      </c>
      <c r="E105" s="3">
        <f>summary!G135</f>
        <v>-0.67981344025635393</v>
      </c>
      <c r="F105" s="3">
        <f>summary!H135</f>
        <v>-1.8383686657643787</v>
      </c>
      <c r="G105" s="3">
        <f>summary!I135</f>
        <v>0.76949515863271645</v>
      </c>
      <c r="H105" s="3">
        <f>summary!J135</f>
        <v>-4.2237879556514386</v>
      </c>
      <c r="I105" s="3">
        <f>summary!K135</f>
        <v>-1.4292914528446732</v>
      </c>
      <c r="J105" s="3">
        <f>summary!L135</f>
        <v>-0.38359701787554262</v>
      </c>
      <c r="K105" s="3">
        <f>summary!M135</f>
        <v>-3.4468234527434647</v>
      </c>
      <c r="L105" s="3">
        <f>summary!N135</f>
        <v>0.27981500636932377</v>
      </c>
      <c r="M105" s="3">
        <f>summary!O135</f>
        <v>-2.8650359169886834</v>
      </c>
      <c r="N105" s="3">
        <f>summary!P135</f>
        <v>-2.6945244198318141</v>
      </c>
      <c r="O105" s="3">
        <f>summary!Q135</f>
        <v>-0.51642836097106715</v>
      </c>
      <c r="Q105" s="1"/>
      <c r="R105" s="27">
        <f t="shared" si="6"/>
        <v>-1.2257342624193632</v>
      </c>
      <c r="S105" s="27">
        <f t="shared" si="7"/>
        <v>0.4665916677194446</v>
      </c>
      <c r="T105" s="27"/>
      <c r="W105">
        <f t="shared" si="5"/>
        <v>-0.67981344025635393</v>
      </c>
    </row>
    <row r="106" spans="1:23" x14ac:dyDescent="0.15">
      <c r="A106">
        <v>50</v>
      </c>
      <c r="C106" s="3">
        <f>summary!E136</f>
        <v>-1.0577808535536271</v>
      </c>
      <c r="D106" s="3">
        <f>summary!F136</f>
        <v>0.29974859714092361</v>
      </c>
      <c r="E106" s="3">
        <f>summary!G136</f>
        <v>-1.2779718650739036</v>
      </c>
      <c r="F106" s="3">
        <f>summary!H136</f>
        <v>-1.5197854352172726</v>
      </c>
      <c r="G106" s="3">
        <f>summary!I136</f>
        <v>0.99067669388117896</v>
      </c>
      <c r="H106" s="3">
        <f>summary!J136</f>
        <v>-3.9719254888003706</v>
      </c>
      <c r="I106" s="3">
        <f>summary!K136</f>
        <v>-0.87165258212783414</v>
      </c>
      <c r="J106" s="3">
        <f>summary!L136</f>
        <v>-0.30999118914746165</v>
      </c>
      <c r="K106" s="3">
        <f>summary!M136</f>
        <v>-2.5883759464175609</v>
      </c>
      <c r="L106" s="3">
        <f>summary!N136</f>
        <v>1.1604787393186866</v>
      </c>
      <c r="M106" s="3">
        <f>summary!O136</f>
        <v>-2.342108721896031</v>
      </c>
      <c r="N106" s="3">
        <f>summary!P136</f>
        <v>-2.5787206833906735</v>
      </c>
      <c r="O106" s="3">
        <f>summary!Q136</f>
        <v>-0.61293901993660782</v>
      </c>
      <c r="Q106" s="1"/>
      <c r="R106" s="27">
        <f t="shared" si="6"/>
        <v>-1.1292575196323502</v>
      </c>
      <c r="S106" s="27">
        <f t="shared" si="7"/>
        <v>0.41405352601773632</v>
      </c>
      <c r="T106" s="27"/>
      <c r="W106">
        <f t="shared" si="5"/>
        <v>-1.0577808535536271</v>
      </c>
    </row>
    <row r="107" spans="1:23" x14ac:dyDescent="0.15">
      <c r="A107">
        <v>50.5</v>
      </c>
      <c r="C107" s="3">
        <f>summary!E137</f>
        <v>-0.13659592065376419</v>
      </c>
      <c r="D107" s="3">
        <f>summary!F137</f>
        <v>1.6006183016820936</v>
      </c>
      <c r="E107" s="3">
        <f>summary!G137</f>
        <v>-1.148452222420917</v>
      </c>
      <c r="F107" s="3">
        <f>summary!H137</f>
        <v>-1.0110136193089252</v>
      </c>
      <c r="G107" s="3">
        <f>summary!I137</f>
        <v>-2.6208467911198484E-2</v>
      </c>
      <c r="H107" s="3">
        <f>summary!J137</f>
        <v>-3.6715802366131034</v>
      </c>
      <c r="I107" s="3">
        <f>summary!K137</f>
        <v>-1.0788871308109136</v>
      </c>
      <c r="J107" s="3">
        <f>summary!L137</f>
        <v>-0.18462395993832573</v>
      </c>
      <c r="K107" s="3">
        <f>summary!M137</f>
        <v>-2.5387089540168017</v>
      </c>
      <c r="L107" s="3">
        <f>summary!N137</f>
        <v>1.0168876858549871</v>
      </c>
      <c r="M107" s="3">
        <f>summary!O137</f>
        <v>-2.9888877136895666</v>
      </c>
      <c r="N107" s="3">
        <f>summary!P137</f>
        <v>-2.5922047039841267</v>
      </c>
      <c r="O107" s="3">
        <f>summary!Q137</f>
        <v>-0.56257688336199918</v>
      </c>
      <c r="Q107" s="1"/>
      <c r="R107" s="27">
        <f t="shared" si="6"/>
        <v>-1.0247872173209662</v>
      </c>
      <c r="S107" s="27">
        <f t="shared" si="7"/>
        <v>0.43410028333639678</v>
      </c>
      <c r="T107" s="27"/>
      <c r="W107">
        <f t="shared" si="5"/>
        <v>-1.0110136193089252</v>
      </c>
    </row>
    <row r="108" spans="1:23" x14ac:dyDescent="0.15">
      <c r="A108">
        <v>51</v>
      </c>
      <c r="C108" s="3">
        <f>summary!E138</f>
        <v>-0.22155803227945761</v>
      </c>
      <c r="D108" s="3">
        <f>summary!F138</f>
        <v>1.2013564032910304</v>
      </c>
      <c r="E108" s="3">
        <f>summary!G138</f>
        <v>-1.379013954598264</v>
      </c>
      <c r="F108" s="3">
        <f>summary!H138</f>
        <v>-1.280687560809187</v>
      </c>
      <c r="G108" s="3">
        <f>summary!I138</f>
        <v>-1.2737333324413154</v>
      </c>
      <c r="H108" s="3">
        <f>summary!J138</f>
        <v>-3.6063801538040923</v>
      </c>
      <c r="I108" s="3">
        <f>summary!K138</f>
        <v>-0.8498905466584481</v>
      </c>
      <c r="J108" s="3">
        <f>summary!L138</f>
        <v>0.42407571300797953</v>
      </c>
      <c r="K108" s="3">
        <f>summary!M138</f>
        <v>-1.4147648357409379</v>
      </c>
      <c r="L108" s="3">
        <f>summary!N138</f>
        <v>0.73426154298064561</v>
      </c>
      <c r="M108" s="3">
        <f>summary!O138</f>
        <v>-3.2071385627556466</v>
      </c>
      <c r="N108" s="3">
        <f>summary!P138</f>
        <v>-2.5727750730109</v>
      </c>
      <c r="O108" s="3">
        <f>summary!Q138</f>
        <v>-0.91383260729921889</v>
      </c>
      <c r="Q108" s="1"/>
      <c r="R108" s="27">
        <f t="shared" si="6"/>
        <v>-1.1046216153936779</v>
      </c>
      <c r="S108" s="27">
        <f t="shared" si="7"/>
        <v>0.40018390728970199</v>
      </c>
      <c r="T108" s="27"/>
      <c r="W108">
        <f t="shared" si="5"/>
        <v>-1.2737333324413154</v>
      </c>
    </row>
    <row r="109" spans="1:23" x14ac:dyDescent="0.15">
      <c r="A109">
        <v>51.5</v>
      </c>
      <c r="C109" s="3">
        <f>summary!E139</f>
        <v>-0.10514402773064385</v>
      </c>
      <c r="D109" s="3">
        <f>summary!F139</f>
        <v>0.9818577875699348</v>
      </c>
      <c r="E109" s="3">
        <f>summary!G139</f>
        <v>-1.0854020873768335</v>
      </c>
      <c r="F109" s="3">
        <f>summary!H139</f>
        <v>-0.93670815169181321</v>
      </c>
      <c r="G109" s="3">
        <f>summary!I139</f>
        <v>-1.3201906997328663</v>
      </c>
      <c r="H109" s="3">
        <f>summary!J139</f>
        <v>-2.2196586328169219</v>
      </c>
      <c r="I109" s="3">
        <f>summary!K139</f>
        <v>-0.26186309585927475</v>
      </c>
      <c r="J109" s="3">
        <f>summary!L139</f>
        <v>0.76228503563739336</v>
      </c>
      <c r="K109" s="3">
        <f>summary!M139</f>
        <v>-1.1947010933473303</v>
      </c>
      <c r="L109" s="3">
        <f>summary!N139</f>
        <v>0.75453647302620142</v>
      </c>
      <c r="M109" s="3">
        <f>summary!O139</f>
        <v>-3.3392001080798153</v>
      </c>
      <c r="N109" s="3">
        <f>summary!P139</f>
        <v>-2.2024127455909892</v>
      </c>
      <c r="O109" s="3">
        <f>summary!Q139</f>
        <v>-0.39210704058416895</v>
      </c>
      <c r="Q109" s="1"/>
      <c r="R109" s="27">
        <f t="shared" si="6"/>
        <v>-0.81220833742900977</v>
      </c>
      <c r="S109" s="27">
        <f t="shared" si="7"/>
        <v>0.35738949092841088</v>
      </c>
      <c r="T109" s="27"/>
      <c r="W109">
        <f t="shared" si="5"/>
        <v>-0.93670815169181321</v>
      </c>
    </row>
    <row r="110" spans="1:23" x14ac:dyDescent="0.15">
      <c r="A110">
        <v>52</v>
      </c>
      <c r="C110" s="3">
        <f>summary!E140</f>
        <v>0.16665680894006193</v>
      </c>
      <c r="D110" s="3">
        <f>summary!F140</f>
        <v>2.3228220056251416</v>
      </c>
      <c r="E110" s="3">
        <f>summary!G140</f>
        <v>-0.46893724608721937</v>
      </c>
      <c r="F110" s="3">
        <f>summary!H140</f>
        <v>-0.9587211045492785</v>
      </c>
      <c r="G110" s="3">
        <f>summary!I140</f>
        <v>-0.59756032250724256</v>
      </c>
      <c r="H110" s="3">
        <f>summary!J140</f>
        <v>0.47694529358761079</v>
      </c>
      <c r="I110" s="3">
        <f>summary!K140</f>
        <v>-0.35658150507062525</v>
      </c>
      <c r="J110" s="3">
        <f>summary!L140</f>
        <v>0.59047328045630254</v>
      </c>
      <c r="K110" s="3">
        <f>summary!M140</f>
        <v>-1.2032933743621386</v>
      </c>
      <c r="L110" s="3">
        <f>summary!N140</f>
        <v>1.0592585122134375</v>
      </c>
      <c r="M110" s="3">
        <f>summary!O140</f>
        <v>-2.6589058655376752</v>
      </c>
      <c r="N110" s="3">
        <f>summary!P140</f>
        <v>-1.8534054425190256</v>
      </c>
      <c r="O110" s="3">
        <f>summary!Q140</f>
        <v>0.66599323391092891</v>
      </c>
      <c r="Q110" s="1"/>
      <c r="R110" s="27">
        <f t="shared" si="6"/>
        <v>-0.21655813276151709</v>
      </c>
      <c r="S110" s="27">
        <f t="shared" si="7"/>
        <v>0.3627830920834888</v>
      </c>
      <c r="T110" s="27"/>
      <c r="W110">
        <f t="shared" si="5"/>
        <v>-0.35658150507062525</v>
      </c>
    </row>
    <row r="111" spans="1:23" x14ac:dyDescent="0.15">
      <c r="A111">
        <v>52.5</v>
      </c>
      <c r="B111" s="3"/>
      <c r="C111" s="3">
        <f>summary!E141</f>
        <v>9.519604374643377E-2</v>
      </c>
      <c r="D111" s="3">
        <f>summary!F141</f>
        <v>0.9552824687434246</v>
      </c>
      <c r="E111" s="3">
        <f>summary!G141</f>
        <v>-0.80500096900438578</v>
      </c>
      <c r="F111" s="3">
        <f>summary!H141</f>
        <v>-0.75501981559819742</v>
      </c>
      <c r="G111" s="3">
        <f>summary!I141</f>
        <v>-1.067625497539435</v>
      </c>
      <c r="H111" s="3">
        <f>summary!J141</f>
        <v>1.2961988379831786</v>
      </c>
      <c r="I111" s="3">
        <f>summary!K141</f>
        <v>0.19687335239793416</v>
      </c>
      <c r="J111" s="3">
        <f>summary!L141</f>
        <v>0.56710931522390562</v>
      </c>
      <c r="K111" s="3">
        <f>summary!M141</f>
        <v>-1.249115161177784</v>
      </c>
      <c r="L111" s="3">
        <f>summary!N141</f>
        <v>0.68916884690569735</v>
      </c>
      <c r="M111" s="3">
        <f>summary!O141</f>
        <v>-2.927645096747296</v>
      </c>
      <c r="N111" s="3">
        <f>summary!P141</f>
        <v>-2.5704033308436269</v>
      </c>
      <c r="O111" s="3">
        <f>summary!Q141</f>
        <v>0.51485760341650399</v>
      </c>
      <c r="Q111" s="39"/>
      <c r="R111" s="30">
        <f t="shared" si="6"/>
        <v>-0.38924026173028065</v>
      </c>
      <c r="S111" s="30">
        <f t="shared" si="7"/>
        <v>0.36540136136235835</v>
      </c>
      <c r="T111" s="27"/>
      <c r="W111">
        <f t="shared" si="5"/>
        <v>9.519604374643377E-2</v>
      </c>
    </row>
    <row r="112" spans="1:23" x14ac:dyDescent="0.15">
      <c r="A112">
        <v>53</v>
      </c>
      <c r="C112" s="3">
        <f>summary!E142</f>
        <v>0.33096804365896892</v>
      </c>
      <c r="D112" s="3">
        <f>summary!F142</f>
        <v>1.6443323013430295</v>
      </c>
      <c r="E112" s="3">
        <f>summary!G142</f>
        <v>-5.0148930897342986E-2</v>
      </c>
      <c r="F112" s="3">
        <f>summary!H142</f>
        <v>-1.070900482879658</v>
      </c>
      <c r="G112" s="3">
        <f>summary!I142</f>
        <v>1.0448193301820807</v>
      </c>
      <c r="H112" s="3">
        <f>summary!J142</f>
        <v>2.1650991444290852</v>
      </c>
      <c r="I112" s="3">
        <f>summary!K142</f>
        <v>-0.38748725823952607</v>
      </c>
      <c r="J112" s="3">
        <f>summary!L142</f>
        <v>1.4395647481239044</v>
      </c>
      <c r="K112" s="3">
        <f>summary!M142</f>
        <v>-8.90945224526625E-2</v>
      </c>
      <c r="L112" s="3">
        <f>summary!N142</f>
        <v>0.55491182179775922</v>
      </c>
      <c r="M112" s="3">
        <f>summary!O142</f>
        <v>-3.0449799708915357</v>
      </c>
      <c r="N112" s="3">
        <f>summary!P142</f>
        <v>-1.8370975970912788</v>
      </c>
      <c r="O112" s="3">
        <f>summary!Q142</f>
        <v>2.4218479533110113E-2</v>
      </c>
      <c r="R112" s="27">
        <f t="shared" si="6"/>
        <v>5.5708085124302593E-2</v>
      </c>
      <c r="S112" s="27">
        <f t="shared" si="7"/>
        <v>0.39941819966775427</v>
      </c>
      <c r="T112" s="27"/>
      <c r="W112">
        <f t="shared" si="5"/>
        <v>2.4218479533110113E-2</v>
      </c>
    </row>
    <row r="113" spans="1:23" x14ac:dyDescent="0.15">
      <c r="A113">
        <v>53.5</v>
      </c>
      <c r="C113" s="3">
        <f>summary!E143</f>
        <v>0.90190751898140153</v>
      </c>
      <c r="D113" s="3">
        <f>summary!F143</f>
        <v>2.5528662301510177</v>
      </c>
      <c r="E113" s="3">
        <f>summary!G143</f>
        <v>-1.0738278866442807</v>
      </c>
      <c r="F113" s="3">
        <f>summary!H143</f>
        <v>-1.4109583394605032</v>
      </c>
      <c r="G113" s="3">
        <f>summary!I143</f>
        <v>2.2570033265764304</v>
      </c>
      <c r="H113" s="3">
        <f>summary!J143</f>
        <v>3.4452967419654361</v>
      </c>
      <c r="I113" s="3">
        <f>summary!K143</f>
        <v>-0.89584996175102405</v>
      </c>
      <c r="J113" s="3">
        <f>summary!L143</f>
        <v>0.81106727213295304</v>
      </c>
      <c r="K113" s="3">
        <f>summary!M143</f>
        <v>-0.72337764240148106</v>
      </c>
      <c r="L113" s="3">
        <f>summary!N143</f>
        <v>1.1974080703541941</v>
      </c>
      <c r="M113" s="3">
        <f>summary!O143</f>
        <v>-2.4679373015137775</v>
      </c>
      <c r="N113" s="3">
        <f>summary!P143</f>
        <v>-1.4057622074628795</v>
      </c>
      <c r="O113" s="3">
        <f>summary!Q143</f>
        <v>0.91372959440418677</v>
      </c>
      <c r="R113" s="27">
        <f t="shared" si="6"/>
        <v>0.31550503194859025</v>
      </c>
      <c r="S113" s="27">
        <f t="shared" si="7"/>
        <v>0.4965506940244036</v>
      </c>
      <c r="T113" s="27"/>
      <c r="W113">
        <f t="shared" si="5"/>
        <v>0.81106727213295304</v>
      </c>
    </row>
    <row r="114" spans="1:23" x14ac:dyDescent="0.15">
      <c r="A114">
        <v>54</v>
      </c>
      <c r="C114" s="3">
        <f>summary!E144</f>
        <v>1.2862129574836829</v>
      </c>
      <c r="D114" s="3">
        <f>summary!F144</f>
        <v>1.4562193394127452</v>
      </c>
      <c r="E114" s="3">
        <f>summary!G144</f>
        <v>1.7253876562871067</v>
      </c>
      <c r="F114" s="3">
        <f>summary!H144</f>
        <v>-1.302235818002961</v>
      </c>
      <c r="G114" s="3">
        <f>summary!I144</f>
        <v>3.0854899016150106</v>
      </c>
      <c r="H114" s="3">
        <f>summary!J144</f>
        <v>5.4607715880941727</v>
      </c>
      <c r="I114" s="3">
        <f>summary!K144</f>
        <v>-0.41314988973773398</v>
      </c>
      <c r="J114" s="3">
        <f>summary!L144</f>
        <v>0.74266326263079252</v>
      </c>
      <c r="K114" s="3">
        <f>summary!M144</f>
        <v>-0.97516276794200707</v>
      </c>
      <c r="L114" s="3">
        <f>summary!N144</f>
        <v>1.0969081566983259</v>
      </c>
      <c r="M114" s="3">
        <f>summary!O144</f>
        <v>-1.9811089518053457</v>
      </c>
      <c r="N114" s="3">
        <f>summary!P144</f>
        <v>-1.7134665276930428</v>
      </c>
      <c r="O114" s="3">
        <f>summary!Q144</f>
        <v>0.73189204512004402</v>
      </c>
      <c r="R114" s="27">
        <f t="shared" si="6"/>
        <v>0.70772468862775295</v>
      </c>
      <c r="S114" s="27">
        <f t="shared" si="7"/>
        <v>0.57484349102296894</v>
      </c>
      <c r="T114" s="27"/>
      <c r="W114">
        <f t="shared" si="5"/>
        <v>0.74266326263079252</v>
      </c>
    </row>
    <row r="115" spans="1:23" x14ac:dyDescent="0.15">
      <c r="A115">
        <v>54.5</v>
      </c>
      <c r="C115" s="3">
        <f>summary!E145</f>
        <v>1.9023843459893903</v>
      </c>
      <c r="D115" s="3">
        <f>summary!F145</f>
        <v>2.0369437403246007</v>
      </c>
      <c r="E115" s="3">
        <f>summary!G145</f>
        <v>1.0172012842442646</v>
      </c>
      <c r="F115" s="3">
        <f>summary!H145</f>
        <v>-1.2751696678438422</v>
      </c>
      <c r="G115" s="3">
        <f>summary!I145</f>
        <v>2.9049983136146968</v>
      </c>
      <c r="H115" s="3">
        <f>summary!J145</f>
        <v>2.1255570094693588</v>
      </c>
      <c r="I115" s="3">
        <f>summary!K145</f>
        <v>-0.9092269632591935</v>
      </c>
      <c r="J115" s="3">
        <f>summary!L145</f>
        <v>0.30236449849154295</v>
      </c>
      <c r="K115" s="3">
        <f>summary!M145</f>
        <v>2.4835790094782276E-2</v>
      </c>
      <c r="L115" s="3">
        <f>summary!N145</f>
        <v>0.78826928689962905</v>
      </c>
      <c r="M115" s="3">
        <f>summary!O145</f>
        <v>-2.4702704676631124</v>
      </c>
      <c r="N115" s="3">
        <f>summary!P145</f>
        <v>-1.6414098307716567</v>
      </c>
      <c r="O115" s="3">
        <f>summary!Q145</f>
        <v>0.89910022384959776</v>
      </c>
      <c r="R115" s="27">
        <f t="shared" si="6"/>
        <v>0.43889058180308116</v>
      </c>
      <c r="S115" s="27">
        <f t="shared" si="7"/>
        <v>0.45310037771214917</v>
      </c>
      <c r="T115" s="27"/>
      <c r="W115">
        <f t="shared" si="5"/>
        <v>0.78826928689962905</v>
      </c>
    </row>
    <row r="116" spans="1:23" x14ac:dyDescent="0.15">
      <c r="A116" s="31">
        <v>55</v>
      </c>
      <c r="B116" s="31"/>
      <c r="C116" s="31">
        <f>summary!E146</f>
        <v>2.2540498842430683</v>
      </c>
      <c r="D116" s="31">
        <f>summary!F146</f>
        <v>1.7128369116112623</v>
      </c>
      <c r="E116" s="31">
        <f>summary!G146</f>
        <v>0.55198296295137494</v>
      </c>
      <c r="F116" s="31">
        <f>summary!H146</f>
        <v>-0.27378509823094566</v>
      </c>
      <c r="G116" s="31">
        <f>summary!I146</f>
        <v>4.3162223123825276</v>
      </c>
      <c r="H116" s="31">
        <f>summary!J146</f>
        <v>1.824871465661082</v>
      </c>
      <c r="I116" s="31">
        <f>summary!K146</f>
        <v>-1.1437626802264969</v>
      </c>
      <c r="J116" s="31">
        <f>summary!L146</f>
        <v>0.75183378026118775</v>
      </c>
      <c r="K116" s="31">
        <f>summary!M146</f>
        <v>7.3205350347413947E-2</v>
      </c>
      <c r="L116" s="31">
        <f>summary!N146</f>
        <v>1.1966091298200101</v>
      </c>
      <c r="M116" s="31">
        <f>summary!O146</f>
        <v>-3.1293997807270886</v>
      </c>
      <c r="N116" s="31">
        <f>summary!P146</f>
        <v>-1.838717488793342</v>
      </c>
      <c r="O116" s="31">
        <f>summary!Q146</f>
        <v>1.1203772957355633</v>
      </c>
      <c r="P116" s="32"/>
      <c r="Q116" s="31"/>
      <c r="R116" s="33">
        <f t="shared" si="6"/>
        <v>0.57048646500273992</v>
      </c>
      <c r="S116" s="33">
        <f t="shared" si="7"/>
        <v>0.53025854166211961</v>
      </c>
      <c r="T116" s="27"/>
      <c r="U116" s="2" t="s">
        <v>30</v>
      </c>
      <c r="V116" s="2"/>
      <c r="W116">
        <f t="shared" si="5"/>
        <v>0.75183378026118775</v>
      </c>
    </row>
    <row r="117" spans="1:23" x14ac:dyDescent="0.15">
      <c r="F117"/>
      <c r="G117"/>
      <c r="R117" s="27"/>
      <c r="S117" s="27"/>
      <c r="T117" s="27"/>
    </row>
    <row r="118" spans="1:23" x14ac:dyDescent="0.15">
      <c r="F118"/>
      <c r="G118"/>
      <c r="R118" s="27"/>
      <c r="S118" s="27"/>
      <c r="T118" s="27"/>
    </row>
    <row r="119" spans="1:23" x14ac:dyDescent="0.15">
      <c r="F119"/>
      <c r="G119"/>
      <c r="R119" s="27"/>
      <c r="S119" s="27"/>
      <c r="T119" s="27"/>
    </row>
    <row r="120" spans="1:23" x14ac:dyDescent="0.15">
      <c r="F120"/>
      <c r="R120" s="27"/>
      <c r="S120" s="27"/>
      <c r="T120" s="27"/>
    </row>
    <row r="121" spans="1:23" x14ac:dyDescent="0.15">
      <c r="F121"/>
      <c r="R121" s="27"/>
      <c r="S121" s="27"/>
      <c r="T121" s="27"/>
    </row>
    <row r="122" spans="1:23" x14ac:dyDescent="0.15">
      <c r="F122"/>
      <c r="R122" s="27"/>
      <c r="S122" s="27"/>
      <c r="T122" s="27"/>
    </row>
    <row r="123" spans="1:23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R123" s="30"/>
      <c r="S123" s="30"/>
      <c r="T123" s="30"/>
    </row>
    <row r="124" spans="1:23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R124" s="30"/>
      <c r="S124" s="30"/>
      <c r="T124" s="30"/>
    </row>
    <row r="125" spans="1:23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R125" s="30"/>
      <c r="S125" s="30"/>
      <c r="T125" s="30"/>
    </row>
    <row r="126" spans="1:23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30"/>
      <c r="S126" s="30"/>
      <c r="T126" s="30"/>
    </row>
    <row r="127" spans="1:23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R127" s="30"/>
      <c r="S127" s="30"/>
      <c r="T127" s="30"/>
    </row>
    <row r="128" spans="1:23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R128" s="30"/>
      <c r="S128" s="30"/>
      <c r="T128" s="30"/>
    </row>
    <row r="129" spans="3:20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R129" s="30"/>
      <c r="S129" s="30"/>
      <c r="T129" s="30"/>
    </row>
    <row r="130" spans="3:20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R130" s="30"/>
      <c r="S130" s="30"/>
      <c r="T130" s="30"/>
    </row>
    <row r="131" spans="3:20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R131" s="30"/>
      <c r="S131" s="30"/>
      <c r="T131" s="30"/>
    </row>
    <row r="132" spans="3:20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R132" s="30"/>
      <c r="S132" s="30"/>
      <c r="T132" s="30"/>
    </row>
    <row r="133" spans="3:20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R133" s="30"/>
      <c r="S133" s="30"/>
      <c r="T133" s="30"/>
    </row>
    <row r="134" spans="3:20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R134" s="30"/>
      <c r="S134" s="30"/>
      <c r="T134" s="30"/>
    </row>
    <row r="135" spans="3:20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R135" s="30"/>
      <c r="S135" s="30"/>
      <c r="T135" s="30"/>
    </row>
    <row r="136" spans="3:20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R136" s="30"/>
      <c r="S136" s="30"/>
      <c r="T136" s="30"/>
    </row>
    <row r="137" spans="3:20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R137" s="30"/>
      <c r="S137" s="30"/>
      <c r="T137" s="30"/>
    </row>
    <row r="138" spans="3:20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R138" s="30"/>
      <c r="S138" s="30"/>
      <c r="T138" s="30"/>
    </row>
    <row r="139" spans="3:20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R139" s="30"/>
      <c r="S139" s="30"/>
      <c r="T139" s="30"/>
    </row>
    <row r="140" spans="3:20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R140" s="30"/>
      <c r="S140" s="30"/>
      <c r="T140" s="30"/>
    </row>
    <row r="141" spans="3:20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R141" s="30"/>
      <c r="S141" s="30"/>
      <c r="T141" s="30"/>
    </row>
    <row r="142" spans="3:20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R142" s="30"/>
      <c r="S142" s="30"/>
      <c r="T142" s="30"/>
    </row>
    <row r="143" spans="3:20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R143" s="30"/>
      <c r="S143" s="30"/>
      <c r="T143" s="30"/>
    </row>
    <row r="144" spans="3:20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R144" s="30"/>
      <c r="S144" s="30"/>
      <c r="T144" s="30"/>
    </row>
    <row r="145" spans="3:20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R145" s="30"/>
      <c r="S145" s="30"/>
      <c r="T145" s="38"/>
    </row>
    <row r="146" spans="3:20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R146" s="30"/>
      <c r="S146" s="30"/>
      <c r="T146" s="38"/>
    </row>
    <row r="147" spans="3:20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R147" s="30"/>
      <c r="S147" s="30"/>
      <c r="T147" s="38"/>
    </row>
    <row r="148" spans="3:20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R148" s="30"/>
      <c r="S148" s="30"/>
    </row>
    <row r="149" spans="3:20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R149" s="30"/>
      <c r="S149" s="30"/>
    </row>
    <row r="150" spans="3:20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R150" s="30"/>
      <c r="S150" s="30"/>
    </row>
    <row r="151" spans="3:20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R151" s="30"/>
      <c r="S151" s="30"/>
    </row>
    <row r="152" spans="3:20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R152" s="30"/>
      <c r="S152" s="30"/>
    </row>
    <row r="153" spans="3:20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R153" s="30"/>
      <c r="S153" s="30"/>
    </row>
    <row r="154" spans="3:20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R154" s="30"/>
      <c r="S154" s="30"/>
    </row>
    <row r="155" spans="3:20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R155" s="30"/>
      <c r="S155" s="30"/>
    </row>
    <row r="156" spans="3:20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R156" s="30"/>
      <c r="S156" s="30"/>
    </row>
    <row r="157" spans="3:20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R157" s="30"/>
      <c r="S157" s="30"/>
    </row>
    <row r="158" spans="3:20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R158" s="30"/>
      <c r="S158" s="30"/>
    </row>
    <row r="159" spans="3:20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R159" s="30"/>
      <c r="S159" s="30"/>
    </row>
    <row r="160" spans="3:20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R160" s="30"/>
      <c r="S160" s="30"/>
    </row>
    <row r="161" spans="3:19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R161" s="30"/>
      <c r="S161" s="30"/>
    </row>
    <row r="162" spans="3:19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R162" s="30"/>
      <c r="S162" s="30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90" zoomScaleNormal="90" zoomScalePageLayoutView="90" workbookViewId="0">
      <selection activeCell="M8" sqref="M8"/>
    </sheetView>
  </sheetViews>
  <sheetFormatPr baseColWidth="10" defaultColWidth="8.83203125" defaultRowHeight="13" x14ac:dyDescent="0.15"/>
  <cols>
    <col min="5" max="5" width="18.1640625" customWidth="1"/>
    <col min="13" max="13" width="24.83203125" customWidth="1"/>
  </cols>
  <sheetData>
    <row r="1" spans="1:14" x14ac:dyDescent="0.15">
      <c r="A1" s="60" t="s">
        <v>52</v>
      </c>
      <c r="B1" s="60"/>
      <c r="C1" s="60"/>
      <c r="I1" s="60" t="s">
        <v>54</v>
      </c>
      <c r="J1" s="60"/>
      <c r="K1" s="60"/>
    </row>
    <row r="2" spans="1:14" x14ac:dyDescent="0.15">
      <c r="A2" s="40" t="s">
        <v>32</v>
      </c>
      <c r="B2" s="40" t="s">
        <v>33</v>
      </c>
      <c r="C2" s="40" t="s">
        <v>51</v>
      </c>
      <c r="I2" s="40" t="s">
        <v>32</v>
      </c>
      <c r="J2" s="40" t="s">
        <v>33</v>
      </c>
      <c r="K2" s="40" t="s">
        <v>51</v>
      </c>
    </row>
    <row r="3" spans="1:14" x14ac:dyDescent="0.15">
      <c r="A3" s="2">
        <v>6512</v>
      </c>
      <c r="B3" s="57">
        <f>MAX(summary!E46:E107)</f>
        <v>5.865293115222812</v>
      </c>
      <c r="C3" s="57">
        <f>MIN(summary!E46:E107)</f>
        <v>-3.3698434061535685</v>
      </c>
      <c r="E3" t="s">
        <v>44</v>
      </c>
      <c r="F3">
        <v>7.26</v>
      </c>
      <c r="I3" s="2">
        <v>6512</v>
      </c>
      <c r="J3" s="1">
        <f>MAX(graph!C6:C15)</f>
        <v>2.1960154651075414</v>
      </c>
      <c r="K3" s="1">
        <f>MIN(graph!C6:C15)</f>
        <v>-0.82900727324192425</v>
      </c>
      <c r="M3" s="58" t="s">
        <v>48</v>
      </c>
      <c r="N3">
        <v>3.14</v>
      </c>
    </row>
    <row r="4" spans="1:14" x14ac:dyDescent="0.15">
      <c r="A4" s="2">
        <v>6513</v>
      </c>
      <c r="B4" s="54">
        <f>MAX(summary!F46:F107)</f>
        <v>28.769402733877392</v>
      </c>
      <c r="C4" s="1">
        <f>MIN(summary!F46:F107)</f>
        <v>-2.086047080499366</v>
      </c>
      <c r="I4" s="2">
        <v>6513</v>
      </c>
      <c r="J4" s="1">
        <f>MAX(graph!D6:D15)</f>
        <v>1.2553269834696683</v>
      </c>
      <c r="K4" s="1">
        <f>MIN(graph!D6:D15)</f>
        <v>-0.77341019527083166</v>
      </c>
    </row>
    <row r="5" spans="1:14" x14ac:dyDescent="0.15">
      <c r="A5" s="16">
        <v>6522</v>
      </c>
      <c r="B5" s="57">
        <f>MAX(summary!G46:G107)</f>
        <v>6.7478498804756883</v>
      </c>
      <c r="C5" s="57">
        <f>MIN(summary!G46:G107)</f>
        <v>-0.1376474429029349</v>
      </c>
      <c r="E5" t="s">
        <v>44</v>
      </c>
      <c r="F5">
        <v>-7.4</v>
      </c>
      <c r="I5" s="16">
        <v>6522</v>
      </c>
      <c r="J5" s="1">
        <f>MAX(graph!E6:E15)</f>
        <v>0.646901437354098</v>
      </c>
      <c r="K5" s="1">
        <f>MIN(graph!E6:E15)</f>
        <v>-0.91528717322914432</v>
      </c>
      <c r="M5" s="58" t="s">
        <v>49</v>
      </c>
      <c r="N5">
        <v>-3.01</v>
      </c>
    </row>
    <row r="6" spans="1:14" x14ac:dyDescent="0.15">
      <c r="A6" s="2">
        <v>6524</v>
      </c>
      <c r="B6" s="57">
        <f>MAX(summary!H46:H107)</f>
        <v>3.935872801626457</v>
      </c>
      <c r="C6" s="57">
        <f>MIN(summary!H46:H107)</f>
        <v>-2.2776680043277731</v>
      </c>
      <c r="I6" s="2">
        <v>6524</v>
      </c>
      <c r="J6" s="1">
        <f>MAX(graph!F6:F15)</f>
        <v>0.29910352069110735</v>
      </c>
      <c r="K6" s="1">
        <f>MIN(graph!F6:F15)</f>
        <v>-0.51941602199707959</v>
      </c>
    </row>
    <row r="7" spans="1:14" x14ac:dyDescent="0.15">
      <c r="A7" s="2">
        <v>6526</v>
      </c>
      <c r="B7" s="54">
        <f>MAX(summary!I46:I107)</f>
        <v>24.344978464346827</v>
      </c>
      <c r="C7" s="1">
        <f>MIN(summary!I46:I107)</f>
        <v>-5.1025225823896925</v>
      </c>
      <c r="I7" s="2">
        <v>6526</v>
      </c>
      <c r="J7" s="1">
        <f>MAX(graph!G6:G15)</f>
        <v>1.6351043160750318</v>
      </c>
      <c r="K7" s="1">
        <f>MIN(graph!G6:G15)</f>
        <v>-1.0522654474347328</v>
      </c>
    </row>
    <row r="8" spans="1:14" x14ac:dyDescent="0.15">
      <c r="A8" s="16">
        <v>6528</v>
      </c>
      <c r="B8" s="54">
        <f>MAX(summary!J46:J107)</f>
        <v>9.4405657410294097</v>
      </c>
      <c r="C8" s="1">
        <f>MIN(summary!J46:J107)</f>
        <v>-1.4863134658765256</v>
      </c>
      <c r="E8" s="25" t="s">
        <v>45</v>
      </c>
      <c r="F8" s="1">
        <f>(5/13)*100</f>
        <v>38.461538461538467</v>
      </c>
      <c r="I8" s="16">
        <v>6528</v>
      </c>
      <c r="J8" s="1">
        <f>MAX(graph!H6:H15)</f>
        <v>0.32856168196053998</v>
      </c>
      <c r="K8" s="1">
        <f>MIN(graph!H6:H15)</f>
        <v>-0.51560844477801893</v>
      </c>
    </row>
    <row r="9" spans="1:14" x14ac:dyDescent="0.15">
      <c r="A9" s="16">
        <v>6530</v>
      </c>
      <c r="B9" s="54">
        <f>MAX(summary!K46:K107)</f>
        <v>11.022091696982294</v>
      </c>
      <c r="C9" s="1">
        <f>MIN(summary!K46:K107)</f>
        <v>-2.2818042504404987</v>
      </c>
      <c r="F9" s="1"/>
      <c r="I9" s="16">
        <v>6530</v>
      </c>
      <c r="J9" s="1">
        <f>MAX(graph!I6:I15)</f>
        <v>1.8989544331688306</v>
      </c>
      <c r="K9" s="1">
        <f>MIN(graph!I6:I15)</f>
        <v>-2.5668611796119416</v>
      </c>
    </row>
    <row r="10" spans="1:14" x14ac:dyDescent="0.15">
      <c r="A10" s="16">
        <v>6531</v>
      </c>
      <c r="B10" s="57">
        <f>MAX(summary!L46:L107)</f>
        <v>5.4021104335487813</v>
      </c>
      <c r="C10" s="57">
        <f>MIN(summary!L46:L107)</f>
        <v>-3.5622590870535848</v>
      </c>
      <c r="E10" s="55" t="s">
        <v>46</v>
      </c>
      <c r="F10" s="1">
        <f>(0/13)*100</f>
        <v>0</v>
      </c>
      <c r="I10" s="16">
        <v>6531</v>
      </c>
      <c r="J10" s="1">
        <f>MAX(graph!J6:J15)</f>
        <v>0.51012851217666588</v>
      </c>
      <c r="K10" s="1">
        <f>MIN(graph!J6:J15)</f>
        <v>-0.92901506750296714</v>
      </c>
    </row>
    <row r="11" spans="1:14" x14ac:dyDescent="0.15">
      <c r="A11" s="16">
        <v>6657</v>
      </c>
      <c r="B11" s="57">
        <f>MAX(summary!M46:M107)</f>
        <v>1.8990914998624715</v>
      </c>
      <c r="C11" s="57">
        <f>MIN(summary!M46:M107)</f>
        <v>-3.9917916660144277</v>
      </c>
      <c r="F11" s="1"/>
      <c r="I11" s="16">
        <v>6657</v>
      </c>
      <c r="J11" s="1">
        <f>MAX(graph!K6:K15)</f>
        <v>0.38581408457591265</v>
      </c>
      <c r="K11" s="1">
        <f>MIN(graph!K6:K15)</f>
        <v>-0.87880002863456508</v>
      </c>
    </row>
    <row r="12" spans="1:14" x14ac:dyDescent="0.15">
      <c r="A12" s="16">
        <v>6661</v>
      </c>
      <c r="B12" s="54">
        <f>MAX(summary!N46:N107)</f>
        <v>16.686995493670274</v>
      </c>
      <c r="C12" s="1">
        <f>MIN(summary!N46:N107)</f>
        <v>-0.33137846429310386</v>
      </c>
      <c r="E12" s="56" t="s">
        <v>47</v>
      </c>
      <c r="F12" s="1">
        <f>(8/13)*100</f>
        <v>61.53846153846154</v>
      </c>
      <c r="I12" s="16">
        <v>6661</v>
      </c>
      <c r="J12" s="1">
        <f>MAX(graph!L6:L15)</f>
        <v>0.40273330168204913</v>
      </c>
      <c r="K12" s="1">
        <f>MIN(graph!L6:L15)</f>
        <v>-0.44872629233544159</v>
      </c>
    </row>
    <row r="13" spans="1:14" x14ac:dyDescent="0.15">
      <c r="A13" s="16">
        <v>6692</v>
      </c>
      <c r="B13" s="57">
        <f>MAX(summary!O46:O107)</f>
        <v>3.5400716489408941</v>
      </c>
      <c r="C13" s="57">
        <f>MIN(summary!O46:O107)</f>
        <v>-5.0218540823669331</v>
      </c>
      <c r="F13" s="1"/>
      <c r="I13" s="16">
        <v>6692</v>
      </c>
      <c r="J13" s="1">
        <f>MAX(graph!M6:M15)</f>
        <v>0.97706308174721224</v>
      </c>
      <c r="K13" s="1">
        <f>MIN(graph!M6:M15)</f>
        <v>-2.440126323203843</v>
      </c>
    </row>
    <row r="14" spans="1:14" x14ac:dyDescent="0.15">
      <c r="A14" s="16">
        <v>6693</v>
      </c>
      <c r="B14" s="57">
        <f>MAX(summary!P46:P107)</f>
        <v>1.1618828219924942</v>
      </c>
      <c r="C14" s="57">
        <f>MIN(summary!P46:P107)</f>
        <v>-4.1798836069555447</v>
      </c>
      <c r="I14" s="16">
        <v>6693</v>
      </c>
      <c r="J14" s="1">
        <f>MAX(graph!N6:N15)</f>
        <v>0.91835527107060089</v>
      </c>
      <c r="K14" s="1">
        <f>MIN(graph!N6:N15)</f>
        <v>-1.6616562234123822</v>
      </c>
    </row>
    <row r="15" spans="1:14" x14ac:dyDescent="0.15">
      <c r="A15" s="16">
        <v>6825</v>
      </c>
      <c r="B15" s="57">
        <f>MAX(summary!Q46:Q107)</f>
        <v>4.3707925737084086</v>
      </c>
      <c r="C15" s="57">
        <f>MIN(summary!Q46:Q107)</f>
        <v>-6.3134844837743369</v>
      </c>
      <c r="I15" s="16">
        <v>6825</v>
      </c>
      <c r="J15" s="1">
        <f>MAX(graph!O6:O15)</f>
        <v>0.73494252665486237</v>
      </c>
      <c r="K15" s="1">
        <f>MIN(graph!O6:O15)</f>
        <v>-0.75643780077580369</v>
      </c>
    </row>
    <row r="16" spans="1:14" x14ac:dyDescent="0.15">
      <c r="A16" s="41"/>
      <c r="B16" s="39"/>
      <c r="C16" s="1"/>
      <c r="J16" s="1"/>
      <c r="K16" s="1"/>
    </row>
    <row r="17" spans="1:3" x14ac:dyDescent="0.15">
      <c r="A17" s="41"/>
      <c r="B17" s="39"/>
      <c r="C17" s="1"/>
    </row>
    <row r="18" spans="1:3" x14ac:dyDescent="0.15">
      <c r="A18" s="41"/>
      <c r="B18" s="39"/>
      <c r="C18" s="1"/>
    </row>
    <row r="19" spans="1:3" x14ac:dyDescent="0.15">
      <c r="A19" s="41"/>
      <c r="B19" s="39"/>
      <c r="C19" s="1"/>
    </row>
    <row r="20" spans="1:3" x14ac:dyDescent="0.15">
      <c r="A20" s="41"/>
      <c r="B20" s="39"/>
      <c r="C20" s="1"/>
    </row>
    <row r="21" spans="1:3" x14ac:dyDescent="0.15">
      <c r="A21" s="41"/>
      <c r="B21" s="39"/>
      <c r="C21" s="1"/>
    </row>
    <row r="22" spans="1:3" x14ac:dyDescent="0.15">
      <c r="A22" s="41"/>
      <c r="B22" s="39"/>
      <c r="C22" s="1"/>
    </row>
    <row r="23" spans="1:3" x14ac:dyDescent="0.15">
      <c r="A23" s="41"/>
      <c r="B23" s="39"/>
      <c r="C23" s="1"/>
    </row>
    <row r="24" spans="1:3" x14ac:dyDescent="0.15">
      <c r="A24" s="41"/>
      <c r="B24" s="39"/>
      <c r="C24" s="1"/>
    </row>
    <row r="25" spans="1:3" x14ac:dyDescent="0.15">
      <c r="A25" s="41"/>
      <c r="B25" s="39"/>
      <c r="C25" s="1"/>
    </row>
    <row r="26" spans="1:3" x14ac:dyDescent="0.15">
      <c r="A26" s="41"/>
      <c r="B26" s="39"/>
      <c r="C26" s="1"/>
    </row>
    <row r="27" spans="1:3" x14ac:dyDescent="0.15">
      <c r="A27" s="41"/>
      <c r="B27" s="38"/>
    </row>
  </sheetData>
  <mergeCells count="2">
    <mergeCell ref="A1:C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A13" zoomScale="75" zoomScaleNormal="75" zoomScalePageLayoutView="75" workbookViewId="0">
      <selection activeCell="F52" sqref="F52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831.162353515625</v>
      </c>
      <c r="E2">
        <v>596.97015380859398</v>
      </c>
      <c r="F2">
        <v>463.377197265625</v>
      </c>
      <c r="G2">
        <v>462.26373291015602</v>
      </c>
      <c r="I2" s="7">
        <f t="shared" ref="I2:J65" si="0">D2-F2</f>
        <v>367.78515625</v>
      </c>
      <c r="J2" s="7">
        <f t="shared" si="0"/>
        <v>134.70642089843795</v>
      </c>
      <c r="K2" s="7">
        <f t="shared" ref="K2:K65" si="1">I2-0.7*J2</f>
        <v>273.49066162109341</v>
      </c>
      <c r="L2" s="8">
        <f t="shared" ref="L2:L65" si="2">K2/J2</f>
        <v>2.0302719038708035</v>
      </c>
      <c r="M2" s="8"/>
      <c r="N2" s="18">
        <f>LINEST(V64:V104,U64:U104)</f>
        <v>-9.676758909692754E-3</v>
      </c>
      <c r="O2" s="9">
        <f>AVERAGE(M38:M45)</f>
        <v>2.0015889261772228</v>
      </c>
    </row>
    <row r="3" spans="1:16" x14ac:dyDescent="0.15">
      <c r="A3" s="6">
        <v>1</v>
      </c>
      <c r="B3" s="6">
        <v>1</v>
      </c>
      <c r="C3" s="6" t="s">
        <v>7</v>
      </c>
      <c r="D3">
        <v>817.3515625</v>
      </c>
      <c r="E3">
        <v>591.50689697265602</v>
      </c>
      <c r="F3">
        <v>462.76626586914102</v>
      </c>
      <c r="G3">
        <v>461.73626708984398</v>
      </c>
      <c r="I3" s="7">
        <f t="shared" si="0"/>
        <v>354.58529663085898</v>
      </c>
      <c r="J3" s="7">
        <f t="shared" si="0"/>
        <v>129.77062988281205</v>
      </c>
      <c r="K3" s="7">
        <f t="shared" si="1"/>
        <v>263.74585571289055</v>
      </c>
      <c r="L3" s="8">
        <f t="shared" si="2"/>
        <v>2.0324002122133749</v>
      </c>
      <c r="M3" s="8"/>
      <c r="N3" s="18"/>
    </row>
    <row r="4" spans="1:16" ht="15" x14ac:dyDescent="0.15">
      <c r="A4" s="6">
        <v>1.5</v>
      </c>
      <c r="B4" s="6">
        <v>2</v>
      </c>
      <c r="D4">
        <v>815.616455078125</v>
      </c>
      <c r="E4">
        <v>590.57604980468795</v>
      </c>
      <c r="F4">
        <v>462.63803100585898</v>
      </c>
      <c r="G4">
        <v>461.87298583984398</v>
      </c>
      <c r="I4" s="7">
        <f t="shared" si="0"/>
        <v>352.97842407226602</v>
      </c>
      <c r="J4" s="7">
        <f t="shared" si="0"/>
        <v>128.70306396484398</v>
      </c>
      <c r="K4" s="7">
        <f t="shared" si="1"/>
        <v>262.88627929687527</v>
      </c>
      <c r="L4" s="8">
        <f t="shared" si="2"/>
        <v>2.0425798050051416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834.37628173828102</v>
      </c>
      <c r="E5">
        <v>598.36431884765602</v>
      </c>
      <c r="F5">
        <v>463.68231201171898</v>
      </c>
      <c r="G5">
        <v>462.51004028320301</v>
      </c>
      <c r="I5" s="7">
        <f t="shared" si="0"/>
        <v>370.69396972656205</v>
      </c>
      <c r="J5" s="7">
        <f t="shared" si="0"/>
        <v>135.85427856445301</v>
      </c>
      <c r="K5" s="7">
        <f t="shared" si="1"/>
        <v>275.59597473144493</v>
      </c>
      <c r="L5" s="8">
        <f t="shared" si="2"/>
        <v>2.0286146129780858</v>
      </c>
      <c r="M5" s="8"/>
      <c r="N5" s="18">
        <f>RSQ(V64:V104,U64:U104)</f>
        <v>0.99200028906555138</v>
      </c>
    </row>
    <row r="6" spans="1:16" x14ac:dyDescent="0.15">
      <c r="A6" s="6">
        <v>2.5</v>
      </c>
      <c r="B6" s="6">
        <v>4</v>
      </c>
      <c r="C6" s="6" t="s">
        <v>5</v>
      </c>
      <c r="D6">
        <v>862.38684082031295</v>
      </c>
      <c r="E6">
        <v>607.99157714843795</v>
      </c>
      <c r="F6">
        <v>463.84613037109398</v>
      </c>
      <c r="G6">
        <v>462.67385864257801</v>
      </c>
      <c r="I6" s="7">
        <f t="shared" si="0"/>
        <v>398.54071044921898</v>
      </c>
      <c r="J6" s="7">
        <f t="shared" si="0"/>
        <v>145.31771850585994</v>
      </c>
      <c r="K6" s="7">
        <f t="shared" si="1"/>
        <v>296.81830749511704</v>
      </c>
      <c r="L6" s="8">
        <f t="shared" si="2"/>
        <v>2.0425472581524726</v>
      </c>
      <c r="M6" s="8">
        <f t="shared" ref="M6:M22" si="3">L6+ABS($N$2)*A6</f>
        <v>2.0667391554267045</v>
      </c>
      <c r="P6" s="6">
        <f t="shared" ref="P6:P69" si="4">(M6-$O$2)/$O$2*100</f>
        <v>3.2549255442729796</v>
      </c>
    </row>
    <row r="7" spans="1:16" x14ac:dyDescent="0.15">
      <c r="A7" s="6">
        <v>3</v>
      </c>
      <c r="B7" s="6">
        <v>5</v>
      </c>
      <c r="C7" s="6" t="s">
        <v>8</v>
      </c>
      <c r="D7">
        <v>853.31066894531295</v>
      </c>
      <c r="E7">
        <v>605.39953613281295</v>
      </c>
      <c r="F7">
        <v>463.01232910156301</v>
      </c>
      <c r="G7">
        <v>461.87927246093801</v>
      </c>
      <c r="I7" s="7">
        <f t="shared" si="0"/>
        <v>390.29833984374994</v>
      </c>
      <c r="J7" s="7">
        <f t="shared" si="0"/>
        <v>143.52026367187494</v>
      </c>
      <c r="K7" s="7">
        <f t="shared" si="1"/>
        <v>289.83415527343749</v>
      </c>
      <c r="L7" s="8">
        <f t="shared" si="2"/>
        <v>2.0194650417872322</v>
      </c>
      <c r="M7" s="8">
        <f t="shared" si="3"/>
        <v>2.0484953185163106</v>
      </c>
      <c r="P7" s="6">
        <f t="shared" si="4"/>
        <v>2.343457826211746</v>
      </c>
    </row>
    <row r="8" spans="1:16" x14ac:dyDescent="0.15">
      <c r="A8" s="6">
        <v>3.5</v>
      </c>
      <c r="B8" s="6">
        <v>6</v>
      </c>
      <c r="D8">
        <v>851.15667724609398</v>
      </c>
      <c r="E8">
        <v>603.43347167968795</v>
      </c>
      <c r="F8">
        <v>463.41351318359398</v>
      </c>
      <c r="G8">
        <v>462.49795532226602</v>
      </c>
      <c r="I8" s="7">
        <f t="shared" si="0"/>
        <v>387.7431640625</v>
      </c>
      <c r="J8" s="7">
        <f t="shared" si="0"/>
        <v>140.93551635742193</v>
      </c>
      <c r="K8" s="7">
        <f t="shared" si="1"/>
        <v>289.08830261230469</v>
      </c>
      <c r="L8" s="8">
        <f t="shared" si="2"/>
        <v>2.0512097311167281</v>
      </c>
      <c r="M8" s="8">
        <f t="shared" si="3"/>
        <v>2.0850783873006526</v>
      </c>
      <c r="P8" s="6">
        <f t="shared" si="4"/>
        <v>4.1711592241311966</v>
      </c>
    </row>
    <row r="9" spans="1:16" x14ac:dyDescent="0.15">
      <c r="A9" s="6">
        <v>4</v>
      </c>
      <c r="B9" s="6">
        <v>7</v>
      </c>
      <c r="D9">
        <v>811.40008544921898</v>
      </c>
      <c r="E9">
        <v>589.39276123046898</v>
      </c>
      <c r="F9">
        <v>464.16525268554699</v>
      </c>
      <c r="G9">
        <v>463.22308349609398</v>
      </c>
      <c r="I9" s="7">
        <f t="shared" si="0"/>
        <v>347.23483276367199</v>
      </c>
      <c r="J9" s="7">
        <f t="shared" si="0"/>
        <v>126.169677734375</v>
      </c>
      <c r="K9" s="7">
        <f t="shared" si="1"/>
        <v>258.9160583496095</v>
      </c>
      <c r="L9" s="8">
        <f t="shared" si="2"/>
        <v>2.0521258593899669</v>
      </c>
      <c r="M9" s="8">
        <f t="shared" si="3"/>
        <v>2.090832895028738</v>
      </c>
      <c r="P9" s="6">
        <f t="shared" si="4"/>
        <v>4.4586562047962408</v>
      </c>
    </row>
    <row r="10" spans="1:16" x14ac:dyDescent="0.15">
      <c r="A10" s="6">
        <v>4.5</v>
      </c>
      <c r="B10" s="6">
        <v>8</v>
      </c>
      <c r="D10">
        <v>820.40582275390602</v>
      </c>
      <c r="E10">
        <v>592.380615234375</v>
      </c>
      <c r="F10">
        <v>463.93490600585898</v>
      </c>
      <c r="G10">
        <v>462.90878295898398</v>
      </c>
      <c r="I10" s="7">
        <f t="shared" si="0"/>
        <v>356.47091674804705</v>
      </c>
      <c r="J10" s="7">
        <f t="shared" si="0"/>
        <v>129.47183227539102</v>
      </c>
      <c r="K10" s="7">
        <f t="shared" si="1"/>
        <v>265.84063415527334</v>
      </c>
      <c r="L10" s="8">
        <f t="shared" si="2"/>
        <v>2.0532700393844832</v>
      </c>
      <c r="M10" s="8">
        <f t="shared" si="3"/>
        <v>2.0968154544781004</v>
      </c>
      <c r="P10" s="6">
        <f t="shared" si="4"/>
        <v>4.7575467197826651</v>
      </c>
    </row>
    <row r="11" spans="1:16" x14ac:dyDescent="0.15">
      <c r="A11" s="6">
        <v>5</v>
      </c>
      <c r="B11" s="6">
        <v>9</v>
      </c>
      <c r="D11">
        <v>837.14666748046898</v>
      </c>
      <c r="E11">
        <v>597.77746582031295</v>
      </c>
      <c r="F11">
        <v>462.58456420898398</v>
      </c>
      <c r="G11">
        <v>461.650146484375</v>
      </c>
      <c r="I11" s="7">
        <f t="shared" si="0"/>
        <v>374.562103271485</v>
      </c>
      <c r="J11" s="7">
        <f t="shared" si="0"/>
        <v>136.12731933593795</v>
      </c>
      <c r="K11" s="7">
        <f t="shared" si="1"/>
        <v>279.27297973632847</v>
      </c>
      <c r="L11" s="8">
        <f t="shared" si="2"/>
        <v>2.0515571826337999</v>
      </c>
      <c r="M11" s="8">
        <f t="shared" si="3"/>
        <v>2.0999409771822637</v>
      </c>
      <c r="P11" s="6">
        <f t="shared" si="4"/>
        <v>4.913698797928534</v>
      </c>
    </row>
    <row r="12" spans="1:16" x14ac:dyDescent="0.15">
      <c r="A12" s="6">
        <v>5.5</v>
      </c>
      <c r="B12" s="6">
        <v>10</v>
      </c>
      <c r="D12">
        <v>841.39251708984398</v>
      </c>
      <c r="E12">
        <v>600.08673095703102</v>
      </c>
      <c r="F12">
        <v>464.35809326171898</v>
      </c>
      <c r="G12">
        <v>463.20422363281301</v>
      </c>
      <c r="I12" s="7">
        <f t="shared" si="0"/>
        <v>377.034423828125</v>
      </c>
      <c r="J12" s="7">
        <f t="shared" si="0"/>
        <v>136.88250732421801</v>
      </c>
      <c r="K12" s="7">
        <f t="shared" si="1"/>
        <v>281.21666870117241</v>
      </c>
      <c r="L12" s="8">
        <f t="shared" si="2"/>
        <v>2.0544383223130658</v>
      </c>
      <c r="M12" s="8">
        <f t="shared" si="3"/>
        <v>2.1076604963163761</v>
      </c>
      <c r="P12" s="6">
        <f t="shared" si="4"/>
        <v>5.2993683544071306</v>
      </c>
    </row>
    <row r="13" spans="1:16" x14ac:dyDescent="0.15">
      <c r="A13" s="6">
        <v>6</v>
      </c>
      <c r="B13" s="6">
        <v>11</v>
      </c>
      <c r="D13">
        <v>827.63244628906295</v>
      </c>
      <c r="E13">
        <v>594.84167480468795</v>
      </c>
      <c r="F13">
        <v>463.22430419921898</v>
      </c>
      <c r="G13">
        <v>462.32083129882801</v>
      </c>
      <c r="I13" s="7">
        <f t="shared" si="0"/>
        <v>364.40814208984398</v>
      </c>
      <c r="J13" s="7">
        <f t="shared" si="0"/>
        <v>132.52084350585994</v>
      </c>
      <c r="K13" s="7">
        <f t="shared" si="1"/>
        <v>271.64355163574203</v>
      </c>
      <c r="L13" s="8">
        <f t="shared" si="2"/>
        <v>2.0498175566150105</v>
      </c>
      <c r="M13" s="8">
        <f t="shared" si="3"/>
        <v>2.1078781100731669</v>
      </c>
      <c r="P13" s="6">
        <f t="shared" si="4"/>
        <v>5.3102404048039356</v>
      </c>
    </row>
    <row r="14" spans="1:16" x14ac:dyDescent="0.15">
      <c r="A14" s="6">
        <v>6.5</v>
      </c>
      <c r="B14" s="6">
        <v>12</v>
      </c>
      <c r="D14">
        <v>886.567626953125</v>
      </c>
      <c r="E14">
        <v>618.76470947265602</v>
      </c>
      <c r="F14">
        <v>463.81103515625</v>
      </c>
      <c r="G14">
        <v>462.86038208007801</v>
      </c>
      <c r="I14" s="7">
        <f t="shared" si="0"/>
        <v>422.756591796875</v>
      </c>
      <c r="J14" s="7">
        <f t="shared" si="0"/>
        <v>155.90432739257801</v>
      </c>
      <c r="K14" s="7">
        <f t="shared" si="1"/>
        <v>313.62356262207038</v>
      </c>
      <c r="L14" s="8">
        <f t="shared" si="2"/>
        <v>2.0116411639578438</v>
      </c>
      <c r="M14" s="8">
        <f t="shared" si="3"/>
        <v>2.0745400968708467</v>
      </c>
      <c r="P14" s="6">
        <f t="shared" si="4"/>
        <v>3.6446629844696052</v>
      </c>
    </row>
    <row r="15" spans="1:16" x14ac:dyDescent="0.15">
      <c r="A15" s="6">
        <v>7</v>
      </c>
      <c r="B15" s="6">
        <v>13</v>
      </c>
      <c r="D15">
        <v>897.50823974609398</v>
      </c>
      <c r="E15">
        <v>625.32177734375</v>
      </c>
      <c r="F15">
        <v>464.11203002929699</v>
      </c>
      <c r="G15">
        <v>463.38519287109398</v>
      </c>
      <c r="I15" s="7">
        <f t="shared" si="0"/>
        <v>433.39620971679699</v>
      </c>
      <c r="J15" s="7">
        <f t="shared" si="0"/>
        <v>161.93658447265602</v>
      </c>
      <c r="K15" s="7">
        <f t="shared" si="1"/>
        <v>320.0406005859378</v>
      </c>
      <c r="L15" s="8">
        <f t="shared" si="2"/>
        <v>1.9763329060455674</v>
      </c>
      <c r="M15" s="8">
        <f t="shared" si="3"/>
        <v>2.0440702184134167</v>
      </c>
      <c r="P15" s="6">
        <f t="shared" si="4"/>
        <v>2.1223784604627935</v>
      </c>
    </row>
    <row r="16" spans="1:16" x14ac:dyDescent="0.15">
      <c r="A16" s="6">
        <v>7.5</v>
      </c>
      <c r="B16" s="6">
        <v>14</v>
      </c>
      <c r="D16">
        <v>893.30035400390602</v>
      </c>
      <c r="E16">
        <v>625.13659667968795</v>
      </c>
      <c r="F16">
        <v>464.25744628906301</v>
      </c>
      <c r="G16">
        <v>463.379150390625</v>
      </c>
      <c r="I16" s="7">
        <f t="shared" si="0"/>
        <v>429.04290771484301</v>
      </c>
      <c r="J16" s="7">
        <f t="shared" si="0"/>
        <v>161.75744628906295</v>
      </c>
      <c r="K16" s="7">
        <f t="shared" si="1"/>
        <v>315.81269531249893</v>
      </c>
      <c r="L16" s="8">
        <f t="shared" si="2"/>
        <v>1.9523842800296003</v>
      </c>
      <c r="M16" s="8">
        <f t="shared" si="3"/>
        <v>2.0249599718522959</v>
      </c>
      <c r="P16" s="6">
        <f t="shared" si="4"/>
        <v>1.1676246490686164</v>
      </c>
    </row>
    <row r="17" spans="1:16" x14ac:dyDescent="0.15">
      <c r="A17" s="6">
        <v>8</v>
      </c>
      <c r="B17" s="6">
        <v>15</v>
      </c>
      <c r="D17">
        <v>877.955810546875</v>
      </c>
      <c r="E17">
        <v>621.02410888671898</v>
      </c>
      <c r="F17">
        <v>463.89984130859398</v>
      </c>
      <c r="G17">
        <v>462.80499267578102</v>
      </c>
      <c r="I17" s="7">
        <f t="shared" si="0"/>
        <v>414.05596923828102</v>
      </c>
      <c r="J17" s="7">
        <f t="shared" si="0"/>
        <v>158.21911621093795</v>
      </c>
      <c r="K17" s="7">
        <f t="shared" si="1"/>
        <v>303.30258789062447</v>
      </c>
      <c r="L17" s="8">
        <f t="shared" si="2"/>
        <v>1.9169781449560179</v>
      </c>
      <c r="M17" s="8">
        <f t="shared" si="3"/>
        <v>1.9943922162335599</v>
      </c>
      <c r="P17" s="6">
        <f t="shared" si="4"/>
        <v>-0.35954984810031593</v>
      </c>
    </row>
    <row r="18" spans="1:16" x14ac:dyDescent="0.15">
      <c r="A18" s="6">
        <v>8.5</v>
      </c>
      <c r="B18" s="6">
        <v>16</v>
      </c>
      <c r="D18">
        <v>862.761474609375</v>
      </c>
      <c r="E18">
        <v>617.00946044921898</v>
      </c>
      <c r="F18">
        <v>463.66320800781301</v>
      </c>
      <c r="G18">
        <v>462.99273681640602</v>
      </c>
      <c r="I18" s="7">
        <f t="shared" si="0"/>
        <v>399.09826660156199</v>
      </c>
      <c r="J18" s="7">
        <f t="shared" si="0"/>
        <v>154.01672363281295</v>
      </c>
      <c r="K18" s="7">
        <f t="shared" si="1"/>
        <v>291.28656005859295</v>
      </c>
      <c r="L18" s="8">
        <f t="shared" si="2"/>
        <v>1.8912657871689391</v>
      </c>
      <c r="M18" s="8">
        <f t="shared" si="3"/>
        <v>1.9735182379013274</v>
      </c>
      <c r="P18" s="6">
        <f t="shared" si="4"/>
        <v>-1.402420242677243</v>
      </c>
    </row>
    <row r="19" spans="1:16" x14ac:dyDescent="0.15">
      <c r="A19" s="6">
        <v>9</v>
      </c>
      <c r="B19" s="6">
        <v>17</v>
      </c>
      <c r="D19">
        <v>831.03662109375</v>
      </c>
      <c r="E19">
        <v>607.76824951171898</v>
      </c>
      <c r="F19">
        <v>464.00726318359398</v>
      </c>
      <c r="G19">
        <v>462.72198486328102</v>
      </c>
      <c r="I19" s="7">
        <f t="shared" si="0"/>
        <v>367.02935791015602</v>
      </c>
      <c r="J19" s="7">
        <f t="shared" si="0"/>
        <v>145.04626464843795</v>
      </c>
      <c r="K19" s="7">
        <f t="shared" si="1"/>
        <v>265.49697265624945</v>
      </c>
      <c r="L19" s="8">
        <f t="shared" si="2"/>
        <v>1.8304295756926869</v>
      </c>
      <c r="M19" s="8">
        <f t="shared" si="3"/>
        <v>1.9175204058799218</v>
      </c>
      <c r="P19" s="6">
        <f t="shared" si="4"/>
        <v>-4.2000891990275502</v>
      </c>
    </row>
    <row r="20" spans="1:16" x14ac:dyDescent="0.15">
      <c r="A20" s="6">
        <v>9.5</v>
      </c>
      <c r="B20" s="6">
        <v>18</v>
      </c>
      <c r="D20">
        <v>829.31066894531295</v>
      </c>
      <c r="E20">
        <v>605.84954833984398</v>
      </c>
      <c r="F20">
        <v>462.93151855468801</v>
      </c>
      <c r="G20">
        <v>462.025634765625</v>
      </c>
      <c r="I20" s="7">
        <f t="shared" si="0"/>
        <v>366.37915039062494</v>
      </c>
      <c r="J20" s="7">
        <f t="shared" si="0"/>
        <v>143.82391357421898</v>
      </c>
      <c r="K20" s="7">
        <f t="shared" si="1"/>
        <v>265.70241088867169</v>
      </c>
      <c r="L20" s="8">
        <f t="shared" si="2"/>
        <v>1.8474146912401912</v>
      </c>
      <c r="M20" s="8">
        <f t="shared" si="3"/>
        <v>1.9393439008822724</v>
      </c>
      <c r="P20" s="6">
        <f t="shared" si="4"/>
        <v>-3.1097806588004286</v>
      </c>
    </row>
    <row r="21" spans="1:16" x14ac:dyDescent="0.15">
      <c r="A21" s="6">
        <v>10</v>
      </c>
      <c r="B21" s="6">
        <v>19</v>
      </c>
      <c r="D21">
        <v>837.34753417968795</v>
      </c>
      <c r="E21">
        <v>608.28515625</v>
      </c>
      <c r="F21">
        <v>462.88070678710898</v>
      </c>
      <c r="G21">
        <v>461.81564331054699</v>
      </c>
      <c r="I21" s="7">
        <f t="shared" si="0"/>
        <v>374.46682739257898</v>
      </c>
      <c r="J21" s="7">
        <f t="shared" si="0"/>
        <v>146.46951293945301</v>
      </c>
      <c r="K21" s="7">
        <f t="shared" si="1"/>
        <v>271.93816833496186</v>
      </c>
      <c r="L21" s="8">
        <f t="shared" si="2"/>
        <v>1.8566195986967922</v>
      </c>
      <c r="M21" s="8">
        <f t="shared" si="3"/>
        <v>1.9533871877937197</v>
      </c>
      <c r="P21" s="6">
        <f t="shared" si="4"/>
        <v>-2.4081737140483828</v>
      </c>
    </row>
    <row r="22" spans="1:16" x14ac:dyDescent="0.15">
      <c r="A22" s="6">
        <v>10.5</v>
      </c>
      <c r="B22" s="6">
        <v>20</v>
      </c>
      <c r="D22">
        <v>838.16320800781295</v>
      </c>
      <c r="E22">
        <v>607.78338623046898</v>
      </c>
      <c r="F22">
        <v>463.21026611328102</v>
      </c>
      <c r="G22">
        <v>462.02224731445301</v>
      </c>
      <c r="I22" s="7">
        <f t="shared" si="0"/>
        <v>374.95294189453193</v>
      </c>
      <c r="J22" s="7">
        <f t="shared" si="0"/>
        <v>145.76113891601597</v>
      </c>
      <c r="K22" s="7">
        <f t="shared" si="1"/>
        <v>272.92014465332079</v>
      </c>
      <c r="L22" s="8">
        <f t="shared" si="2"/>
        <v>1.8723793370643924</v>
      </c>
      <c r="M22" s="8">
        <f t="shared" si="3"/>
        <v>1.9739853056161663</v>
      </c>
      <c r="P22" s="6">
        <f t="shared" si="4"/>
        <v>-1.3790853956099742</v>
      </c>
    </row>
    <row r="23" spans="1:16" x14ac:dyDescent="0.15">
      <c r="A23" s="6">
        <v>11</v>
      </c>
      <c r="B23" s="6">
        <v>21</v>
      </c>
      <c r="D23">
        <v>848.198974609375</v>
      </c>
      <c r="E23">
        <v>611.94171142578102</v>
      </c>
      <c r="F23">
        <v>463.09460449218801</v>
      </c>
      <c r="G23">
        <v>462.33074951171898</v>
      </c>
      <c r="I23" s="7">
        <f t="shared" si="0"/>
        <v>385.10437011718699</v>
      </c>
      <c r="J23" s="7">
        <f t="shared" si="0"/>
        <v>149.61096191406205</v>
      </c>
      <c r="K23" s="7">
        <f t="shared" si="1"/>
        <v>280.37669677734357</v>
      </c>
      <c r="L23" s="8">
        <f t="shared" si="2"/>
        <v>1.8740384607539293</v>
      </c>
      <c r="M23" s="8">
        <f>L23+ABS($N$2)*A23</f>
        <v>1.9804828087605497</v>
      </c>
      <c r="P23" s="6">
        <f t="shared" si="4"/>
        <v>-1.0544681348224227</v>
      </c>
    </row>
    <row r="24" spans="1:16" x14ac:dyDescent="0.15">
      <c r="A24" s="6">
        <v>11.5</v>
      </c>
      <c r="B24" s="6">
        <v>22</v>
      </c>
      <c r="D24">
        <v>854.29437255859398</v>
      </c>
      <c r="E24">
        <v>615.04583740234398</v>
      </c>
      <c r="F24">
        <v>463.66415405273398</v>
      </c>
      <c r="G24">
        <v>462.41204833984398</v>
      </c>
      <c r="I24" s="7">
        <f t="shared" si="0"/>
        <v>390.63021850586</v>
      </c>
      <c r="J24" s="7">
        <f t="shared" si="0"/>
        <v>152.6337890625</v>
      </c>
      <c r="K24" s="7">
        <f t="shared" si="1"/>
        <v>283.78656616211003</v>
      </c>
      <c r="L24" s="8">
        <f t="shared" si="2"/>
        <v>1.8592643732765228</v>
      </c>
      <c r="M24" s="8">
        <f t="shared" ref="M24:M87" si="5">L24+ABS($N$2)*A24</f>
        <v>1.9705471007379896</v>
      </c>
      <c r="P24" s="6">
        <f t="shared" si="4"/>
        <v>-1.5508591715941982</v>
      </c>
    </row>
    <row r="25" spans="1:16" x14ac:dyDescent="0.15">
      <c r="A25" s="6">
        <v>12</v>
      </c>
      <c r="B25" s="6">
        <v>23</v>
      </c>
      <c r="D25">
        <v>875.60095214843795</v>
      </c>
      <c r="E25">
        <v>623.26647949218795</v>
      </c>
      <c r="F25">
        <v>463.62933349609398</v>
      </c>
      <c r="G25">
        <v>462.68423461914102</v>
      </c>
      <c r="I25" s="7">
        <f t="shared" si="0"/>
        <v>411.97161865234398</v>
      </c>
      <c r="J25" s="7">
        <f t="shared" si="0"/>
        <v>160.58224487304693</v>
      </c>
      <c r="K25" s="7">
        <f t="shared" si="1"/>
        <v>299.56404724121114</v>
      </c>
      <c r="L25" s="8">
        <f t="shared" si="2"/>
        <v>1.8654867322227335</v>
      </c>
      <c r="M25" s="8">
        <f t="shared" si="5"/>
        <v>1.9816078391390466</v>
      </c>
      <c r="P25" s="6">
        <f t="shared" si="4"/>
        <v>-0.99826127017686661</v>
      </c>
    </row>
    <row r="26" spans="1:16" x14ac:dyDescent="0.15">
      <c r="A26" s="6">
        <v>12.5</v>
      </c>
      <c r="B26" s="6">
        <v>24</v>
      </c>
      <c r="D26">
        <v>876.50476074218795</v>
      </c>
      <c r="E26">
        <v>623.8798828125</v>
      </c>
      <c r="F26">
        <v>463.32662963867199</v>
      </c>
      <c r="G26">
        <v>462.27532958984398</v>
      </c>
      <c r="I26" s="7">
        <f t="shared" si="0"/>
        <v>413.17813110351597</v>
      </c>
      <c r="J26" s="7">
        <f t="shared" si="0"/>
        <v>161.60455322265602</v>
      </c>
      <c r="K26" s="7">
        <f t="shared" si="1"/>
        <v>300.05494384765677</v>
      </c>
      <c r="L26" s="8">
        <f t="shared" si="2"/>
        <v>1.8567233278028135</v>
      </c>
      <c r="M26" s="8">
        <f t="shared" si="5"/>
        <v>1.9776828141739728</v>
      </c>
      <c r="P26" s="6">
        <f t="shared" si="4"/>
        <v>-1.1943567278276057</v>
      </c>
    </row>
    <row r="27" spans="1:16" x14ac:dyDescent="0.15">
      <c r="A27" s="6">
        <v>13</v>
      </c>
      <c r="B27" s="6">
        <v>25</v>
      </c>
      <c r="D27">
        <v>877.08673095703102</v>
      </c>
      <c r="E27">
        <v>623.80133056640602</v>
      </c>
      <c r="F27">
        <v>463.39245605468801</v>
      </c>
      <c r="G27">
        <v>462.51028442382801</v>
      </c>
      <c r="I27" s="7">
        <f t="shared" si="0"/>
        <v>413.69427490234301</v>
      </c>
      <c r="J27" s="7">
        <f t="shared" si="0"/>
        <v>161.29104614257801</v>
      </c>
      <c r="K27" s="7">
        <f t="shared" si="1"/>
        <v>300.79054260253838</v>
      </c>
      <c r="L27" s="8">
        <f t="shared" si="2"/>
        <v>1.864892998069128</v>
      </c>
      <c r="M27" s="8">
        <f t="shared" si="5"/>
        <v>1.9906908638951337</v>
      </c>
      <c r="P27" s="6">
        <f t="shared" si="4"/>
        <v>-0.54447055234777963</v>
      </c>
    </row>
    <row r="28" spans="1:16" x14ac:dyDescent="0.15">
      <c r="A28" s="6">
        <v>13.5</v>
      </c>
      <c r="B28" s="6">
        <v>26</v>
      </c>
      <c r="D28">
        <v>863.00946044921898</v>
      </c>
      <c r="E28">
        <v>619.06774902343795</v>
      </c>
      <c r="F28">
        <v>463.59423828125</v>
      </c>
      <c r="G28">
        <v>462.74279785156301</v>
      </c>
      <c r="I28" s="7">
        <f t="shared" si="0"/>
        <v>399.41522216796898</v>
      </c>
      <c r="J28" s="7">
        <f t="shared" si="0"/>
        <v>156.32495117187494</v>
      </c>
      <c r="K28" s="7">
        <f t="shared" si="1"/>
        <v>289.9877563476565</v>
      </c>
      <c r="L28" s="8">
        <f t="shared" si="2"/>
        <v>1.8550318050560144</v>
      </c>
      <c r="M28" s="8">
        <f t="shared" si="5"/>
        <v>1.9856680503368667</v>
      </c>
      <c r="P28" s="6">
        <f t="shared" si="4"/>
        <v>-0.79541186664951224</v>
      </c>
    </row>
    <row r="29" spans="1:16" x14ac:dyDescent="0.15">
      <c r="A29" s="6">
        <v>14</v>
      </c>
      <c r="B29" s="6">
        <v>27</v>
      </c>
      <c r="D29">
        <v>868.81976318359398</v>
      </c>
      <c r="E29">
        <v>619.864990234375</v>
      </c>
      <c r="F29">
        <v>463.71496582031301</v>
      </c>
      <c r="G29">
        <v>462.56109619140602</v>
      </c>
      <c r="I29" s="7">
        <f t="shared" si="0"/>
        <v>405.10479736328097</v>
      </c>
      <c r="J29" s="7">
        <f t="shared" si="0"/>
        <v>157.30389404296898</v>
      </c>
      <c r="K29" s="7">
        <f t="shared" si="1"/>
        <v>294.9920715332027</v>
      </c>
      <c r="L29" s="8">
        <f t="shared" si="2"/>
        <v>1.8753005024314462</v>
      </c>
      <c r="M29" s="8">
        <f t="shared" si="5"/>
        <v>2.0107751271671446</v>
      </c>
      <c r="P29" s="6">
        <f t="shared" si="4"/>
        <v>0.45894543428885742</v>
      </c>
    </row>
    <row r="30" spans="1:16" x14ac:dyDescent="0.15">
      <c r="A30" s="6">
        <v>14.5</v>
      </c>
      <c r="B30" s="6">
        <v>28</v>
      </c>
      <c r="D30">
        <v>872.16131591796898</v>
      </c>
      <c r="E30">
        <v>620.70941162109398</v>
      </c>
      <c r="F30">
        <v>463.98934936523398</v>
      </c>
      <c r="G30">
        <v>462.82797241210898</v>
      </c>
      <c r="I30" s="7">
        <f t="shared" si="0"/>
        <v>408.171966552735</v>
      </c>
      <c r="J30" s="7">
        <f t="shared" si="0"/>
        <v>157.881439208985</v>
      </c>
      <c r="K30" s="7">
        <f t="shared" si="1"/>
        <v>297.65495910644552</v>
      </c>
      <c r="L30" s="8">
        <f t="shared" si="2"/>
        <v>1.8853068517601026</v>
      </c>
      <c r="M30" s="8">
        <f t="shared" si="5"/>
        <v>2.0256198559506475</v>
      </c>
      <c r="P30" s="6">
        <f t="shared" si="4"/>
        <v>1.2005926621167251</v>
      </c>
    </row>
    <row r="31" spans="1:16" x14ac:dyDescent="0.15">
      <c r="A31" s="6">
        <v>15</v>
      </c>
      <c r="B31" s="6">
        <v>29</v>
      </c>
      <c r="D31">
        <v>869.13311767578102</v>
      </c>
      <c r="E31">
        <v>620.04443359375</v>
      </c>
      <c r="F31">
        <v>464.47689819335898</v>
      </c>
      <c r="G31">
        <v>463.3232421875</v>
      </c>
      <c r="I31" s="7">
        <f t="shared" si="0"/>
        <v>404.65621948242205</v>
      </c>
      <c r="J31" s="7">
        <f t="shared" si="0"/>
        <v>156.72119140625</v>
      </c>
      <c r="K31" s="7">
        <f t="shared" si="1"/>
        <v>294.95138549804705</v>
      </c>
      <c r="L31" s="8">
        <f t="shared" si="2"/>
        <v>1.8820134204664072</v>
      </c>
      <c r="M31" s="8">
        <f t="shared" si="5"/>
        <v>2.0271648041117984</v>
      </c>
      <c r="P31" s="6">
        <f t="shared" si="4"/>
        <v>1.277778748677544</v>
      </c>
    </row>
    <row r="32" spans="1:16" x14ac:dyDescent="0.15">
      <c r="A32" s="6">
        <v>15.5</v>
      </c>
      <c r="B32" s="6">
        <v>30</v>
      </c>
      <c r="D32">
        <v>876.92761230468795</v>
      </c>
      <c r="E32">
        <v>621.535888671875</v>
      </c>
      <c r="F32">
        <v>464.39849853515602</v>
      </c>
      <c r="G32">
        <v>463.53567504882801</v>
      </c>
      <c r="I32" s="7">
        <f t="shared" si="0"/>
        <v>412.52911376953193</v>
      </c>
      <c r="J32" s="7">
        <f t="shared" si="0"/>
        <v>158.00021362304699</v>
      </c>
      <c r="K32" s="7">
        <f t="shared" si="1"/>
        <v>301.92896423339903</v>
      </c>
      <c r="L32" s="8">
        <f t="shared" si="2"/>
        <v>1.9109402279273728</v>
      </c>
      <c r="M32" s="8">
        <f t="shared" si="5"/>
        <v>2.0609299910276104</v>
      </c>
      <c r="P32" s="6">
        <f t="shared" si="4"/>
        <v>2.9646978994693676</v>
      </c>
    </row>
    <row r="33" spans="1:16" x14ac:dyDescent="0.15">
      <c r="A33" s="6">
        <v>16</v>
      </c>
      <c r="B33" s="6">
        <v>31</v>
      </c>
      <c r="D33">
        <v>877.46112060546898</v>
      </c>
      <c r="E33">
        <v>622.83544921875</v>
      </c>
      <c r="F33">
        <v>464.15945434570301</v>
      </c>
      <c r="G33">
        <v>463.17373657226602</v>
      </c>
      <c r="I33" s="7">
        <f t="shared" si="0"/>
        <v>413.30166625976597</v>
      </c>
      <c r="J33" s="7">
        <f t="shared" si="0"/>
        <v>159.66171264648398</v>
      </c>
      <c r="K33" s="7">
        <f t="shared" si="1"/>
        <v>301.53846740722719</v>
      </c>
      <c r="L33" s="8">
        <f t="shared" si="2"/>
        <v>1.8886084986128173</v>
      </c>
      <c r="M33" s="8">
        <f t="shared" si="5"/>
        <v>2.0434366411679012</v>
      </c>
      <c r="P33" s="6">
        <f t="shared" si="4"/>
        <v>2.0907247458948603</v>
      </c>
    </row>
    <row r="34" spans="1:16" x14ac:dyDescent="0.15">
      <c r="A34" s="6">
        <v>16.5</v>
      </c>
      <c r="B34" s="6">
        <v>32</v>
      </c>
      <c r="D34">
        <v>876.91082763671898</v>
      </c>
      <c r="E34">
        <v>622.40441894531295</v>
      </c>
      <c r="F34">
        <v>464.43768310546898</v>
      </c>
      <c r="G34">
        <v>463.54537963867199</v>
      </c>
      <c r="I34" s="7">
        <f t="shared" si="0"/>
        <v>412.47314453125</v>
      </c>
      <c r="J34" s="7">
        <f t="shared" si="0"/>
        <v>158.85903930664097</v>
      </c>
      <c r="K34" s="7">
        <f t="shared" si="1"/>
        <v>301.27181701660135</v>
      </c>
      <c r="L34" s="8">
        <f t="shared" si="2"/>
        <v>1.8964726107594365</v>
      </c>
      <c r="M34" s="8">
        <f t="shared" si="5"/>
        <v>2.056139132769367</v>
      </c>
      <c r="P34" s="6">
        <f t="shared" si="4"/>
        <v>2.7253451434869813</v>
      </c>
    </row>
    <row r="35" spans="1:16" x14ac:dyDescent="0.15">
      <c r="A35" s="6">
        <v>17</v>
      </c>
      <c r="B35" s="6">
        <v>33</v>
      </c>
      <c r="D35">
        <v>883.38195800781295</v>
      </c>
      <c r="E35">
        <v>625.24426269531295</v>
      </c>
      <c r="F35">
        <v>464.46453857421898</v>
      </c>
      <c r="G35">
        <v>463.55697631835898</v>
      </c>
      <c r="I35" s="7">
        <f t="shared" si="0"/>
        <v>418.91741943359398</v>
      </c>
      <c r="J35" s="7">
        <f t="shared" si="0"/>
        <v>161.68728637695398</v>
      </c>
      <c r="K35" s="7">
        <f t="shared" si="1"/>
        <v>305.7363189697262</v>
      </c>
      <c r="L35" s="8">
        <f t="shared" si="2"/>
        <v>1.8909113129460262</v>
      </c>
      <c r="M35" s="8">
        <f t="shared" si="5"/>
        <v>2.055416214410803</v>
      </c>
      <c r="P35" s="6">
        <f t="shared" si="4"/>
        <v>2.6892279193602144</v>
      </c>
    </row>
    <row r="36" spans="1:16" x14ac:dyDescent="0.15">
      <c r="A36" s="6">
        <v>17.5</v>
      </c>
      <c r="B36" s="6">
        <v>34</v>
      </c>
      <c r="D36">
        <v>887.39440917968795</v>
      </c>
      <c r="E36">
        <v>627.56439208984398</v>
      </c>
      <c r="F36">
        <v>464.55358886718801</v>
      </c>
      <c r="G36">
        <v>463.430908203125</v>
      </c>
      <c r="I36" s="7">
        <f t="shared" si="0"/>
        <v>422.84082031249994</v>
      </c>
      <c r="J36" s="7">
        <f t="shared" si="0"/>
        <v>164.13348388671898</v>
      </c>
      <c r="K36" s="7">
        <f t="shared" si="1"/>
        <v>307.94738159179667</v>
      </c>
      <c r="L36" s="8">
        <f t="shared" si="2"/>
        <v>1.8762008476243313</v>
      </c>
      <c r="M36" s="8">
        <f t="shared" si="5"/>
        <v>2.0455441285439546</v>
      </c>
      <c r="P36" s="6">
        <f t="shared" si="4"/>
        <v>2.1960154651075414</v>
      </c>
    </row>
    <row r="37" spans="1:16" x14ac:dyDescent="0.15">
      <c r="A37" s="6">
        <v>18</v>
      </c>
      <c r="B37" s="6">
        <v>35</v>
      </c>
      <c r="D37">
        <v>896.803466796875</v>
      </c>
      <c r="E37">
        <v>632.74737548828102</v>
      </c>
      <c r="F37">
        <v>464.864990234375</v>
      </c>
      <c r="G37">
        <v>463.64505004882801</v>
      </c>
      <c r="I37" s="7">
        <f t="shared" si="0"/>
        <v>431.9384765625</v>
      </c>
      <c r="J37" s="7">
        <f t="shared" si="0"/>
        <v>169.10232543945301</v>
      </c>
      <c r="K37" s="7">
        <f t="shared" si="1"/>
        <v>313.56684875488293</v>
      </c>
      <c r="L37" s="8">
        <f t="shared" si="2"/>
        <v>1.854302405008353</v>
      </c>
      <c r="M37" s="8">
        <f t="shared" si="5"/>
        <v>2.0284840653828224</v>
      </c>
      <c r="P37" s="6">
        <f t="shared" si="4"/>
        <v>1.3436894486105027</v>
      </c>
    </row>
    <row r="38" spans="1:16" x14ac:dyDescent="0.15">
      <c r="A38" s="6">
        <v>18.5</v>
      </c>
      <c r="B38" s="6">
        <v>36</v>
      </c>
      <c r="D38">
        <v>905.19354248046898</v>
      </c>
      <c r="E38">
        <v>638.13879394531295</v>
      </c>
      <c r="F38">
        <v>464.51754760742199</v>
      </c>
      <c r="G38">
        <v>463.32711791992199</v>
      </c>
      <c r="I38" s="7">
        <f t="shared" si="0"/>
        <v>440.67599487304699</v>
      </c>
      <c r="J38" s="7">
        <f t="shared" si="0"/>
        <v>174.81167602539097</v>
      </c>
      <c r="K38" s="7">
        <f t="shared" si="1"/>
        <v>318.3078216552733</v>
      </c>
      <c r="L38" s="8">
        <f t="shared" si="2"/>
        <v>1.8208613342797531</v>
      </c>
      <c r="M38" s="8">
        <f t="shared" si="5"/>
        <v>1.9998813741090691</v>
      </c>
      <c r="P38" s="6">
        <f t="shared" si="4"/>
        <v>-8.5309827898327056E-2</v>
      </c>
    </row>
    <row r="39" spans="1:16" x14ac:dyDescent="0.15">
      <c r="A39" s="6">
        <v>19</v>
      </c>
      <c r="B39" s="6">
        <v>37</v>
      </c>
      <c r="D39">
        <v>829.63079833984398</v>
      </c>
      <c r="E39">
        <v>608.42639160156295</v>
      </c>
      <c r="F39">
        <v>464.64794921875</v>
      </c>
      <c r="G39">
        <v>463.513671875</v>
      </c>
      <c r="I39" s="7">
        <f t="shared" si="0"/>
        <v>364.98284912109398</v>
      </c>
      <c r="J39" s="7">
        <f t="shared" si="0"/>
        <v>144.91271972656295</v>
      </c>
      <c r="K39" s="7">
        <f t="shared" si="1"/>
        <v>263.54394531249989</v>
      </c>
      <c r="L39" s="8">
        <f t="shared" si="2"/>
        <v>1.8186391492050056</v>
      </c>
      <c r="M39" s="8">
        <f t="shared" si="5"/>
        <v>2.0024975684891677</v>
      </c>
      <c r="P39" s="6">
        <f t="shared" si="4"/>
        <v>4.5396050111061702E-2</v>
      </c>
    </row>
    <row r="40" spans="1:16" x14ac:dyDescent="0.15">
      <c r="A40" s="6">
        <v>19.5</v>
      </c>
      <c r="B40" s="6">
        <v>38</v>
      </c>
      <c r="D40">
        <v>869.78503417968795</v>
      </c>
      <c r="E40">
        <v>624.59069824218795</v>
      </c>
      <c r="F40">
        <v>464.84225463867199</v>
      </c>
      <c r="G40">
        <v>463.79846191406301</v>
      </c>
      <c r="I40" s="7">
        <f t="shared" si="0"/>
        <v>404.94277954101597</v>
      </c>
      <c r="J40" s="7">
        <f t="shared" si="0"/>
        <v>160.79223632812494</v>
      </c>
      <c r="K40" s="7">
        <f t="shared" si="1"/>
        <v>292.38821411132852</v>
      </c>
      <c r="L40" s="8">
        <f t="shared" si="2"/>
        <v>1.8184224611109876</v>
      </c>
      <c r="M40" s="8">
        <f t="shared" si="5"/>
        <v>2.0071192598499965</v>
      </c>
      <c r="P40" s="6">
        <f t="shared" si="4"/>
        <v>0.27629717573107754</v>
      </c>
    </row>
    <row r="41" spans="1:16" x14ac:dyDescent="0.15">
      <c r="A41" s="6">
        <v>20</v>
      </c>
      <c r="B41" s="6">
        <v>39</v>
      </c>
      <c r="D41">
        <v>871.28546142578102</v>
      </c>
      <c r="E41">
        <v>626.09625244140602</v>
      </c>
      <c r="F41">
        <v>465.00991821289102</v>
      </c>
      <c r="G41">
        <v>463.97265625</v>
      </c>
      <c r="I41" s="7">
        <f t="shared" si="0"/>
        <v>406.27554321289</v>
      </c>
      <c r="J41" s="7">
        <f t="shared" si="0"/>
        <v>162.12359619140602</v>
      </c>
      <c r="K41" s="7">
        <f t="shared" si="1"/>
        <v>292.78902587890582</v>
      </c>
      <c r="L41" s="8">
        <f t="shared" si="2"/>
        <v>1.8059618263909829</v>
      </c>
      <c r="M41" s="8">
        <f t="shared" si="5"/>
        <v>1.9994970045848379</v>
      </c>
      <c r="P41" s="6">
        <f t="shared" si="4"/>
        <v>-0.10451304786044237</v>
      </c>
    </row>
    <row r="42" spans="1:16" x14ac:dyDescent="0.15">
      <c r="A42" s="6">
        <v>20.5</v>
      </c>
      <c r="B42" s="6">
        <v>40</v>
      </c>
      <c r="D42">
        <v>862.992431640625</v>
      </c>
      <c r="E42">
        <v>623.105712890625</v>
      </c>
      <c r="F42">
        <v>464.93298339843801</v>
      </c>
      <c r="G42">
        <v>463.76892089843801</v>
      </c>
      <c r="I42" s="7">
        <f t="shared" si="0"/>
        <v>398.05944824218699</v>
      </c>
      <c r="J42" s="7">
        <f t="shared" si="0"/>
        <v>159.33679199218699</v>
      </c>
      <c r="K42" s="7">
        <f t="shared" si="1"/>
        <v>286.52369384765609</v>
      </c>
      <c r="L42" s="8">
        <f t="shared" si="2"/>
        <v>1.798226826743855</v>
      </c>
      <c r="M42" s="8">
        <f t="shared" si="5"/>
        <v>1.9966003843925564</v>
      </c>
      <c r="P42" s="6">
        <f t="shared" si="4"/>
        <v>-0.24922908592394785</v>
      </c>
    </row>
    <row r="43" spans="1:16" x14ac:dyDescent="0.15">
      <c r="A43" s="6">
        <v>21</v>
      </c>
      <c r="B43" s="6">
        <v>41</v>
      </c>
      <c r="D43">
        <v>861.70098876953102</v>
      </c>
      <c r="E43">
        <v>623.3662109375</v>
      </c>
      <c r="F43">
        <v>464.71133422851602</v>
      </c>
      <c r="G43">
        <v>463.40478515625</v>
      </c>
      <c r="I43" s="7">
        <f t="shared" si="0"/>
        <v>396.989654541015</v>
      </c>
      <c r="J43" s="7">
        <f t="shared" si="0"/>
        <v>159.96142578125</v>
      </c>
      <c r="K43" s="7">
        <f t="shared" si="1"/>
        <v>285.01665649414002</v>
      </c>
      <c r="L43" s="8">
        <f t="shared" si="2"/>
        <v>1.7817836712952608</v>
      </c>
      <c r="M43" s="8">
        <f t="shared" si="5"/>
        <v>1.9849956083988087</v>
      </c>
      <c r="P43" s="6">
        <f t="shared" si="4"/>
        <v>-0.82900727324192425</v>
      </c>
    </row>
    <row r="44" spans="1:16" x14ac:dyDescent="0.15">
      <c r="A44" s="6">
        <v>21.5</v>
      </c>
      <c r="B44" s="6">
        <v>42</v>
      </c>
      <c r="D44">
        <v>879.410400390625</v>
      </c>
      <c r="E44">
        <v>630.943603515625</v>
      </c>
      <c r="F44">
        <v>465.20468139648398</v>
      </c>
      <c r="G44">
        <v>464.35348510742199</v>
      </c>
      <c r="I44" s="7">
        <f t="shared" si="0"/>
        <v>414.20571899414102</v>
      </c>
      <c r="J44" s="7">
        <f t="shared" si="0"/>
        <v>166.59011840820301</v>
      </c>
      <c r="K44" s="7">
        <f t="shared" si="1"/>
        <v>297.59263610839889</v>
      </c>
      <c r="L44" s="8">
        <f t="shared" si="2"/>
        <v>1.7863762806098422</v>
      </c>
      <c r="M44" s="8">
        <f t="shared" si="5"/>
        <v>1.9944265971682364</v>
      </c>
      <c r="P44" s="6">
        <f t="shared" si="4"/>
        <v>-0.35783216600151341</v>
      </c>
    </row>
    <row r="45" spans="1:16" x14ac:dyDescent="0.15">
      <c r="A45" s="6">
        <v>22</v>
      </c>
      <c r="B45" s="6">
        <v>43</v>
      </c>
      <c r="D45">
        <v>884.01922607421898</v>
      </c>
      <c r="E45">
        <v>631.014892578125</v>
      </c>
      <c r="F45">
        <v>465.42462158203102</v>
      </c>
      <c r="G45">
        <v>464.56277465820301</v>
      </c>
      <c r="I45" s="7">
        <f t="shared" si="0"/>
        <v>418.59460449218795</v>
      </c>
      <c r="J45" s="7">
        <f t="shared" si="0"/>
        <v>166.45211791992199</v>
      </c>
      <c r="K45" s="7">
        <f t="shared" si="1"/>
        <v>302.0781219482426</v>
      </c>
      <c r="L45" s="8">
        <f t="shared" si="2"/>
        <v>1.8148049164118691</v>
      </c>
      <c r="M45" s="8">
        <f t="shared" si="5"/>
        <v>2.0276936124251099</v>
      </c>
      <c r="P45" s="6">
        <f t="shared" si="4"/>
        <v>1.3041981750840159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866.931396484375</v>
      </c>
      <c r="E46">
        <v>622.93005371093795</v>
      </c>
      <c r="F46">
        <v>465.14178466796898</v>
      </c>
      <c r="G46">
        <v>464.28598022460898</v>
      </c>
      <c r="I46" s="7">
        <f t="shared" si="0"/>
        <v>401.78961181640602</v>
      </c>
      <c r="J46" s="7">
        <f t="shared" si="0"/>
        <v>158.64407348632898</v>
      </c>
      <c r="K46" s="7">
        <f t="shared" si="1"/>
        <v>290.73876037597574</v>
      </c>
      <c r="L46" s="8">
        <f t="shared" si="2"/>
        <v>1.8326481033092605</v>
      </c>
      <c r="M46" s="8">
        <f t="shared" si="5"/>
        <v>2.0503751787773474</v>
      </c>
      <c r="P46" s="6">
        <f t="shared" si="4"/>
        <v>2.4373762245627555</v>
      </c>
    </row>
    <row r="47" spans="1:16" x14ac:dyDescent="0.15">
      <c r="A47" s="6">
        <v>23</v>
      </c>
      <c r="B47" s="6">
        <v>45</v>
      </c>
      <c r="D47">
        <v>862.45648193359398</v>
      </c>
      <c r="E47">
        <v>623.19573974609398</v>
      </c>
      <c r="F47">
        <v>464.47131347656301</v>
      </c>
      <c r="G47">
        <v>463.51513671875</v>
      </c>
      <c r="I47" s="7">
        <f t="shared" si="0"/>
        <v>397.98516845703097</v>
      </c>
      <c r="J47" s="7">
        <f t="shared" si="0"/>
        <v>159.68060302734398</v>
      </c>
      <c r="K47" s="7">
        <f t="shared" si="1"/>
        <v>286.2087463378902</v>
      </c>
      <c r="L47" s="8">
        <f t="shared" si="2"/>
        <v>1.792382674612516</v>
      </c>
      <c r="M47" s="8">
        <f t="shared" si="5"/>
        <v>2.0149481295354494</v>
      </c>
      <c r="P47" s="6">
        <f t="shared" si="4"/>
        <v>0.66742991947607144</v>
      </c>
    </row>
    <row r="48" spans="1:16" x14ac:dyDescent="0.15">
      <c r="A48" s="6">
        <v>23.5</v>
      </c>
      <c r="B48" s="6">
        <v>46</v>
      </c>
      <c r="D48">
        <v>838.52209472656295</v>
      </c>
      <c r="E48">
        <v>613.92248535156295</v>
      </c>
      <c r="F48">
        <v>465.11978149414102</v>
      </c>
      <c r="G48">
        <v>464.09945678710898</v>
      </c>
      <c r="I48" s="7">
        <f t="shared" si="0"/>
        <v>373.40231323242193</v>
      </c>
      <c r="J48" s="7">
        <f t="shared" si="0"/>
        <v>149.82302856445398</v>
      </c>
      <c r="K48" s="7">
        <f t="shared" si="1"/>
        <v>268.52619323730414</v>
      </c>
      <c r="L48" s="8">
        <f t="shared" si="2"/>
        <v>1.7922891815111319</v>
      </c>
      <c r="M48" s="8">
        <f t="shared" si="5"/>
        <v>2.0196930158889117</v>
      </c>
      <c r="P48" s="6">
        <f t="shared" si="4"/>
        <v>0.90448590491881597</v>
      </c>
    </row>
    <row r="49" spans="1:22" x14ac:dyDescent="0.15">
      <c r="A49" s="6">
        <v>24</v>
      </c>
      <c r="B49" s="6">
        <v>47</v>
      </c>
      <c r="D49">
        <v>827.75714111328102</v>
      </c>
      <c r="E49">
        <v>609.05773925781295</v>
      </c>
      <c r="F49">
        <v>464.91265869140602</v>
      </c>
      <c r="G49">
        <v>463.620361328125</v>
      </c>
      <c r="I49" s="7">
        <f t="shared" si="0"/>
        <v>362.844482421875</v>
      </c>
      <c r="J49" s="7">
        <f t="shared" si="0"/>
        <v>145.43737792968795</v>
      </c>
      <c r="K49" s="7">
        <f t="shared" si="1"/>
        <v>261.03831787109345</v>
      </c>
      <c r="L49" s="8">
        <f t="shared" si="2"/>
        <v>1.7948502756787394</v>
      </c>
      <c r="M49" s="8">
        <f t="shared" si="5"/>
        <v>2.0270924895113653</v>
      </c>
      <c r="P49" s="6">
        <f t="shared" si="4"/>
        <v>1.2741658889395946</v>
      </c>
    </row>
    <row r="50" spans="1:22" x14ac:dyDescent="0.15">
      <c r="A50" s="6">
        <v>24.5</v>
      </c>
      <c r="B50" s="6">
        <v>48</v>
      </c>
      <c r="D50">
        <v>814.46844482421898</v>
      </c>
      <c r="E50">
        <v>603.501220703125</v>
      </c>
      <c r="F50">
        <v>464.89694213867199</v>
      </c>
      <c r="G50">
        <v>463.88992309570301</v>
      </c>
      <c r="I50" s="7">
        <f t="shared" si="0"/>
        <v>349.57150268554699</v>
      </c>
      <c r="J50" s="7">
        <f t="shared" si="0"/>
        <v>139.61129760742199</v>
      </c>
      <c r="K50" s="7">
        <f t="shared" si="1"/>
        <v>251.8435943603516</v>
      </c>
      <c r="L50" s="8">
        <f t="shared" si="2"/>
        <v>1.803891222818655</v>
      </c>
      <c r="M50" s="8">
        <f t="shared" si="5"/>
        <v>2.0409718161061274</v>
      </c>
      <c r="P50" s="6">
        <f t="shared" si="4"/>
        <v>1.9675813257081134</v>
      </c>
    </row>
    <row r="51" spans="1:22" x14ac:dyDescent="0.15">
      <c r="A51" s="6">
        <v>25</v>
      </c>
      <c r="B51" s="6">
        <v>49</v>
      </c>
      <c r="D51">
        <v>809.16290283203102</v>
      </c>
      <c r="E51">
        <v>600.26129150390602</v>
      </c>
      <c r="F51">
        <v>464.94000244140602</v>
      </c>
      <c r="G51">
        <v>464.11300659179699</v>
      </c>
      <c r="I51" s="7">
        <f t="shared" si="0"/>
        <v>344.222900390625</v>
      </c>
      <c r="J51" s="7">
        <f t="shared" si="0"/>
        <v>136.14828491210903</v>
      </c>
      <c r="K51" s="7">
        <f t="shared" si="1"/>
        <v>248.91910095214868</v>
      </c>
      <c r="L51" s="8">
        <f t="shared" si="2"/>
        <v>1.8282940627040525</v>
      </c>
      <c r="M51" s="8">
        <f t="shared" si="5"/>
        <v>2.0702130354463715</v>
      </c>
      <c r="P51" s="6">
        <f t="shared" si="4"/>
        <v>3.4284816613275257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803.38439941406295</v>
      </c>
      <c r="E52">
        <v>598.063720703125</v>
      </c>
      <c r="F52">
        <v>464.18798828125</v>
      </c>
      <c r="G52">
        <v>463.41906738281301</v>
      </c>
      <c r="I52" s="7">
        <f t="shared" si="0"/>
        <v>339.19641113281295</v>
      </c>
      <c r="J52" s="7">
        <f t="shared" si="0"/>
        <v>134.64465332031199</v>
      </c>
      <c r="K52" s="7">
        <f t="shared" si="1"/>
        <v>244.94515380859457</v>
      </c>
      <c r="L52" s="8">
        <f t="shared" si="2"/>
        <v>1.8191970328438067</v>
      </c>
      <c r="M52" s="8">
        <f t="shared" si="5"/>
        <v>2.0659543850409721</v>
      </c>
      <c r="P52" s="6">
        <f t="shared" si="4"/>
        <v>3.215718173795004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799.3486328125</v>
      </c>
      <c r="E53">
        <v>596.33557128906295</v>
      </c>
      <c r="F53">
        <v>464.60028076171898</v>
      </c>
      <c r="G53">
        <v>463.36099243164102</v>
      </c>
      <c r="I53" s="7">
        <f t="shared" si="0"/>
        <v>334.74835205078102</v>
      </c>
      <c r="J53" s="7">
        <f t="shared" si="0"/>
        <v>132.97457885742193</v>
      </c>
      <c r="K53" s="7">
        <f t="shared" si="1"/>
        <v>241.66614685058568</v>
      </c>
      <c r="L53" s="8">
        <f t="shared" si="2"/>
        <v>1.8173860667737483</v>
      </c>
      <c r="M53" s="8">
        <f t="shared" si="5"/>
        <v>2.0689817984257597</v>
      </c>
      <c r="P53" s="6">
        <f t="shared" si="4"/>
        <v>3.3669686800900003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799.64898681640602</v>
      </c>
      <c r="E54">
        <v>596.49176025390602</v>
      </c>
      <c r="F54">
        <v>464.29251098632801</v>
      </c>
      <c r="G54">
        <v>463.38955688476602</v>
      </c>
      <c r="I54" s="7">
        <f t="shared" si="0"/>
        <v>335.35647583007801</v>
      </c>
      <c r="J54" s="7">
        <f t="shared" si="0"/>
        <v>133.10220336914</v>
      </c>
      <c r="K54" s="7">
        <f t="shared" si="1"/>
        <v>242.18493347168001</v>
      </c>
      <c r="L54" s="8">
        <f t="shared" si="2"/>
        <v>1.8195411296086106</v>
      </c>
      <c r="M54" s="8">
        <f t="shared" si="5"/>
        <v>2.0759752407154686</v>
      </c>
      <c r="P54" s="6">
        <f t="shared" si="4"/>
        <v>3.7163632135152751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794.71643066406295</v>
      </c>
      <c r="E55">
        <v>594.31744384765602</v>
      </c>
      <c r="F55">
        <v>465.31332397460898</v>
      </c>
      <c r="G55">
        <v>464.38711547851602</v>
      </c>
      <c r="I55" s="7">
        <f t="shared" si="0"/>
        <v>329.40310668945398</v>
      </c>
      <c r="J55" s="7">
        <f t="shared" si="0"/>
        <v>129.93032836914</v>
      </c>
      <c r="K55" s="7">
        <f t="shared" si="1"/>
        <v>238.45187683105598</v>
      </c>
      <c r="L55" s="8">
        <f t="shared" si="2"/>
        <v>1.8352287708655646</v>
      </c>
      <c r="M55" s="8">
        <f t="shared" si="5"/>
        <v>2.0965012614272691</v>
      </c>
      <c r="P55" s="6">
        <f t="shared" si="4"/>
        <v>4.7418495380725654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793.78826904296898</v>
      </c>
      <c r="E56">
        <v>593.09027099609398</v>
      </c>
      <c r="F56">
        <v>464.60101318359398</v>
      </c>
      <c r="G56">
        <v>463.64627075195301</v>
      </c>
      <c r="I56" s="7">
        <f t="shared" si="0"/>
        <v>329.187255859375</v>
      </c>
      <c r="J56" s="7">
        <f t="shared" si="0"/>
        <v>129.44400024414097</v>
      </c>
      <c r="K56" s="7">
        <f t="shared" si="1"/>
        <v>238.57645568847633</v>
      </c>
      <c r="L56" s="8">
        <f t="shared" si="2"/>
        <v>1.843086239906859</v>
      </c>
      <c r="M56" s="8">
        <f t="shared" si="5"/>
        <v>2.1091971099234099</v>
      </c>
      <c r="P56" s="6">
        <f t="shared" si="4"/>
        <v>5.3761380440740574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793.94958496093795</v>
      </c>
      <c r="E57">
        <v>593.71728515625</v>
      </c>
      <c r="F57">
        <v>464.18218994140602</v>
      </c>
      <c r="G57">
        <v>463.241943359375</v>
      </c>
      <c r="I57" s="7">
        <f t="shared" si="0"/>
        <v>329.76739501953193</v>
      </c>
      <c r="J57" s="7">
        <f t="shared" si="0"/>
        <v>130.475341796875</v>
      </c>
      <c r="K57" s="7">
        <f t="shared" si="1"/>
        <v>238.43465576171945</v>
      </c>
      <c r="L57" s="8">
        <f t="shared" si="2"/>
        <v>1.8274307810047077</v>
      </c>
      <c r="M57" s="8">
        <f t="shared" si="5"/>
        <v>2.0983800304761049</v>
      </c>
      <c r="P57" s="6">
        <f t="shared" si="4"/>
        <v>4.8357134191255042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786.93524169921898</v>
      </c>
      <c r="E58">
        <v>591.24072265625</v>
      </c>
      <c r="F58">
        <v>463.701171875</v>
      </c>
      <c r="G58">
        <v>462.88796997070301</v>
      </c>
      <c r="I58" s="7">
        <f t="shared" si="0"/>
        <v>323.23406982421898</v>
      </c>
      <c r="J58" s="7">
        <f t="shared" si="0"/>
        <v>128.35275268554699</v>
      </c>
      <c r="K58" s="7">
        <f t="shared" si="1"/>
        <v>233.38714294433609</v>
      </c>
      <c r="L58" s="8">
        <f t="shared" si="2"/>
        <v>1.8183259654439525</v>
      </c>
      <c r="M58" s="8">
        <f t="shared" si="5"/>
        <v>2.0941135943701958</v>
      </c>
      <c r="P58" s="6">
        <f t="shared" si="4"/>
        <v>4.6225609555945741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783.40661621093795</v>
      </c>
      <c r="E59">
        <v>588.83111572265602</v>
      </c>
      <c r="F59">
        <v>463.34429931640602</v>
      </c>
      <c r="G59">
        <v>462.53713989257801</v>
      </c>
      <c r="I59" s="7">
        <f t="shared" si="0"/>
        <v>320.06231689453193</v>
      </c>
      <c r="J59" s="7">
        <f t="shared" si="0"/>
        <v>126.29397583007801</v>
      </c>
      <c r="K59" s="7">
        <f t="shared" si="1"/>
        <v>231.65653381347732</v>
      </c>
      <c r="L59" s="8">
        <f t="shared" si="2"/>
        <v>1.834264320929758</v>
      </c>
      <c r="M59" s="8">
        <f t="shared" si="5"/>
        <v>2.1148903293108479</v>
      </c>
      <c r="P59" s="6">
        <f t="shared" si="4"/>
        <v>5.6605730403403118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797.38385009765602</v>
      </c>
      <c r="E60">
        <v>595.62945556640602</v>
      </c>
      <c r="F60">
        <v>464.05203247070301</v>
      </c>
      <c r="G60">
        <v>463.15219116210898</v>
      </c>
      <c r="I60" s="7">
        <f t="shared" si="0"/>
        <v>333.33181762695301</v>
      </c>
      <c r="J60" s="7">
        <f t="shared" si="0"/>
        <v>132.47726440429705</v>
      </c>
      <c r="K60" s="7">
        <f t="shared" si="1"/>
        <v>240.59773254394509</v>
      </c>
      <c r="L60" s="8">
        <f t="shared" si="2"/>
        <v>1.8161435747169687</v>
      </c>
      <c r="M60" s="8">
        <f t="shared" si="5"/>
        <v>2.1016079625529049</v>
      </c>
      <c r="P60" s="6">
        <f t="shared" si="4"/>
        <v>4.9969819011092147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792.965576171875</v>
      </c>
      <c r="E61">
        <v>593.73760986328102</v>
      </c>
      <c r="F61">
        <v>464.47229003906301</v>
      </c>
      <c r="G61">
        <v>463.49432373046898</v>
      </c>
      <c r="I61" s="7">
        <f t="shared" si="0"/>
        <v>328.49328613281199</v>
      </c>
      <c r="J61" s="7">
        <f t="shared" si="0"/>
        <v>130.24328613281205</v>
      </c>
      <c r="K61" s="7">
        <f t="shared" si="1"/>
        <v>237.32298583984357</v>
      </c>
      <c r="L61" s="8">
        <f t="shared" si="2"/>
        <v>1.8221513974842427</v>
      </c>
      <c r="M61" s="8">
        <f t="shared" si="5"/>
        <v>2.1124541647750252</v>
      </c>
      <c r="P61" s="6">
        <f t="shared" si="4"/>
        <v>5.5388615088683935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791.6513671875</v>
      </c>
      <c r="E62">
        <v>593.78125</v>
      </c>
      <c r="F62">
        <v>464.95571899414102</v>
      </c>
      <c r="G62">
        <v>463.80789184570301</v>
      </c>
      <c r="I62" s="7">
        <f t="shared" si="0"/>
        <v>326.69564819335898</v>
      </c>
      <c r="J62" s="7">
        <f t="shared" si="0"/>
        <v>129.97335815429699</v>
      </c>
      <c r="K62" s="7">
        <f t="shared" si="1"/>
        <v>235.7142974853511</v>
      </c>
      <c r="L62" s="8">
        <f t="shared" si="2"/>
        <v>1.8135585694840974</v>
      </c>
      <c r="M62" s="8">
        <f t="shared" si="5"/>
        <v>2.1086997162297263</v>
      </c>
      <c r="P62" s="6">
        <f t="shared" si="4"/>
        <v>5.3512881017518055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788.86065673828102</v>
      </c>
      <c r="E63">
        <v>592.70153808593795</v>
      </c>
      <c r="F63">
        <v>464.93829345703102</v>
      </c>
      <c r="G63">
        <v>464.11032104492199</v>
      </c>
      <c r="I63" s="7">
        <f t="shared" si="0"/>
        <v>323.92236328125</v>
      </c>
      <c r="J63" s="7">
        <f t="shared" si="0"/>
        <v>128.59121704101597</v>
      </c>
      <c r="K63" s="7">
        <f t="shared" si="1"/>
        <v>233.90851135253882</v>
      </c>
      <c r="L63" s="8">
        <f t="shared" si="2"/>
        <v>1.8190084574588825</v>
      </c>
      <c r="M63" s="8">
        <f t="shared" si="5"/>
        <v>2.1189879836593577</v>
      </c>
      <c r="P63" s="6">
        <f t="shared" si="4"/>
        <v>5.865293115222812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805.56597900390602</v>
      </c>
      <c r="E64">
        <v>600.9384765625</v>
      </c>
      <c r="F64">
        <v>463.98159790039102</v>
      </c>
      <c r="G64">
        <v>463.09606933593801</v>
      </c>
      <c r="I64" s="7">
        <f t="shared" si="0"/>
        <v>341.584381103515</v>
      </c>
      <c r="J64" s="7">
        <f t="shared" si="0"/>
        <v>137.84240722656199</v>
      </c>
      <c r="K64" s="7">
        <f t="shared" si="1"/>
        <v>245.09469604492162</v>
      </c>
      <c r="L64" s="8">
        <f t="shared" si="2"/>
        <v>1.7780790467629928</v>
      </c>
      <c r="M64" s="8">
        <f t="shared" si="5"/>
        <v>2.0828969524183147</v>
      </c>
      <c r="P64" s="6">
        <f t="shared" si="4"/>
        <v>4.0621740647006757</v>
      </c>
      <c r="R64" s="29"/>
      <c r="S64" s="29"/>
      <c r="T64" s="29"/>
      <c r="U64" s="18">
        <v>12.5</v>
      </c>
      <c r="V64" s="20">
        <f t="shared" ref="V64:V83" si="6">L26</f>
        <v>1.8567233278028135</v>
      </c>
    </row>
    <row r="65" spans="1:22" x14ac:dyDescent="0.15">
      <c r="A65" s="6">
        <v>32</v>
      </c>
      <c r="B65" s="6">
        <v>63</v>
      </c>
      <c r="D65">
        <v>797.596923828125</v>
      </c>
      <c r="E65">
        <v>598.02252197265602</v>
      </c>
      <c r="F65">
        <v>464.77523803710898</v>
      </c>
      <c r="G65">
        <v>463.785400390625</v>
      </c>
      <c r="I65" s="7">
        <f t="shared" si="0"/>
        <v>332.82168579101602</v>
      </c>
      <c r="J65" s="7">
        <f t="shared" si="0"/>
        <v>134.23712158203102</v>
      </c>
      <c r="K65" s="7">
        <f t="shared" si="1"/>
        <v>238.85570068359431</v>
      </c>
      <c r="L65" s="8">
        <f t="shared" si="2"/>
        <v>1.7793565436192094</v>
      </c>
      <c r="M65" s="8">
        <f t="shared" si="5"/>
        <v>2.0890128287293774</v>
      </c>
      <c r="P65" s="6">
        <f t="shared" si="4"/>
        <v>4.3677251312097836</v>
      </c>
      <c r="U65" s="18">
        <v>13</v>
      </c>
      <c r="V65" s="20">
        <f t="shared" si="6"/>
        <v>1.864892998069128</v>
      </c>
    </row>
    <row r="66" spans="1:22" x14ac:dyDescent="0.15">
      <c r="A66" s="6">
        <v>32.5</v>
      </c>
      <c r="B66" s="6">
        <v>64</v>
      </c>
      <c r="D66">
        <v>827.65301513671898</v>
      </c>
      <c r="E66">
        <v>610.18811035156295</v>
      </c>
      <c r="F66">
        <v>465.08056640625</v>
      </c>
      <c r="G66">
        <v>464.19088745117199</v>
      </c>
      <c r="I66" s="7">
        <f t="shared" ref="I66:J129" si="7">D66-F66</f>
        <v>362.57244873046898</v>
      </c>
      <c r="J66" s="7">
        <f t="shared" si="7"/>
        <v>145.99722290039097</v>
      </c>
      <c r="K66" s="7">
        <f t="shared" ref="K66:K129" si="8">I66-0.7*J66</f>
        <v>260.3743927001953</v>
      </c>
      <c r="L66" s="8">
        <f t="shared" ref="L66:L129" si="9">K66/J66</f>
        <v>1.7834201742168758</v>
      </c>
      <c r="M66" s="8">
        <f t="shared" si="5"/>
        <v>2.0979148387818904</v>
      </c>
      <c r="P66" s="6">
        <f t="shared" si="4"/>
        <v>4.8124722986271555</v>
      </c>
      <c r="U66" s="18">
        <v>13.5</v>
      </c>
      <c r="V66" s="20">
        <f t="shared" si="6"/>
        <v>1.8550318050560144</v>
      </c>
    </row>
    <row r="67" spans="1:22" x14ac:dyDescent="0.15">
      <c r="A67" s="6">
        <v>33</v>
      </c>
      <c r="B67" s="6">
        <v>65</v>
      </c>
      <c r="D67">
        <v>813.44268798828102</v>
      </c>
      <c r="E67">
        <v>603.6708984375</v>
      </c>
      <c r="F67">
        <v>464.729248046875</v>
      </c>
      <c r="G67">
        <v>463.63513183593801</v>
      </c>
      <c r="I67" s="7">
        <f t="shared" si="7"/>
        <v>348.71343994140602</v>
      </c>
      <c r="J67" s="7">
        <f t="shared" si="7"/>
        <v>140.03576660156199</v>
      </c>
      <c r="K67" s="7">
        <f t="shared" si="8"/>
        <v>250.68840332031263</v>
      </c>
      <c r="L67" s="8">
        <f t="shared" si="9"/>
        <v>1.7901741062594818</v>
      </c>
      <c r="M67" s="8">
        <f t="shared" si="5"/>
        <v>2.1095071502793425</v>
      </c>
      <c r="P67" s="6">
        <f t="shared" si="4"/>
        <v>5.3916277558664172</v>
      </c>
      <c r="U67" s="18">
        <v>14</v>
      </c>
      <c r="V67" s="20">
        <f t="shared" si="6"/>
        <v>1.8753005024314462</v>
      </c>
    </row>
    <row r="68" spans="1:22" x14ac:dyDescent="0.15">
      <c r="A68" s="6">
        <v>33.5</v>
      </c>
      <c r="B68" s="6">
        <v>66</v>
      </c>
      <c r="D68">
        <v>809.59747314453102</v>
      </c>
      <c r="E68">
        <v>603.96234130859398</v>
      </c>
      <c r="F68">
        <v>465.15411376953102</v>
      </c>
      <c r="G68">
        <v>464.32907104492199</v>
      </c>
      <c r="I68" s="7">
        <f t="shared" si="7"/>
        <v>344.443359375</v>
      </c>
      <c r="J68" s="7">
        <f t="shared" si="7"/>
        <v>139.63327026367199</v>
      </c>
      <c r="K68" s="7">
        <f t="shared" si="8"/>
        <v>246.70007019042961</v>
      </c>
      <c r="L68" s="8">
        <f t="shared" si="9"/>
        <v>1.7667714128916516</v>
      </c>
      <c r="M68" s="8">
        <f t="shared" si="5"/>
        <v>2.0909428363663589</v>
      </c>
      <c r="P68" s="6">
        <f t="shared" si="4"/>
        <v>4.4641489079273908</v>
      </c>
      <c r="U68" s="18">
        <v>14.5</v>
      </c>
      <c r="V68" s="20">
        <f t="shared" si="6"/>
        <v>1.8853068517601026</v>
      </c>
    </row>
    <row r="69" spans="1:22" x14ac:dyDescent="0.15">
      <c r="A69" s="6">
        <v>34</v>
      </c>
      <c r="B69" s="6">
        <v>67</v>
      </c>
      <c r="D69">
        <v>794.35565185546898</v>
      </c>
      <c r="E69">
        <v>596.96533203125</v>
      </c>
      <c r="F69">
        <v>465.28549194335898</v>
      </c>
      <c r="G69">
        <v>464.58334350585898</v>
      </c>
      <c r="I69" s="7">
        <f t="shared" si="7"/>
        <v>329.07015991211</v>
      </c>
      <c r="J69" s="7">
        <f t="shared" si="7"/>
        <v>132.38198852539102</v>
      </c>
      <c r="K69" s="7">
        <f t="shared" si="8"/>
        <v>236.40276794433629</v>
      </c>
      <c r="L69" s="8">
        <f t="shared" si="9"/>
        <v>1.7857623274709606</v>
      </c>
      <c r="M69" s="8">
        <f t="shared" si="5"/>
        <v>2.1147721304005143</v>
      </c>
      <c r="P69" s="6">
        <f t="shared" si="4"/>
        <v>5.6546677863299717</v>
      </c>
      <c r="U69" s="18">
        <v>15</v>
      </c>
      <c r="V69" s="20">
        <f t="shared" si="6"/>
        <v>1.8820134204664072</v>
      </c>
    </row>
    <row r="70" spans="1:22" x14ac:dyDescent="0.15">
      <c r="A70" s="6">
        <v>34.5</v>
      </c>
      <c r="B70" s="6">
        <v>68</v>
      </c>
      <c r="D70">
        <v>799.159912109375</v>
      </c>
      <c r="E70">
        <v>600.09814453125</v>
      </c>
      <c r="F70">
        <v>464.37091064453102</v>
      </c>
      <c r="G70">
        <v>463.55529785156301</v>
      </c>
      <c r="I70" s="7">
        <f t="shared" si="7"/>
        <v>334.78900146484398</v>
      </c>
      <c r="J70" s="7">
        <f t="shared" si="7"/>
        <v>136.54284667968699</v>
      </c>
      <c r="K70" s="7">
        <f t="shared" si="8"/>
        <v>239.20900878906309</v>
      </c>
      <c r="L70" s="8">
        <f t="shared" si="9"/>
        <v>1.7518970389581705</v>
      </c>
      <c r="M70" s="8">
        <f t="shared" si="5"/>
        <v>2.0857452213425707</v>
      </c>
      <c r="P70" s="6">
        <f t="shared" ref="P70:P133" si="10">(M70-$O$2)/$O$2*100</f>
        <v>4.2044744585031015</v>
      </c>
      <c r="U70" s="18">
        <v>15.5</v>
      </c>
      <c r="V70" s="20">
        <f t="shared" si="6"/>
        <v>1.9109402279273728</v>
      </c>
    </row>
    <row r="71" spans="1:22" x14ac:dyDescent="0.15">
      <c r="A71" s="6">
        <v>35</v>
      </c>
      <c r="B71" s="6">
        <v>69</v>
      </c>
      <c r="D71">
        <v>799.405517578125</v>
      </c>
      <c r="E71">
        <v>600.712646484375</v>
      </c>
      <c r="F71">
        <v>464.107421875</v>
      </c>
      <c r="G71">
        <v>463.14639282226602</v>
      </c>
      <c r="I71" s="7">
        <f t="shared" si="7"/>
        <v>335.298095703125</v>
      </c>
      <c r="J71" s="7">
        <f t="shared" si="7"/>
        <v>137.56625366210898</v>
      </c>
      <c r="K71" s="7">
        <f t="shared" si="8"/>
        <v>239.00171813964872</v>
      </c>
      <c r="L71" s="8">
        <f t="shared" si="9"/>
        <v>1.7373571771946783</v>
      </c>
      <c r="M71" s="8">
        <f t="shared" si="5"/>
        <v>2.0760437390339246</v>
      </c>
      <c r="P71" s="6">
        <f t="shared" si="10"/>
        <v>3.7197854106287878</v>
      </c>
      <c r="U71" s="18">
        <v>16</v>
      </c>
      <c r="V71" s="20">
        <f t="shared" si="6"/>
        <v>1.8886084986128173</v>
      </c>
    </row>
    <row r="72" spans="1:22" x14ac:dyDescent="0.15">
      <c r="A72" s="6">
        <v>35.5</v>
      </c>
      <c r="B72" s="6">
        <v>70</v>
      </c>
      <c r="D72">
        <v>794.616455078125</v>
      </c>
      <c r="E72">
        <v>599.94415283203102</v>
      </c>
      <c r="F72">
        <v>465.06774902343801</v>
      </c>
      <c r="G72">
        <v>464.36535644531301</v>
      </c>
      <c r="I72" s="7">
        <f t="shared" si="7"/>
        <v>329.54870605468699</v>
      </c>
      <c r="J72" s="7">
        <f t="shared" si="7"/>
        <v>135.57879638671801</v>
      </c>
      <c r="K72" s="7">
        <f t="shared" si="8"/>
        <v>234.6435485839844</v>
      </c>
      <c r="L72" s="8">
        <f t="shared" si="9"/>
        <v>1.7306802747731966</v>
      </c>
      <c r="M72" s="8">
        <f t="shared" si="5"/>
        <v>2.0742052160672895</v>
      </c>
      <c r="P72" s="6">
        <f t="shared" si="10"/>
        <v>3.6279322362536446</v>
      </c>
      <c r="U72" s="18">
        <v>16.5</v>
      </c>
      <c r="V72" s="20">
        <f t="shared" si="6"/>
        <v>1.8964726107594365</v>
      </c>
    </row>
    <row r="73" spans="1:22" x14ac:dyDescent="0.15">
      <c r="A73" s="6">
        <v>36</v>
      </c>
      <c r="B73" s="6">
        <v>71</v>
      </c>
      <c r="D73">
        <v>785.99456787109398</v>
      </c>
      <c r="E73">
        <v>596.30279541015602</v>
      </c>
      <c r="F73">
        <v>465.649658203125</v>
      </c>
      <c r="G73">
        <v>464.75732421875</v>
      </c>
      <c r="I73" s="7">
        <f t="shared" si="7"/>
        <v>320.34490966796898</v>
      </c>
      <c r="J73" s="7">
        <f t="shared" si="7"/>
        <v>131.54547119140602</v>
      </c>
      <c r="K73" s="7">
        <f t="shared" si="8"/>
        <v>228.26307983398476</v>
      </c>
      <c r="L73" s="8">
        <f t="shared" si="9"/>
        <v>1.735240884894085</v>
      </c>
      <c r="M73" s="8">
        <f t="shared" si="5"/>
        <v>2.0836042056430242</v>
      </c>
      <c r="P73" s="6">
        <f t="shared" si="10"/>
        <v>4.0975086539092702</v>
      </c>
      <c r="U73" s="18">
        <v>17</v>
      </c>
      <c r="V73" s="20">
        <f t="shared" si="6"/>
        <v>1.8909113129460262</v>
      </c>
    </row>
    <row r="74" spans="1:22" x14ac:dyDescent="0.15">
      <c r="A74" s="6">
        <v>36.5</v>
      </c>
      <c r="B74" s="6">
        <v>72</v>
      </c>
      <c r="D74">
        <v>781.60968017578102</v>
      </c>
      <c r="E74">
        <v>594.57763671875</v>
      </c>
      <c r="F74">
        <v>463.71063232421898</v>
      </c>
      <c r="G74">
        <v>463.0810546875</v>
      </c>
      <c r="I74" s="7">
        <f t="shared" si="7"/>
        <v>317.89904785156205</v>
      </c>
      <c r="J74" s="7">
        <f t="shared" si="7"/>
        <v>131.49658203125</v>
      </c>
      <c r="K74" s="7">
        <f t="shared" si="8"/>
        <v>225.85144042968705</v>
      </c>
      <c r="L74" s="8">
        <f t="shared" si="9"/>
        <v>1.7175460908635156</v>
      </c>
      <c r="M74" s="8">
        <f t="shared" si="5"/>
        <v>2.0707477910673013</v>
      </c>
      <c r="P74" s="6">
        <f t="shared" si="10"/>
        <v>3.4551982170566378</v>
      </c>
      <c r="U74" s="18">
        <v>17.5</v>
      </c>
      <c r="V74" s="20">
        <f t="shared" si="6"/>
        <v>1.8762008476243313</v>
      </c>
    </row>
    <row r="75" spans="1:22" x14ac:dyDescent="0.15">
      <c r="A75" s="6">
        <v>37</v>
      </c>
      <c r="B75" s="6">
        <v>73</v>
      </c>
      <c r="D75">
        <v>782.59606933593795</v>
      </c>
      <c r="E75">
        <v>596.15936279296898</v>
      </c>
      <c r="F75">
        <v>464.32180786132801</v>
      </c>
      <c r="G75">
        <v>463.45343017578102</v>
      </c>
      <c r="I75" s="7">
        <f t="shared" si="7"/>
        <v>318.27426147460994</v>
      </c>
      <c r="J75" s="7">
        <f t="shared" si="7"/>
        <v>132.70593261718795</v>
      </c>
      <c r="K75" s="7">
        <f t="shared" si="8"/>
        <v>225.38010864257836</v>
      </c>
      <c r="L75" s="8">
        <f t="shared" si="9"/>
        <v>1.6983423739820607</v>
      </c>
      <c r="M75" s="8">
        <f t="shared" si="5"/>
        <v>2.0563824536406927</v>
      </c>
      <c r="P75" s="6">
        <f t="shared" si="10"/>
        <v>2.737501529253485</v>
      </c>
      <c r="U75" s="18">
        <v>18</v>
      </c>
      <c r="V75" s="20">
        <f t="shared" si="6"/>
        <v>1.854302405008353</v>
      </c>
    </row>
    <row r="76" spans="1:22" x14ac:dyDescent="0.15">
      <c r="A76" s="6">
        <v>37.5</v>
      </c>
      <c r="B76" s="6">
        <v>74</v>
      </c>
      <c r="D76">
        <v>783.62023925781295</v>
      </c>
      <c r="E76">
        <v>595.96124267578102</v>
      </c>
      <c r="F76">
        <v>465.41445922851602</v>
      </c>
      <c r="G76">
        <v>464.72174072265602</v>
      </c>
      <c r="I76" s="7">
        <f t="shared" si="7"/>
        <v>318.20578002929693</v>
      </c>
      <c r="J76" s="7">
        <f t="shared" si="7"/>
        <v>131.239501953125</v>
      </c>
      <c r="K76" s="7">
        <f t="shared" si="8"/>
        <v>226.33812866210945</v>
      </c>
      <c r="L76" s="8">
        <f t="shared" si="9"/>
        <v>1.7246189241326972</v>
      </c>
      <c r="M76" s="8">
        <f t="shared" si="5"/>
        <v>2.0874973832461756</v>
      </c>
      <c r="P76" s="6">
        <f t="shared" si="10"/>
        <v>4.2920130075373102</v>
      </c>
      <c r="U76" s="18">
        <v>18.5</v>
      </c>
      <c r="V76" s="20">
        <f t="shared" si="6"/>
        <v>1.8208613342797531</v>
      </c>
    </row>
    <row r="77" spans="1:22" x14ac:dyDescent="0.15">
      <c r="A77" s="6">
        <v>38</v>
      </c>
      <c r="B77" s="6">
        <v>75</v>
      </c>
      <c r="D77">
        <v>787.60968017578102</v>
      </c>
      <c r="E77">
        <v>597.98889160156295</v>
      </c>
      <c r="F77">
        <v>464.59933471679699</v>
      </c>
      <c r="G77">
        <v>463.79238891601602</v>
      </c>
      <c r="I77" s="7">
        <f t="shared" si="7"/>
        <v>323.01034545898403</v>
      </c>
      <c r="J77" s="7">
        <f t="shared" si="7"/>
        <v>134.19650268554693</v>
      </c>
      <c r="K77" s="7">
        <f t="shared" si="8"/>
        <v>229.07279357910119</v>
      </c>
      <c r="L77" s="8">
        <f t="shared" si="9"/>
        <v>1.7069952569171722</v>
      </c>
      <c r="M77" s="8">
        <f t="shared" si="5"/>
        <v>2.0747120954854967</v>
      </c>
      <c r="P77" s="6">
        <f t="shared" si="10"/>
        <v>3.653256088298297</v>
      </c>
      <c r="U77" s="18">
        <v>19</v>
      </c>
      <c r="V77" s="20">
        <f t="shared" si="6"/>
        <v>1.8186391492050056</v>
      </c>
    </row>
    <row r="78" spans="1:22" x14ac:dyDescent="0.15">
      <c r="A78" s="6">
        <v>38.5</v>
      </c>
      <c r="B78" s="6">
        <v>76</v>
      </c>
      <c r="D78">
        <v>786.80078125</v>
      </c>
      <c r="E78">
        <v>597.78179931640602</v>
      </c>
      <c r="F78">
        <v>465.080322265625</v>
      </c>
      <c r="G78">
        <v>464.37551879882801</v>
      </c>
      <c r="I78" s="7">
        <f t="shared" si="7"/>
        <v>321.720458984375</v>
      </c>
      <c r="J78" s="7">
        <f t="shared" si="7"/>
        <v>133.40628051757801</v>
      </c>
      <c r="K78" s="7">
        <f t="shared" si="8"/>
        <v>228.33606262207041</v>
      </c>
      <c r="L78" s="8">
        <f t="shared" si="9"/>
        <v>1.7115840553847401</v>
      </c>
      <c r="M78" s="8">
        <f t="shared" si="5"/>
        <v>2.0841392734079109</v>
      </c>
      <c r="P78" s="6">
        <f t="shared" si="10"/>
        <v>4.1242408044467274</v>
      </c>
      <c r="U78" s="18">
        <v>19.5</v>
      </c>
      <c r="V78" s="20">
        <f t="shared" si="6"/>
        <v>1.8184224611109876</v>
      </c>
    </row>
    <row r="79" spans="1:22" x14ac:dyDescent="0.15">
      <c r="A79" s="6">
        <v>39</v>
      </c>
      <c r="B79" s="6">
        <v>77</v>
      </c>
      <c r="D79">
        <v>785.91595458984398</v>
      </c>
      <c r="E79">
        <v>597.82489013671898</v>
      </c>
      <c r="F79">
        <v>464.60827636718801</v>
      </c>
      <c r="G79">
        <v>463.65353393554699</v>
      </c>
      <c r="I79" s="7">
        <f t="shared" si="7"/>
        <v>321.30767822265597</v>
      </c>
      <c r="J79" s="7">
        <f t="shared" si="7"/>
        <v>134.17135620117199</v>
      </c>
      <c r="K79" s="7">
        <f t="shared" si="8"/>
        <v>227.38772888183559</v>
      </c>
      <c r="L79" s="8">
        <f t="shared" si="9"/>
        <v>1.6947561336482142</v>
      </c>
      <c r="M79" s="8">
        <f t="shared" si="5"/>
        <v>2.0721497311262316</v>
      </c>
      <c r="P79" s="6">
        <f t="shared" si="10"/>
        <v>3.525239574729802</v>
      </c>
      <c r="U79" s="18">
        <v>20</v>
      </c>
      <c r="V79" s="20">
        <f t="shared" si="6"/>
        <v>1.8059618263909829</v>
      </c>
    </row>
    <row r="80" spans="1:22" x14ac:dyDescent="0.15">
      <c r="A80" s="6">
        <v>39.5</v>
      </c>
      <c r="B80" s="6">
        <v>78</v>
      </c>
      <c r="D80">
        <v>793.58825683593795</v>
      </c>
      <c r="E80">
        <v>601.97644042968795</v>
      </c>
      <c r="F80">
        <v>465.0556640625</v>
      </c>
      <c r="G80">
        <v>464.18582153320301</v>
      </c>
      <c r="I80" s="7">
        <f t="shared" si="7"/>
        <v>328.53259277343795</v>
      </c>
      <c r="J80" s="7">
        <f t="shared" si="7"/>
        <v>137.79061889648494</v>
      </c>
      <c r="K80" s="7">
        <f t="shared" si="8"/>
        <v>232.07915954589851</v>
      </c>
      <c r="L80" s="8">
        <f t="shared" si="9"/>
        <v>1.6842885343322809</v>
      </c>
      <c r="M80" s="8">
        <f t="shared" si="5"/>
        <v>2.0665205112651446</v>
      </c>
      <c r="P80" s="6">
        <f t="shared" si="10"/>
        <v>3.2440020145361572</v>
      </c>
      <c r="U80" s="18">
        <v>20.5</v>
      </c>
      <c r="V80" s="20">
        <f t="shared" si="6"/>
        <v>1.798226826743855</v>
      </c>
    </row>
    <row r="81" spans="1:22" x14ac:dyDescent="0.15">
      <c r="A81" s="6">
        <v>40</v>
      </c>
      <c r="B81" s="6">
        <v>79</v>
      </c>
      <c r="D81">
        <v>789.62969970703102</v>
      </c>
      <c r="E81">
        <v>600.46759033203102</v>
      </c>
      <c r="F81">
        <v>465.48342895507801</v>
      </c>
      <c r="G81">
        <v>464.80548095703102</v>
      </c>
      <c r="I81" s="7">
        <f t="shared" si="7"/>
        <v>324.14627075195301</v>
      </c>
      <c r="J81" s="7">
        <f t="shared" si="7"/>
        <v>135.662109375</v>
      </c>
      <c r="K81" s="7">
        <f t="shared" si="8"/>
        <v>229.18279418945303</v>
      </c>
      <c r="L81" s="8">
        <f t="shared" si="9"/>
        <v>1.6893648141349566</v>
      </c>
      <c r="M81" s="8">
        <f t="shared" si="5"/>
        <v>2.0764351705226667</v>
      </c>
      <c r="P81" s="6">
        <f t="shared" si="10"/>
        <v>3.7393414485156318</v>
      </c>
      <c r="U81" s="18">
        <v>21</v>
      </c>
      <c r="V81" s="20">
        <f t="shared" si="6"/>
        <v>1.7817836712952608</v>
      </c>
    </row>
    <row r="82" spans="1:22" x14ac:dyDescent="0.15">
      <c r="A82" s="6">
        <v>40.5</v>
      </c>
      <c r="B82" s="6">
        <v>80</v>
      </c>
      <c r="D82">
        <v>791.46081542968795</v>
      </c>
      <c r="E82">
        <v>601.87341308593795</v>
      </c>
      <c r="F82">
        <v>464.13235473632801</v>
      </c>
      <c r="G82">
        <v>463.46139526367199</v>
      </c>
      <c r="I82" s="7">
        <f t="shared" si="7"/>
        <v>327.32846069335994</v>
      </c>
      <c r="J82" s="7">
        <f t="shared" si="7"/>
        <v>138.41201782226597</v>
      </c>
      <c r="K82" s="7">
        <f t="shared" si="8"/>
        <v>230.44004821777378</v>
      </c>
      <c r="L82" s="8">
        <f t="shared" si="9"/>
        <v>1.6648846815720904</v>
      </c>
      <c r="M82" s="8">
        <f t="shared" si="5"/>
        <v>2.0567934174146467</v>
      </c>
      <c r="P82" s="6">
        <f t="shared" si="10"/>
        <v>2.758033406132864</v>
      </c>
      <c r="U82" s="18">
        <v>21.5</v>
      </c>
      <c r="V82" s="20">
        <f t="shared" si="6"/>
        <v>1.7863762806098422</v>
      </c>
    </row>
    <row r="83" spans="1:22" x14ac:dyDescent="0.15">
      <c r="A83" s="6">
        <v>41</v>
      </c>
      <c r="B83" s="6">
        <v>81</v>
      </c>
      <c r="D83">
        <v>787.80944824218795</v>
      </c>
      <c r="E83">
        <v>601.100830078125</v>
      </c>
      <c r="F83">
        <v>465.04016113281301</v>
      </c>
      <c r="G83">
        <v>464.19790649414102</v>
      </c>
      <c r="I83" s="7">
        <f t="shared" si="7"/>
        <v>322.76928710937494</v>
      </c>
      <c r="J83" s="7">
        <f t="shared" si="7"/>
        <v>136.90292358398398</v>
      </c>
      <c r="K83" s="7">
        <f t="shared" si="8"/>
        <v>226.93724060058616</v>
      </c>
      <c r="L83" s="8">
        <f t="shared" si="9"/>
        <v>1.6576507985336781</v>
      </c>
      <c r="M83" s="8">
        <f t="shared" si="5"/>
        <v>2.0543979138310808</v>
      </c>
      <c r="P83" s="6">
        <f t="shared" si="10"/>
        <v>2.63835330837468</v>
      </c>
      <c r="U83" s="18">
        <v>22</v>
      </c>
      <c r="V83" s="20">
        <f t="shared" si="6"/>
        <v>1.8148049164118691</v>
      </c>
    </row>
    <row r="84" spans="1:22" x14ac:dyDescent="0.15">
      <c r="A84" s="6">
        <v>41.5</v>
      </c>
      <c r="B84" s="6">
        <v>82</v>
      </c>
      <c r="D84">
        <v>783.99078369140602</v>
      </c>
      <c r="E84">
        <v>600.12249755859398</v>
      </c>
      <c r="F84">
        <v>465.76239013671898</v>
      </c>
      <c r="G84">
        <v>465.07620239257801</v>
      </c>
      <c r="I84" s="7">
        <f t="shared" si="7"/>
        <v>318.22839355468705</v>
      </c>
      <c r="J84" s="7">
        <f t="shared" si="7"/>
        <v>135.04629516601597</v>
      </c>
      <c r="K84" s="7">
        <f t="shared" si="8"/>
        <v>223.69598693847587</v>
      </c>
      <c r="L84" s="8">
        <f t="shared" si="9"/>
        <v>1.6564392726470616</v>
      </c>
      <c r="M84" s="8">
        <f t="shared" si="5"/>
        <v>2.0580247673993108</v>
      </c>
      <c r="P84" s="6">
        <f t="shared" si="10"/>
        <v>2.8195520310892803</v>
      </c>
      <c r="U84" s="18">
        <v>65</v>
      </c>
      <c r="V84" s="20">
        <f t="shared" ref="V84:V104" si="11">L131</f>
        <v>1.3602255565600678</v>
      </c>
    </row>
    <row r="85" spans="1:22" x14ac:dyDescent="0.15">
      <c r="A85" s="6">
        <v>42</v>
      </c>
      <c r="B85" s="6">
        <v>83</v>
      </c>
      <c r="D85">
        <v>788.46600341796898</v>
      </c>
      <c r="E85">
        <v>604.71240234375</v>
      </c>
      <c r="F85">
        <v>465.42437744140602</v>
      </c>
      <c r="G85">
        <v>464.51730346679699</v>
      </c>
      <c r="I85" s="7">
        <f t="shared" si="7"/>
        <v>323.04162597656295</v>
      </c>
      <c r="J85" s="7">
        <f t="shared" si="7"/>
        <v>140.19509887695301</v>
      </c>
      <c r="K85" s="7">
        <f t="shared" si="8"/>
        <v>224.90505676269584</v>
      </c>
      <c r="L85" s="8">
        <f t="shared" si="9"/>
        <v>1.6042290961975167</v>
      </c>
      <c r="M85" s="8">
        <f t="shared" si="5"/>
        <v>2.0106529704046125</v>
      </c>
      <c r="P85" s="6">
        <f t="shared" si="10"/>
        <v>0.45284244476216545</v>
      </c>
      <c r="U85" s="18">
        <v>65.5</v>
      </c>
      <c r="V85" s="20">
        <f t="shared" si="11"/>
        <v>1.3538418255972502</v>
      </c>
    </row>
    <row r="86" spans="1:22" x14ac:dyDescent="0.15">
      <c r="A86" s="6">
        <v>42.5</v>
      </c>
      <c r="B86" s="6">
        <v>84</v>
      </c>
      <c r="D86">
        <v>798.198974609375</v>
      </c>
      <c r="E86">
        <v>609.8525390625</v>
      </c>
      <c r="F86">
        <v>464.98742675781301</v>
      </c>
      <c r="G86">
        <v>463.88241577148398</v>
      </c>
      <c r="I86" s="7">
        <f t="shared" si="7"/>
        <v>333.21154785156199</v>
      </c>
      <c r="J86" s="7">
        <f t="shared" si="7"/>
        <v>145.97012329101602</v>
      </c>
      <c r="K86" s="7">
        <f t="shared" si="8"/>
        <v>231.03246154785077</v>
      </c>
      <c r="L86" s="8">
        <f t="shared" si="9"/>
        <v>1.582738003771146</v>
      </c>
      <c r="M86" s="8">
        <f t="shared" si="5"/>
        <v>1.994000257433088</v>
      </c>
      <c r="P86" s="6">
        <f t="shared" si="10"/>
        <v>-0.37913223064379487</v>
      </c>
      <c r="U86" s="18">
        <v>66</v>
      </c>
      <c r="V86" s="20">
        <f t="shared" si="11"/>
        <v>1.3565215373834989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817.16290283203102</v>
      </c>
      <c r="E87">
        <v>618.72161865234398</v>
      </c>
      <c r="F87">
        <v>465.079833984375</v>
      </c>
      <c r="G87">
        <v>464.07620239257801</v>
      </c>
      <c r="I87" s="7">
        <f t="shared" si="7"/>
        <v>352.08306884765602</v>
      </c>
      <c r="J87" s="7">
        <f t="shared" si="7"/>
        <v>154.64541625976597</v>
      </c>
      <c r="K87" s="7">
        <f t="shared" si="8"/>
        <v>243.83127746581985</v>
      </c>
      <c r="L87" s="8">
        <f t="shared" si="9"/>
        <v>1.5767119605811255</v>
      </c>
      <c r="M87" s="8">
        <f t="shared" si="5"/>
        <v>1.992812593697914</v>
      </c>
      <c r="P87" s="6">
        <f t="shared" si="10"/>
        <v>-0.43846827710375741</v>
      </c>
      <c r="U87" s="18">
        <v>66.5</v>
      </c>
      <c r="V87" s="20">
        <f t="shared" si="11"/>
        <v>1.3702131774010851</v>
      </c>
    </row>
    <row r="88" spans="1:22" x14ac:dyDescent="0.15">
      <c r="A88" s="6">
        <v>43.5</v>
      </c>
      <c r="B88" s="6">
        <v>86</v>
      </c>
      <c r="D88">
        <v>830.85662841796898</v>
      </c>
      <c r="E88">
        <v>626.17156982421898</v>
      </c>
      <c r="F88">
        <v>465.77206420898398</v>
      </c>
      <c r="G88">
        <v>464.84368896484398</v>
      </c>
      <c r="I88" s="7">
        <f t="shared" si="7"/>
        <v>365.084564208985</v>
      </c>
      <c r="J88" s="7">
        <f t="shared" si="7"/>
        <v>161.327880859375</v>
      </c>
      <c r="K88" s="7">
        <f t="shared" si="8"/>
        <v>252.15504760742249</v>
      </c>
      <c r="L88" s="8">
        <f t="shared" si="9"/>
        <v>1.5629973335310776</v>
      </c>
      <c r="M88" s="8">
        <f t="shared" ref="M88:M151" si="12">L88+ABS($N$2)*A88</f>
        <v>1.9839363461027124</v>
      </c>
      <c r="P88" s="6">
        <f t="shared" si="10"/>
        <v>-0.88192834420924693</v>
      </c>
      <c r="U88" s="18">
        <v>67</v>
      </c>
      <c r="V88" s="20">
        <f t="shared" si="11"/>
        <v>1.3520427335264098</v>
      </c>
    </row>
    <row r="89" spans="1:22" x14ac:dyDescent="0.15">
      <c r="A89" s="6">
        <v>44</v>
      </c>
      <c r="B89" s="6">
        <v>87</v>
      </c>
      <c r="D89">
        <v>835.55407714843795</v>
      </c>
      <c r="E89">
        <v>628.54705810546898</v>
      </c>
      <c r="F89">
        <v>465.41641235351602</v>
      </c>
      <c r="G89">
        <v>464.54342651367199</v>
      </c>
      <c r="I89" s="7">
        <f t="shared" si="7"/>
        <v>370.13766479492193</v>
      </c>
      <c r="J89" s="7">
        <f t="shared" si="7"/>
        <v>164.00363159179699</v>
      </c>
      <c r="K89" s="7">
        <f t="shared" si="8"/>
        <v>255.33512268066403</v>
      </c>
      <c r="L89" s="8">
        <f t="shared" si="9"/>
        <v>1.5568870042840881</v>
      </c>
      <c r="M89" s="8">
        <f t="shared" si="12"/>
        <v>1.9826643963105692</v>
      </c>
      <c r="P89" s="6">
        <f t="shared" si="10"/>
        <v>-0.9454753480674486</v>
      </c>
      <c r="U89" s="18">
        <v>67.5</v>
      </c>
      <c r="V89" s="20">
        <f t="shared" si="11"/>
        <v>1.3272352753450096</v>
      </c>
    </row>
    <row r="90" spans="1:22" x14ac:dyDescent="0.15">
      <c r="A90" s="6">
        <v>44.5</v>
      </c>
      <c r="B90" s="6">
        <v>88</v>
      </c>
      <c r="D90">
        <v>814.34942626953102</v>
      </c>
      <c r="E90">
        <v>620.55407714843795</v>
      </c>
      <c r="F90">
        <v>464.21316528320301</v>
      </c>
      <c r="G90">
        <v>463.29205322265602</v>
      </c>
      <c r="I90" s="7">
        <f t="shared" si="7"/>
        <v>350.13626098632801</v>
      </c>
      <c r="J90" s="7">
        <f t="shared" si="7"/>
        <v>157.26202392578193</v>
      </c>
      <c r="K90" s="7">
        <f t="shared" si="8"/>
        <v>240.05284423828067</v>
      </c>
      <c r="L90" s="8">
        <f t="shared" si="9"/>
        <v>1.5264514486445306</v>
      </c>
      <c r="M90" s="8">
        <f t="shared" si="12"/>
        <v>1.9570672201258583</v>
      </c>
      <c r="P90" s="6">
        <f t="shared" si="10"/>
        <v>-2.2243181638896878</v>
      </c>
      <c r="U90" s="18">
        <v>68</v>
      </c>
      <c r="V90" s="20">
        <f t="shared" si="11"/>
        <v>1.3408352314967</v>
      </c>
    </row>
    <row r="91" spans="1:22" x14ac:dyDescent="0.15">
      <c r="A91" s="6">
        <v>45</v>
      </c>
      <c r="B91" s="6">
        <v>89</v>
      </c>
      <c r="D91">
        <v>782.01220703125</v>
      </c>
      <c r="E91">
        <v>608.74517822265602</v>
      </c>
      <c r="F91">
        <v>466.01138305664102</v>
      </c>
      <c r="G91">
        <v>465.02249145507801</v>
      </c>
      <c r="I91" s="7">
        <f t="shared" si="7"/>
        <v>316.00082397460898</v>
      </c>
      <c r="J91" s="7">
        <f t="shared" si="7"/>
        <v>143.72268676757801</v>
      </c>
      <c r="K91" s="7">
        <f t="shared" si="8"/>
        <v>215.39494323730437</v>
      </c>
      <c r="L91" s="8">
        <f t="shared" si="9"/>
        <v>1.4986843627939657</v>
      </c>
      <c r="M91" s="8">
        <f t="shared" si="12"/>
        <v>1.9341385137301397</v>
      </c>
      <c r="P91" s="6">
        <f t="shared" si="10"/>
        <v>-3.3698434061535685</v>
      </c>
      <c r="U91" s="18">
        <v>68.5</v>
      </c>
      <c r="V91" s="20">
        <f t="shared" si="11"/>
        <v>1.3342962598241073</v>
      </c>
    </row>
    <row r="92" spans="1:22" x14ac:dyDescent="0.15">
      <c r="A92" s="6">
        <v>45.5</v>
      </c>
      <c r="B92" s="6">
        <v>90</v>
      </c>
      <c r="D92">
        <v>814.60339355468795</v>
      </c>
      <c r="E92">
        <v>622.05853271484398</v>
      </c>
      <c r="F92">
        <v>465.47277832031301</v>
      </c>
      <c r="G92">
        <v>464.325927734375</v>
      </c>
      <c r="I92" s="7">
        <f t="shared" si="7"/>
        <v>349.13061523437494</v>
      </c>
      <c r="J92" s="7">
        <f t="shared" si="7"/>
        <v>157.73260498046898</v>
      </c>
      <c r="K92" s="7">
        <f t="shared" si="8"/>
        <v>238.71779174804666</v>
      </c>
      <c r="L92" s="8">
        <f t="shared" si="9"/>
        <v>1.5134333943042757</v>
      </c>
      <c r="M92" s="8">
        <f t="shared" si="12"/>
        <v>1.953725924695296</v>
      </c>
      <c r="P92" s="6">
        <f t="shared" si="10"/>
        <v>-2.3912503139862471</v>
      </c>
      <c r="U92" s="18">
        <v>69</v>
      </c>
      <c r="V92" s="20">
        <f t="shared" si="11"/>
        <v>1.3317880101928297</v>
      </c>
    </row>
    <row r="93" spans="1:22" x14ac:dyDescent="0.15">
      <c r="A93" s="6">
        <v>46</v>
      </c>
      <c r="B93" s="6">
        <v>91</v>
      </c>
      <c r="D93">
        <v>815.43780517578102</v>
      </c>
      <c r="E93">
        <v>623.56628417968795</v>
      </c>
      <c r="F93">
        <v>464.92355346679699</v>
      </c>
      <c r="G93">
        <v>464.09582519531301</v>
      </c>
      <c r="I93" s="7">
        <f t="shared" si="7"/>
        <v>350.51425170898403</v>
      </c>
      <c r="J93" s="7">
        <f t="shared" si="7"/>
        <v>159.47045898437494</v>
      </c>
      <c r="K93" s="7">
        <f t="shared" si="8"/>
        <v>238.88493041992157</v>
      </c>
      <c r="L93" s="8">
        <f t="shared" si="9"/>
        <v>1.4979886051706148</v>
      </c>
      <c r="M93" s="8">
        <f t="shared" si="12"/>
        <v>1.9431195150164815</v>
      </c>
      <c r="P93" s="6">
        <f t="shared" si="10"/>
        <v>-2.9211498123348627</v>
      </c>
      <c r="U93" s="18">
        <v>69.5</v>
      </c>
      <c r="V93" s="20">
        <f t="shared" si="11"/>
        <v>1.332389966186041</v>
      </c>
    </row>
    <row r="94" spans="1:22" x14ac:dyDescent="0.15">
      <c r="A94" s="6">
        <v>46.5</v>
      </c>
      <c r="B94" s="6">
        <v>92</v>
      </c>
      <c r="D94">
        <v>819.98132324218795</v>
      </c>
      <c r="E94">
        <v>626.33020019531295</v>
      </c>
      <c r="F94">
        <v>465.87927246093801</v>
      </c>
      <c r="G94">
        <v>464.96371459960898</v>
      </c>
      <c r="I94" s="7">
        <f t="shared" si="7"/>
        <v>354.10205078124994</v>
      </c>
      <c r="J94" s="7">
        <f t="shared" si="7"/>
        <v>161.36648559570398</v>
      </c>
      <c r="K94" s="7">
        <f t="shared" si="8"/>
        <v>241.14551086425718</v>
      </c>
      <c r="L94" s="8">
        <f t="shared" si="9"/>
        <v>1.4943964973522181</v>
      </c>
      <c r="M94" s="8">
        <f t="shared" si="12"/>
        <v>1.9443657866529311</v>
      </c>
      <c r="P94" s="6">
        <f t="shared" si="10"/>
        <v>-2.8588856970537169</v>
      </c>
      <c r="U94" s="18">
        <v>70</v>
      </c>
      <c r="V94" s="20">
        <f t="shared" si="11"/>
        <v>1.3261212359685175</v>
      </c>
    </row>
    <row r="95" spans="1:22" x14ac:dyDescent="0.15">
      <c r="A95" s="6">
        <v>47</v>
      </c>
      <c r="B95" s="6">
        <v>93</v>
      </c>
      <c r="D95">
        <v>820.54541015625</v>
      </c>
      <c r="E95">
        <v>625.29901123046898</v>
      </c>
      <c r="F95">
        <v>465.87200927734398</v>
      </c>
      <c r="G95">
        <v>465.13717651367199</v>
      </c>
      <c r="I95" s="7">
        <f t="shared" si="7"/>
        <v>354.67340087890602</v>
      </c>
      <c r="J95" s="7">
        <f t="shared" si="7"/>
        <v>160.16183471679699</v>
      </c>
      <c r="K95" s="7">
        <f t="shared" si="8"/>
        <v>242.56011657714814</v>
      </c>
      <c r="L95" s="8">
        <f t="shared" si="9"/>
        <v>1.5144688933293646</v>
      </c>
      <c r="M95" s="8">
        <f t="shared" si="12"/>
        <v>1.9692765620849242</v>
      </c>
      <c r="P95" s="6">
        <f t="shared" si="10"/>
        <v>-1.6143356745089064</v>
      </c>
      <c r="U95" s="18">
        <v>70.5</v>
      </c>
      <c r="V95" s="20">
        <f t="shared" si="11"/>
        <v>1.326002042754947</v>
      </c>
    </row>
    <row r="96" spans="1:22" x14ac:dyDescent="0.15">
      <c r="A96" s="6">
        <v>47.5</v>
      </c>
      <c r="B96" s="6">
        <v>94</v>
      </c>
      <c r="D96">
        <v>849.77227783203102</v>
      </c>
      <c r="E96">
        <v>639.127685546875</v>
      </c>
      <c r="F96">
        <v>464.83087158203102</v>
      </c>
      <c r="G96">
        <v>464.1083984375</v>
      </c>
      <c r="I96" s="7">
        <f t="shared" si="7"/>
        <v>384.94140625</v>
      </c>
      <c r="J96" s="7">
        <f t="shared" si="7"/>
        <v>175.019287109375</v>
      </c>
      <c r="K96" s="7">
        <f t="shared" si="8"/>
        <v>262.42790527343749</v>
      </c>
      <c r="L96" s="8">
        <f t="shared" si="9"/>
        <v>1.49942277567065</v>
      </c>
      <c r="M96" s="8">
        <f t="shared" si="12"/>
        <v>1.9590688238810559</v>
      </c>
      <c r="P96" s="6">
        <f t="shared" si="10"/>
        <v>-2.1243174230272599</v>
      </c>
      <c r="U96" s="18">
        <v>71</v>
      </c>
      <c r="V96" s="20">
        <f t="shared" si="11"/>
        <v>1.3325915246133286</v>
      </c>
    </row>
    <row r="97" spans="1:22" x14ac:dyDescent="0.15">
      <c r="A97" s="6">
        <v>48</v>
      </c>
      <c r="B97" s="6">
        <v>95</v>
      </c>
      <c r="D97">
        <v>834.39904785156295</v>
      </c>
      <c r="E97">
        <v>632.28546142578102</v>
      </c>
      <c r="F97">
        <v>465.94094848632801</v>
      </c>
      <c r="G97">
        <v>464.77908325195301</v>
      </c>
      <c r="I97" s="7">
        <f t="shared" si="7"/>
        <v>368.45809936523494</v>
      </c>
      <c r="J97" s="7">
        <f t="shared" si="7"/>
        <v>167.50637817382801</v>
      </c>
      <c r="K97" s="7">
        <f t="shared" si="8"/>
        <v>251.20363464355535</v>
      </c>
      <c r="L97" s="8">
        <f t="shared" si="9"/>
        <v>1.4996660866422136</v>
      </c>
      <c r="M97" s="8">
        <f t="shared" si="12"/>
        <v>1.9641505143074658</v>
      </c>
      <c r="P97" s="6">
        <f t="shared" si="10"/>
        <v>-1.870434602236714</v>
      </c>
      <c r="U97" s="18">
        <v>71.5</v>
      </c>
      <c r="V97" s="20">
        <f t="shared" si="11"/>
        <v>1.3354453602582408</v>
      </c>
    </row>
    <row r="98" spans="1:22" x14ac:dyDescent="0.15">
      <c r="A98" s="6">
        <v>48.5</v>
      </c>
      <c r="B98" s="6">
        <v>96</v>
      </c>
      <c r="D98">
        <v>835.053955078125</v>
      </c>
      <c r="E98">
        <v>631.77935791015602</v>
      </c>
      <c r="F98">
        <v>466.25524902343801</v>
      </c>
      <c r="G98">
        <v>465.35348510742199</v>
      </c>
      <c r="I98" s="7">
        <f t="shared" si="7"/>
        <v>368.79870605468699</v>
      </c>
      <c r="J98" s="7">
        <f t="shared" si="7"/>
        <v>166.42587280273403</v>
      </c>
      <c r="K98" s="7">
        <f t="shared" si="8"/>
        <v>252.30059509277316</v>
      </c>
      <c r="L98" s="8">
        <f t="shared" si="9"/>
        <v>1.5159938226181162</v>
      </c>
      <c r="M98" s="8">
        <f t="shared" si="12"/>
        <v>1.9853166297382148</v>
      </c>
      <c r="P98" s="6">
        <f t="shared" si="10"/>
        <v>-0.81296894812892784</v>
      </c>
      <c r="U98" s="18">
        <v>72</v>
      </c>
      <c r="V98" s="20">
        <f t="shared" si="11"/>
        <v>1.3429401990819969</v>
      </c>
    </row>
    <row r="99" spans="1:22" x14ac:dyDescent="0.15">
      <c r="A99" s="6">
        <v>49</v>
      </c>
      <c r="B99" s="6">
        <v>97</v>
      </c>
      <c r="D99">
        <v>832.71374511718795</v>
      </c>
      <c r="E99">
        <v>631.27294921875</v>
      </c>
      <c r="F99">
        <v>465.19235229492199</v>
      </c>
      <c r="G99">
        <v>464.58309936523398</v>
      </c>
      <c r="I99" s="7">
        <f t="shared" si="7"/>
        <v>367.52139282226597</v>
      </c>
      <c r="J99" s="7">
        <f t="shared" si="7"/>
        <v>166.68984985351602</v>
      </c>
      <c r="K99" s="7">
        <f t="shared" si="8"/>
        <v>250.83849792480476</v>
      </c>
      <c r="L99" s="8">
        <f t="shared" si="9"/>
        <v>1.5048216681773787</v>
      </c>
      <c r="M99" s="8">
        <f t="shared" si="12"/>
        <v>1.9789828547523236</v>
      </c>
      <c r="P99" s="6">
        <f t="shared" si="10"/>
        <v>-1.129406299627862</v>
      </c>
      <c r="U99" s="18">
        <v>72.5</v>
      </c>
      <c r="V99" s="20">
        <f t="shared" si="11"/>
        <v>1.3451407180980179</v>
      </c>
    </row>
    <row r="100" spans="1:22" x14ac:dyDescent="0.15">
      <c r="A100" s="6">
        <v>49.5</v>
      </c>
      <c r="B100" s="6">
        <v>98</v>
      </c>
      <c r="D100">
        <v>833.52453613281295</v>
      </c>
      <c r="E100">
        <v>633.43646240234398</v>
      </c>
      <c r="F100">
        <v>465.26181030273398</v>
      </c>
      <c r="G100">
        <v>464.568115234375</v>
      </c>
      <c r="I100" s="7">
        <f t="shared" si="7"/>
        <v>368.26272583007898</v>
      </c>
      <c r="J100" s="7">
        <f t="shared" si="7"/>
        <v>168.86834716796898</v>
      </c>
      <c r="K100" s="7">
        <f t="shared" si="8"/>
        <v>250.05488281250069</v>
      </c>
      <c r="L100" s="8">
        <f t="shared" si="9"/>
        <v>1.4807682256981978</v>
      </c>
      <c r="M100" s="8">
        <f t="shared" si="12"/>
        <v>1.9597677917279892</v>
      </c>
      <c r="P100" s="6">
        <f t="shared" si="10"/>
        <v>-2.0893967738473962</v>
      </c>
      <c r="U100" s="18">
        <v>73</v>
      </c>
      <c r="V100" s="20">
        <f t="shared" si="11"/>
        <v>1.3140839935921873</v>
      </c>
    </row>
    <row r="101" spans="1:22" x14ac:dyDescent="0.15">
      <c r="A101" s="6">
        <v>50</v>
      </c>
      <c r="B101" s="6">
        <v>99</v>
      </c>
      <c r="D101">
        <v>827.53430175781295</v>
      </c>
      <c r="E101">
        <v>629.79449462890602</v>
      </c>
      <c r="F101">
        <v>466.09533691406301</v>
      </c>
      <c r="G101">
        <v>465.17276000976602</v>
      </c>
      <c r="I101" s="7">
        <f t="shared" si="7"/>
        <v>361.43896484374994</v>
      </c>
      <c r="J101" s="7">
        <f t="shared" si="7"/>
        <v>164.62173461914</v>
      </c>
      <c r="K101" s="7">
        <f t="shared" si="8"/>
        <v>246.20375061035196</v>
      </c>
      <c r="L101" s="8">
        <f t="shared" si="9"/>
        <v>1.4955725693205439</v>
      </c>
      <c r="M101" s="8">
        <f t="shared" si="12"/>
        <v>1.9794105148051817</v>
      </c>
      <c r="P101" s="6">
        <f t="shared" si="10"/>
        <v>-1.1080402715056503</v>
      </c>
      <c r="U101" s="18">
        <v>73.5</v>
      </c>
      <c r="V101" s="20">
        <f t="shared" si="11"/>
        <v>1.3298999603556336</v>
      </c>
    </row>
    <row r="102" spans="1:22" x14ac:dyDescent="0.15">
      <c r="A102" s="6">
        <v>50.5</v>
      </c>
      <c r="B102" s="6">
        <v>100</v>
      </c>
      <c r="D102">
        <v>824.66900634765602</v>
      </c>
      <c r="E102">
        <v>628.26104736328102</v>
      </c>
      <c r="F102">
        <v>465.16815185546898</v>
      </c>
      <c r="G102">
        <v>464.35446166992199</v>
      </c>
      <c r="I102" s="7">
        <f t="shared" si="7"/>
        <v>359.50085449218705</v>
      </c>
      <c r="J102" s="7">
        <f t="shared" si="7"/>
        <v>163.90658569335903</v>
      </c>
      <c r="K102" s="7">
        <f t="shared" si="8"/>
        <v>244.76624450683573</v>
      </c>
      <c r="L102" s="8">
        <f t="shared" si="9"/>
        <v>1.49332769925884</v>
      </c>
      <c r="M102" s="8">
        <f t="shared" si="12"/>
        <v>1.9820040241983241</v>
      </c>
      <c r="P102" s="6">
        <f t="shared" si="10"/>
        <v>-0.97846774244017065</v>
      </c>
      <c r="U102" s="18">
        <v>74</v>
      </c>
      <c r="V102" s="20">
        <f t="shared" si="11"/>
        <v>1.323033877888705</v>
      </c>
    </row>
    <row r="103" spans="1:22" x14ac:dyDescent="0.15">
      <c r="A103" s="6">
        <v>51</v>
      </c>
      <c r="B103" s="6">
        <v>101</v>
      </c>
      <c r="D103">
        <v>822.75061035156295</v>
      </c>
      <c r="E103">
        <v>628.15802001953102</v>
      </c>
      <c r="F103">
        <v>465.09701538085898</v>
      </c>
      <c r="G103">
        <v>464.76022338867199</v>
      </c>
      <c r="I103" s="7">
        <f t="shared" si="7"/>
        <v>357.65359497070398</v>
      </c>
      <c r="J103" s="7">
        <f t="shared" si="7"/>
        <v>163.39779663085903</v>
      </c>
      <c r="K103" s="7">
        <f t="shared" si="8"/>
        <v>243.27513732910268</v>
      </c>
      <c r="L103" s="8">
        <f t="shared" si="9"/>
        <v>1.4888520062403225</v>
      </c>
      <c r="M103" s="8">
        <f t="shared" si="12"/>
        <v>1.982366710634653</v>
      </c>
      <c r="P103" s="6">
        <f t="shared" si="10"/>
        <v>-0.96034781623626497</v>
      </c>
      <c r="U103" s="18">
        <v>74.5</v>
      </c>
      <c r="V103" s="20">
        <f t="shared" si="11"/>
        <v>1.3240148682640236</v>
      </c>
    </row>
    <row r="104" spans="1:22" x14ac:dyDescent="0.15">
      <c r="A104" s="6">
        <v>51.5</v>
      </c>
      <c r="B104" s="6">
        <v>102</v>
      </c>
      <c r="D104">
        <v>819.75439453125</v>
      </c>
      <c r="E104">
        <v>626.26702880859398</v>
      </c>
      <c r="F104">
        <v>464.49261474609398</v>
      </c>
      <c r="G104">
        <v>463.61239624023398</v>
      </c>
      <c r="I104" s="7">
        <f t="shared" si="7"/>
        <v>355.26177978515602</v>
      </c>
      <c r="J104" s="7">
        <f t="shared" si="7"/>
        <v>162.65463256836</v>
      </c>
      <c r="K104" s="7">
        <f t="shared" si="8"/>
        <v>241.40353698730405</v>
      </c>
      <c r="L104" s="8">
        <f t="shared" si="9"/>
        <v>1.4841479346482658</v>
      </c>
      <c r="M104" s="8">
        <f t="shared" si="12"/>
        <v>1.9825010184974425</v>
      </c>
      <c r="P104" s="6">
        <f t="shared" si="10"/>
        <v>-0.95363775399356088</v>
      </c>
      <c r="U104" s="18">
        <v>75</v>
      </c>
      <c r="V104" s="20">
        <f t="shared" si="11"/>
        <v>1.3118200828208466</v>
      </c>
    </row>
    <row r="105" spans="1:22" x14ac:dyDescent="0.15">
      <c r="A105" s="6">
        <v>52</v>
      </c>
      <c r="B105" s="6">
        <v>103</v>
      </c>
      <c r="D105">
        <v>819.86120605468795</v>
      </c>
      <c r="E105">
        <v>626.469482421875</v>
      </c>
      <c r="F105">
        <v>465.04016113281301</v>
      </c>
      <c r="G105">
        <v>464.33001708984398</v>
      </c>
      <c r="I105" s="7">
        <f t="shared" si="7"/>
        <v>354.82104492187494</v>
      </c>
      <c r="J105" s="7">
        <f t="shared" si="7"/>
        <v>162.13946533203102</v>
      </c>
      <c r="K105" s="7">
        <f t="shared" si="8"/>
        <v>241.32341918945323</v>
      </c>
      <c r="L105" s="8">
        <f t="shared" si="9"/>
        <v>1.4883694028179284</v>
      </c>
      <c r="M105" s="8">
        <f t="shared" si="12"/>
        <v>1.9915608661219517</v>
      </c>
      <c r="P105" s="6">
        <f t="shared" si="10"/>
        <v>-0.50100497280545164</v>
      </c>
      <c r="U105" s="18"/>
      <c r="V105" s="20"/>
    </row>
    <row r="106" spans="1:22" x14ac:dyDescent="0.15">
      <c r="A106" s="6">
        <v>52.5</v>
      </c>
      <c r="B106" s="6">
        <v>104</v>
      </c>
      <c r="D106">
        <v>831.48846435546898</v>
      </c>
      <c r="E106">
        <v>631.02655029296898</v>
      </c>
      <c r="F106">
        <v>464.62545776367199</v>
      </c>
      <c r="G106">
        <v>463.79360961914102</v>
      </c>
      <c r="I106" s="7">
        <f t="shared" si="7"/>
        <v>366.86300659179699</v>
      </c>
      <c r="J106" s="7">
        <f t="shared" si="7"/>
        <v>167.23294067382795</v>
      </c>
      <c r="K106" s="7">
        <f t="shared" si="8"/>
        <v>249.79994812011745</v>
      </c>
      <c r="L106" s="8">
        <f t="shared" si="9"/>
        <v>1.4937245444205196</v>
      </c>
      <c r="M106" s="8">
        <f t="shared" si="12"/>
        <v>2.001754387179389</v>
      </c>
      <c r="P106" s="6">
        <f t="shared" si="10"/>
        <v>8.266482692937293E-3</v>
      </c>
    </row>
    <row r="107" spans="1:22" x14ac:dyDescent="0.15">
      <c r="A107" s="6">
        <v>53</v>
      </c>
      <c r="B107" s="6">
        <v>105</v>
      </c>
      <c r="D107">
        <v>828.71319580078102</v>
      </c>
      <c r="E107">
        <v>632.16754150390602</v>
      </c>
      <c r="F107">
        <v>464.974365234375</v>
      </c>
      <c r="G107">
        <v>464.028564453125</v>
      </c>
      <c r="I107" s="7">
        <f t="shared" si="7"/>
        <v>363.73883056640602</v>
      </c>
      <c r="J107" s="7">
        <f t="shared" si="7"/>
        <v>168.13897705078102</v>
      </c>
      <c r="K107" s="7">
        <f t="shared" si="8"/>
        <v>246.04154663085933</v>
      </c>
      <c r="L107" s="8">
        <f t="shared" si="9"/>
        <v>1.463322490397633</v>
      </c>
      <c r="M107" s="8">
        <f t="shared" si="12"/>
        <v>1.9761907126113489</v>
      </c>
      <c r="P107" s="6">
        <f t="shared" si="10"/>
        <v>-1.2689025820292295</v>
      </c>
    </row>
    <row r="108" spans="1:22" x14ac:dyDescent="0.15">
      <c r="A108" s="6">
        <v>53.5</v>
      </c>
      <c r="B108" s="6">
        <v>106</v>
      </c>
      <c r="D108">
        <v>838.30255126953102</v>
      </c>
      <c r="E108">
        <v>637.16534423828102</v>
      </c>
      <c r="F108">
        <v>465.13717651367199</v>
      </c>
      <c r="G108">
        <v>464.10791015625</v>
      </c>
      <c r="I108" s="7">
        <f t="shared" si="7"/>
        <v>373.16537475585903</v>
      </c>
      <c r="J108" s="7">
        <f t="shared" si="7"/>
        <v>173.05743408203102</v>
      </c>
      <c r="K108" s="7">
        <f t="shared" si="8"/>
        <v>252.02517089843732</v>
      </c>
      <c r="L108" s="8">
        <f t="shared" si="9"/>
        <v>1.4563094167857289</v>
      </c>
      <c r="M108" s="8">
        <f t="shared" si="12"/>
        <v>1.9740160184542912</v>
      </c>
      <c r="P108" s="6">
        <f t="shared" si="10"/>
        <v>-1.3775509727460544</v>
      </c>
    </row>
    <row r="109" spans="1:22" x14ac:dyDescent="0.15">
      <c r="A109" s="6">
        <v>54</v>
      </c>
      <c r="B109" s="6">
        <v>107</v>
      </c>
      <c r="D109">
        <v>805.14855957031295</v>
      </c>
      <c r="E109">
        <v>621.400634765625</v>
      </c>
      <c r="F109">
        <v>465.13064575195301</v>
      </c>
      <c r="G109">
        <v>463.864013671875</v>
      </c>
      <c r="I109" s="7">
        <f t="shared" si="7"/>
        <v>340.01791381835994</v>
      </c>
      <c r="J109" s="7">
        <f t="shared" si="7"/>
        <v>157.53662109375</v>
      </c>
      <c r="K109" s="7">
        <f t="shared" si="8"/>
        <v>229.74227905273494</v>
      </c>
      <c r="L109" s="8">
        <f t="shared" si="9"/>
        <v>1.4583420506144751</v>
      </c>
      <c r="M109" s="8">
        <f t="shared" si="12"/>
        <v>1.9808870317378839</v>
      </c>
      <c r="P109" s="6">
        <f t="shared" si="10"/>
        <v>-1.034273030220888</v>
      </c>
    </row>
    <row r="110" spans="1:22" x14ac:dyDescent="0.15">
      <c r="A110" s="6">
        <v>54.5</v>
      </c>
      <c r="B110" s="6">
        <v>108</v>
      </c>
      <c r="D110">
        <v>806.53454589843795</v>
      </c>
      <c r="E110">
        <v>622.162109375</v>
      </c>
      <c r="F110">
        <v>464.96127319335898</v>
      </c>
      <c r="G110">
        <v>464.13623046875</v>
      </c>
      <c r="I110" s="7">
        <f t="shared" si="7"/>
        <v>341.57327270507898</v>
      </c>
      <c r="J110" s="7">
        <f t="shared" si="7"/>
        <v>158.02587890625</v>
      </c>
      <c r="K110" s="7">
        <f t="shared" si="8"/>
        <v>230.95515747070397</v>
      </c>
      <c r="L110" s="8">
        <f t="shared" si="9"/>
        <v>1.4615021227486404</v>
      </c>
      <c r="M110" s="8">
        <f t="shared" si="12"/>
        <v>1.9888854833268956</v>
      </c>
      <c r="P110" s="6">
        <f t="shared" si="10"/>
        <v>-0.63466792227858426</v>
      </c>
    </row>
    <row r="111" spans="1:22" x14ac:dyDescent="0.15">
      <c r="A111" s="6">
        <v>55</v>
      </c>
      <c r="B111" s="6">
        <v>109</v>
      </c>
      <c r="D111">
        <v>810.476806640625</v>
      </c>
      <c r="E111">
        <v>623.67120361328102</v>
      </c>
      <c r="F111">
        <v>465.31936645507801</v>
      </c>
      <c r="G111">
        <v>464.32833862304699</v>
      </c>
      <c r="I111" s="7">
        <f t="shared" si="7"/>
        <v>345.15744018554699</v>
      </c>
      <c r="J111" s="7">
        <f t="shared" si="7"/>
        <v>159.34286499023403</v>
      </c>
      <c r="K111" s="7">
        <f t="shared" si="8"/>
        <v>233.61743469238317</v>
      </c>
      <c r="L111" s="8">
        <f t="shared" si="9"/>
        <v>1.4661305023397273</v>
      </c>
      <c r="M111" s="8">
        <f t="shared" si="12"/>
        <v>1.9983522423728288</v>
      </c>
      <c r="P111" s="6">
        <f t="shared" si="10"/>
        <v>-0.16170572099315433</v>
      </c>
    </row>
    <row r="112" spans="1:22" x14ac:dyDescent="0.15">
      <c r="A112" s="6">
        <v>55.5</v>
      </c>
      <c r="B112" s="6">
        <v>110</v>
      </c>
      <c r="D112">
        <v>804.90783691406295</v>
      </c>
      <c r="E112">
        <v>621.0244140625</v>
      </c>
      <c r="F112">
        <v>465.00216674804699</v>
      </c>
      <c r="G112">
        <v>464.35348510742199</v>
      </c>
      <c r="I112" s="7">
        <f t="shared" si="7"/>
        <v>339.90567016601597</v>
      </c>
      <c r="J112" s="7">
        <f t="shared" si="7"/>
        <v>156.67092895507801</v>
      </c>
      <c r="K112" s="7">
        <f t="shared" si="8"/>
        <v>230.23601989746135</v>
      </c>
      <c r="L112" s="8">
        <f t="shared" si="9"/>
        <v>1.4695516356035427</v>
      </c>
      <c r="M112" s="8">
        <f t="shared" si="12"/>
        <v>2.0066117550914906</v>
      </c>
      <c r="P112" s="6">
        <f t="shared" si="10"/>
        <v>0.25094208149226266</v>
      </c>
    </row>
    <row r="113" spans="1:16" x14ac:dyDescent="0.15">
      <c r="A113" s="6">
        <v>56</v>
      </c>
      <c r="B113" s="6">
        <v>111</v>
      </c>
      <c r="D113">
        <v>802.5751953125</v>
      </c>
      <c r="E113">
        <v>620.58825683593795</v>
      </c>
      <c r="F113">
        <v>466.09048461914102</v>
      </c>
      <c r="G113">
        <v>465.25140380859398</v>
      </c>
      <c r="I113" s="7">
        <f t="shared" si="7"/>
        <v>336.48471069335898</v>
      </c>
      <c r="J113" s="7">
        <f t="shared" si="7"/>
        <v>155.33685302734398</v>
      </c>
      <c r="K113" s="7">
        <f t="shared" si="8"/>
        <v>227.74891357421819</v>
      </c>
      <c r="L113" s="8">
        <f t="shared" si="9"/>
        <v>1.4661615008650104</v>
      </c>
      <c r="M113" s="8">
        <f t="shared" si="12"/>
        <v>2.0080599998078048</v>
      </c>
      <c r="P113" s="6">
        <f t="shared" si="10"/>
        <v>0.32329683412771909</v>
      </c>
    </row>
    <row r="114" spans="1:16" x14ac:dyDescent="0.15">
      <c r="A114" s="6">
        <v>56.5</v>
      </c>
      <c r="B114" s="6">
        <v>112</v>
      </c>
      <c r="D114">
        <v>852.343994140625</v>
      </c>
      <c r="E114">
        <v>645.493896484375</v>
      </c>
      <c r="F114">
        <v>465.82192993164102</v>
      </c>
      <c r="G114">
        <v>465.09146118164102</v>
      </c>
      <c r="I114" s="7">
        <f t="shared" si="7"/>
        <v>386.52206420898398</v>
      </c>
      <c r="J114" s="7">
        <f t="shared" si="7"/>
        <v>180.40243530273398</v>
      </c>
      <c r="K114" s="7">
        <f t="shared" si="8"/>
        <v>260.24035949707019</v>
      </c>
      <c r="L114" s="8">
        <f t="shared" si="9"/>
        <v>1.4425545811527427</v>
      </c>
      <c r="M114" s="8">
        <f t="shared" si="12"/>
        <v>1.9892914595503832</v>
      </c>
      <c r="P114" s="6">
        <f t="shared" si="10"/>
        <v>-0.61438522495856296</v>
      </c>
    </row>
    <row r="115" spans="1:16" x14ac:dyDescent="0.15">
      <c r="A115" s="6">
        <v>57</v>
      </c>
      <c r="B115" s="6">
        <v>113</v>
      </c>
      <c r="D115">
        <v>846.37762451171898</v>
      </c>
      <c r="E115">
        <v>642.71154785156295</v>
      </c>
      <c r="F115">
        <v>466.02685546875</v>
      </c>
      <c r="G115">
        <v>465.07403564453102</v>
      </c>
      <c r="I115" s="7">
        <f t="shared" si="7"/>
        <v>380.35076904296898</v>
      </c>
      <c r="J115" s="7">
        <f t="shared" si="7"/>
        <v>177.63751220703193</v>
      </c>
      <c r="K115" s="7">
        <f t="shared" si="8"/>
        <v>256.00451049804661</v>
      </c>
      <c r="L115" s="8">
        <f t="shared" si="9"/>
        <v>1.4411624398324154</v>
      </c>
      <c r="M115" s="8">
        <f t="shared" si="12"/>
        <v>1.9927376976849023</v>
      </c>
      <c r="P115" s="6">
        <f t="shared" si="10"/>
        <v>-0.44221010501018648</v>
      </c>
    </row>
    <row r="116" spans="1:16" x14ac:dyDescent="0.15">
      <c r="A116" s="6">
        <v>57.5</v>
      </c>
      <c r="B116" s="6">
        <v>114</v>
      </c>
      <c r="D116">
        <v>840.52044677734398</v>
      </c>
      <c r="E116">
        <v>641.16619873046898</v>
      </c>
      <c r="F116">
        <v>465.85531616210898</v>
      </c>
      <c r="G116">
        <v>465.17929077148398</v>
      </c>
      <c r="I116" s="7">
        <f t="shared" si="7"/>
        <v>374.665130615235</v>
      </c>
      <c r="J116" s="7">
        <f t="shared" si="7"/>
        <v>175.986907958985</v>
      </c>
      <c r="K116" s="7">
        <f t="shared" si="8"/>
        <v>251.47429504394552</v>
      </c>
      <c r="L116" s="8">
        <f t="shared" si="9"/>
        <v>1.4289375156392508</v>
      </c>
      <c r="M116" s="8">
        <f t="shared" si="12"/>
        <v>1.9853511529465842</v>
      </c>
      <c r="P116" s="6">
        <f t="shared" si="10"/>
        <v>-0.81124415799255756</v>
      </c>
    </row>
    <row r="117" spans="1:16" x14ac:dyDescent="0.15">
      <c r="A117" s="6">
        <v>58</v>
      </c>
      <c r="B117" s="6">
        <v>115</v>
      </c>
      <c r="D117">
        <v>830.960693359375</v>
      </c>
      <c r="E117">
        <v>637.06805419921898</v>
      </c>
      <c r="F117">
        <v>465.58383178710898</v>
      </c>
      <c r="G117">
        <v>464.88458251953102</v>
      </c>
      <c r="I117" s="7">
        <f t="shared" si="7"/>
        <v>365.37686157226602</v>
      </c>
      <c r="J117" s="7">
        <f t="shared" si="7"/>
        <v>172.18347167968795</v>
      </c>
      <c r="K117" s="7">
        <f t="shared" si="8"/>
        <v>244.84843139648444</v>
      </c>
      <c r="L117" s="8">
        <f t="shared" si="9"/>
        <v>1.4220205284975014</v>
      </c>
      <c r="M117" s="8">
        <f t="shared" si="12"/>
        <v>1.9832725452596811</v>
      </c>
      <c r="P117" s="6">
        <f t="shared" si="10"/>
        <v>-0.91509203902939551</v>
      </c>
    </row>
    <row r="118" spans="1:16" x14ac:dyDescent="0.15">
      <c r="A118" s="6">
        <v>58.5</v>
      </c>
      <c r="B118" s="6">
        <v>116</v>
      </c>
      <c r="D118">
        <v>834.786376953125</v>
      </c>
      <c r="E118">
        <v>638.14367675781295</v>
      </c>
      <c r="F118">
        <v>465.63125610351602</v>
      </c>
      <c r="G118">
        <v>464.85604858398398</v>
      </c>
      <c r="I118" s="7">
        <f t="shared" si="7"/>
        <v>369.15512084960898</v>
      </c>
      <c r="J118" s="7">
        <f t="shared" si="7"/>
        <v>173.28762817382898</v>
      </c>
      <c r="K118" s="7">
        <f t="shared" si="8"/>
        <v>247.8537811279287</v>
      </c>
      <c r="L118" s="8">
        <f t="shared" si="9"/>
        <v>1.430302807764791</v>
      </c>
      <c r="M118" s="8">
        <f t="shared" si="12"/>
        <v>1.9963932039818171</v>
      </c>
      <c r="P118" s="6">
        <f t="shared" si="10"/>
        <v>-0.25957988313459157</v>
      </c>
    </row>
    <row r="119" spans="1:16" x14ac:dyDescent="0.15">
      <c r="A119" s="6">
        <v>59</v>
      </c>
      <c r="B119" s="6">
        <v>117</v>
      </c>
      <c r="D119">
        <v>840.09216308593795</v>
      </c>
      <c r="E119">
        <v>640.6953125</v>
      </c>
      <c r="F119">
        <v>464.81634521484398</v>
      </c>
      <c r="G119">
        <v>463.79602050781301</v>
      </c>
      <c r="I119" s="7">
        <f t="shared" si="7"/>
        <v>375.27581787109398</v>
      </c>
      <c r="J119" s="7">
        <f t="shared" si="7"/>
        <v>176.89929199218699</v>
      </c>
      <c r="K119" s="7">
        <f t="shared" si="8"/>
        <v>251.44631347656309</v>
      </c>
      <c r="L119" s="8">
        <f t="shared" si="9"/>
        <v>1.4214093829593653</v>
      </c>
      <c r="M119" s="8">
        <f t="shared" si="12"/>
        <v>1.9923381586312376</v>
      </c>
      <c r="P119" s="6">
        <f t="shared" si="10"/>
        <v>-0.46217119934076423</v>
      </c>
    </row>
    <row r="120" spans="1:16" x14ac:dyDescent="0.15">
      <c r="A120" s="6">
        <v>59.5</v>
      </c>
      <c r="B120" s="6">
        <v>118</v>
      </c>
      <c r="D120">
        <v>830.51745605468795</v>
      </c>
      <c r="E120">
        <v>636.82354736328102</v>
      </c>
      <c r="F120">
        <v>465.06195068359398</v>
      </c>
      <c r="G120">
        <v>464.09338378906301</v>
      </c>
      <c r="I120" s="7">
        <f t="shared" si="7"/>
        <v>365.45550537109398</v>
      </c>
      <c r="J120" s="7">
        <f t="shared" si="7"/>
        <v>172.73016357421801</v>
      </c>
      <c r="K120" s="7">
        <f t="shared" si="8"/>
        <v>244.54439086914138</v>
      </c>
      <c r="L120" s="8">
        <f t="shared" si="9"/>
        <v>1.4157596207223326</v>
      </c>
      <c r="M120" s="8">
        <f t="shared" si="12"/>
        <v>1.9915267758490516</v>
      </c>
      <c r="P120" s="6">
        <f t="shared" si="10"/>
        <v>-0.50270813335226983</v>
      </c>
    </row>
    <row r="121" spans="1:16" x14ac:dyDescent="0.15">
      <c r="A121" s="6">
        <v>60</v>
      </c>
      <c r="B121" s="6">
        <v>119</v>
      </c>
      <c r="D121">
        <v>828.48278808593795</v>
      </c>
      <c r="E121">
        <v>636.95989990234398</v>
      </c>
      <c r="F121">
        <v>465.45730590820301</v>
      </c>
      <c r="G121">
        <v>464.80160522460898</v>
      </c>
      <c r="I121" s="7">
        <f t="shared" si="7"/>
        <v>363.02548217773494</v>
      </c>
      <c r="J121" s="7">
        <f t="shared" si="7"/>
        <v>172.158294677735</v>
      </c>
      <c r="K121" s="7">
        <f t="shared" si="8"/>
        <v>242.51467590332044</v>
      </c>
      <c r="L121" s="8">
        <f t="shared" si="9"/>
        <v>1.4086726193314492</v>
      </c>
      <c r="M121" s="8">
        <f t="shared" si="12"/>
        <v>1.9892781539130144</v>
      </c>
      <c r="P121" s="6">
        <f t="shared" si="10"/>
        <v>-0.61504997870468803</v>
      </c>
    </row>
    <row r="122" spans="1:16" x14ac:dyDescent="0.15">
      <c r="A122" s="6">
        <v>60.5</v>
      </c>
      <c r="B122" s="6">
        <v>120</v>
      </c>
      <c r="D122">
        <v>818.19110107421898</v>
      </c>
      <c r="E122">
        <v>632.49279785156295</v>
      </c>
      <c r="F122">
        <v>466.11322021484398</v>
      </c>
      <c r="G122">
        <v>465.33825683593801</v>
      </c>
      <c r="I122" s="7">
        <f t="shared" si="7"/>
        <v>352.077880859375</v>
      </c>
      <c r="J122" s="7">
        <f t="shared" si="7"/>
        <v>167.15454101562494</v>
      </c>
      <c r="K122" s="7">
        <f t="shared" si="8"/>
        <v>235.06970214843756</v>
      </c>
      <c r="L122" s="8">
        <f t="shared" si="9"/>
        <v>1.406301621961106</v>
      </c>
      <c r="M122" s="8">
        <f t="shared" si="12"/>
        <v>1.9917455359975176</v>
      </c>
      <c r="P122" s="6">
        <f t="shared" si="10"/>
        <v>-0.49177880887385134</v>
      </c>
    </row>
    <row r="123" spans="1:16" x14ac:dyDescent="0.15">
      <c r="A123" s="6">
        <v>61</v>
      </c>
      <c r="B123" s="6">
        <v>121</v>
      </c>
      <c r="D123">
        <v>815.03741455078102</v>
      </c>
      <c r="E123">
        <v>631.139892578125</v>
      </c>
      <c r="F123">
        <v>465.93176269531301</v>
      </c>
      <c r="G123">
        <v>465.23059082031301</v>
      </c>
      <c r="I123" s="7">
        <f t="shared" si="7"/>
        <v>349.10565185546801</v>
      </c>
      <c r="J123" s="7">
        <f t="shared" si="7"/>
        <v>165.90930175781199</v>
      </c>
      <c r="K123" s="7">
        <f t="shared" si="8"/>
        <v>232.96914062499962</v>
      </c>
      <c r="L123" s="8">
        <f t="shared" si="9"/>
        <v>1.4041957753826184</v>
      </c>
      <c r="M123" s="8">
        <f t="shared" si="12"/>
        <v>1.9944780688738764</v>
      </c>
      <c r="P123" s="6">
        <f t="shared" si="10"/>
        <v>-0.35526062371494566</v>
      </c>
    </row>
    <row r="124" spans="1:16" x14ac:dyDescent="0.15">
      <c r="A124" s="6">
        <v>61.5</v>
      </c>
      <c r="B124" s="6">
        <v>122</v>
      </c>
      <c r="D124">
        <v>818.96234130859398</v>
      </c>
      <c r="E124">
        <v>632.948486328125</v>
      </c>
      <c r="F124">
        <v>465.29638671875</v>
      </c>
      <c r="G124">
        <v>464.38082885742199</v>
      </c>
      <c r="I124" s="7">
        <f t="shared" si="7"/>
        <v>353.66595458984398</v>
      </c>
      <c r="J124" s="7">
        <f t="shared" si="7"/>
        <v>168.56765747070301</v>
      </c>
      <c r="K124" s="7">
        <f t="shared" si="8"/>
        <v>235.66859436035188</v>
      </c>
      <c r="L124" s="8">
        <f t="shared" si="9"/>
        <v>1.3980653103713623</v>
      </c>
      <c r="M124" s="8">
        <f t="shared" si="12"/>
        <v>1.9931859833174665</v>
      </c>
      <c r="P124" s="6">
        <f t="shared" si="10"/>
        <v>-0.41981361656535687</v>
      </c>
    </row>
    <row r="125" spans="1:16" x14ac:dyDescent="0.15">
      <c r="A125" s="6">
        <v>62</v>
      </c>
      <c r="B125" s="6">
        <v>123</v>
      </c>
      <c r="D125">
        <v>823.85333251953102</v>
      </c>
      <c r="E125">
        <v>635.59228515625</v>
      </c>
      <c r="F125">
        <v>465.22744750976602</v>
      </c>
      <c r="G125">
        <v>464.35519409179699</v>
      </c>
      <c r="I125" s="7">
        <f t="shared" si="7"/>
        <v>358.625885009765</v>
      </c>
      <c r="J125" s="7">
        <f t="shared" si="7"/>
        <v>171.23709106445301</v>
      </c>
      <c r="K125" s="7">
        <f t="shared" si="8"/>
        <v>238.75992126464791</v>
      </c>
      <c r="L125" s="8">
        <f t="shared" si="9"/>
        <v>1.3943236233485159</v>
      </c>
      <c r="M125" s="8">
        <f t="shared" si="12"/>
        <v>1.9942826757494667</v>
      </c>
      <c r="P125" s="6">
        <f t="shared" si="10"/>
        <v>-0.36502252446560646</v>
      </c>
    </row>
    <row r="126" spans="1:16" x14ac:dyDescent="0.15">
      <c r="A126" s="6">
        <v>62.5</v>
      </c>
      <c r="B126" s="6">
        <v>124</v>
      </c>
      <c r="D126">
        <v>823.0615234375</v>
      </c>
      <c r="E126">
        <v>635.36541748046898</v>
      </c>
      <c r="F126">
        <v>465.37237548828102</v>
      </c>
      <c r="G126">
        <v>464.88943481445301</v>
      </c>
      <c r="I126" s="7">
        <f t="shared" si="7"/>
        <v>357.68914794921898</v>
      </c>
      <c r="J126" s="7">
        <f t="shared" si="7"/>
        <v>170.47598266601597</v>
      </c>
      <c r="K126" s="7">
        <f t="shared" si="8"/>
        <v>238.3559600830078</v>
      </c>
      <c r="L126" s="8">
        <f t="shared" si="9"/>
        <v>1.3981791238592085</v>
      </c>
      <c r="M126" s="8">
        <f t="shared" si="12"/>
        <v>2.0029765557150059</v>
      </c>
      <c r="P126" s="6">
        <f t="shared" si="10"/>
        <v>6.932639962358482E-2</v>
      </c>
    </row>
    <row r="127" spans="1:16" x14ac:dyDescent="0.15">
      <c r="A127" s="6">
        <v>63</v>
      </c>
      <c r="B127" s="6">
        <v>125</v>
      </c>
      <c r="D127">
        <v>812.805908203125</v>
      </c>
      <c r="E127">
        <v>632.13635253906295</v>
      </c>
      <c r="F127">
        <v>465.999755859375</v>
      </c>
      <c r="G127">
        <v>465.27389526367199</v>
      </c>
      <c r="I127" s="7">
        <f t="shared" si="7"/>
        <v>346.80615234375</v>
      </c>
      <c r="J127" s="7">
        <f t="shared" si="7"/>
        <v>166.86245727539097</v>
      </c>
      <c r="K127" s="7">
        <f t="shared" si="8"/>
        <v>230.00243225097631</v>
      </c>
      <c r="L127" s="8">
        <f t="shared" si="9"/>
        <v>1.3783953323387699</v>
      </c>
      <c r="M127" s="8">
        <f t="shared" si="12"/>
        <v>1.9880311436494134</v>
      </c>
      <c r="P127" s="6">
        <f t="shared" si="10"/>
        <v>-0.67735099602609705</v>
      </c>
    </row>
    <row r="128" spans="1:16" x14ac:dyDescent="0.15">
      <c r="A128" s="6">
        <v>63.5</v>
      </c>
      <c r="B128" s="6">
        <v>126</v>
      </c>
      <c r="D128">
        <v>813.20819091796898</v>
      </c>
      <c r="E128">
        <v>633.98425292968795</v>
      </c>
      <c r="F128">
        <v>466.21728515625</v>
      </c>
      <c r="G128">
        <v>465.60028076171898</v>
      </c>
      <c r="I128" s="7">
        <f t="shared" si="7"/>
        <v>346.99090576171898</v>
      </c>
      <c r="J128" s="7">
        <f t="shared" si="7"/>
        <v>168.38397216796898</v>
      </c>
      <c r="K128" s="7">
        <f t="shared" si="8"/>
        <v>229.1221252441407</v>
      </c>
      <c r="L128" s="8">
        <f t="shared" si="9"/>
        <v>1.360712200182469</v>
      </c>
      <c r="M128" s="8">
        <f t="shared" si="12"/>
        <v>1.9751863909479588</v>
      </c>
      <c r="P128" s="6">
        <f t="shared" si="10"/>
        <v>-1.3190788020440092</v>
      </c>
    </row>
    <row r="129" spans="1:16" x14ac:dyDescent="0.15">
      <c r="A129" s="6">
        <v>64</v>
      </c>
      <c r="B129" s="6">
        <v>127</v>
      </c>
      <c r="D129">
        <v>811.27404785156295</v>
      </c>
      <c r="E129">
        <v>631.70318603515602</v>
      </c>
      <c r="F129">
        <v>465.68884277343801</v>
      </c>
      <c r="G129">
        <v>464.90274047851602</v>
      </c>
      <c r="I129" s="7">
        <f t="shared" si="7"/>
        <v>345.58520507812494</v>
      </c>
      <c r="J129" s="7">
        <f t="shared" si="7"/>
        <v>166.80044555664</v>
      </c>
      <c r="K129" s="7">
        <f t="shared" si="8"/>
        <v>228.82489318847695</v>
      </c>
      <c r="L129" s="8">
        <f t="shared" si="9"/>
        <v>1.3718482131438641</v>
      </c>
      <c r="M129" s="8">
        <f t="shared" si="12"/>
        <v>1.9911607833642004</v>
      </c>
      <c r="P129" s="6">
        <f t="shared" si="10"/>
        <v>-0.52099323075986492</v>
      </c>
    </row>
    <row r="130" spans="1:16" x14ac:dyDescent="0.15">
      <c r="A130" s="6">
        <v>64.5</v>
      </c>
      <c r="B130" s="6">
        <v>128</v>
      </c>
      <c r="D130">
        <v>814.17620849609398</v>
      </c>
      <c r="E130">
        <v>633.54376220703102</v>
      </c>
      <c r="F130">
        <v>465.30560302734398</v>
      </c>
      <c r="G130">
        <v>464.48464965820301</v>
      </c>
      <c r="I130" s="7">
        <f t="shared" ref="I130:J151" si="13">D130-F130</f>
        <v>348.87060546875</v>
      </c>
      <c r="J130" s="7">
        <f t="shared" si="13"/>
        <v>169.05911254882801</v>
      </c>
      <c r="K130" s="7">
        <f t="shared" ref="K130:K151" si="14">I130-0.7*J130</f>
        <v>230.5292266845704</v>
      </c>
      <c r="L130" s="8">
        <f t="shared" ref="L130:L151" si="15">K130/J130</f>
        <v>1.3636013061288752</v>
      </c>
      <c r="M130" s="8">
        <f t="shared" si="12"/>
        <v>1.9877522558040579</v>
      </c>
      <c r="P130" s="6">
        <f t="shared" si="10"/>
        <v>-0.69128431878323771</v>
      </c>
    </row>
    <row r="131" spans="1:16" x14ac:dyDescent="0.15">
      <c r="A131" s="6">
        <v>65</v>
      </c>
      <c r="B131" s="6">
        <v>129</v>
      </c>
      <c r="D131">
        <v>816.72296142578102</v>
      </c>
      <c r="E131">
        <v>634.69909667968795</v>
      </c>
      <c r="F131">
        <v>464.89474487304699</v>
      </c>
      <c r="G131">
        <v>463.92739868164102</v>
      </c>
      <c r="I131" s="7">
        <f t="shared" si="13"/>
        <v>351.82821655273403</v>
      </c>
      <c r="J131" s="7">
        <f t="shared" si="13"/>
        <v>170.77169799804693</v>
      </c>
      <c r="K131" s="7">
        <f t="shared" si="14"/>
        <v>232.28802795410121</v>
      </c>
      <c r="L131" s="8">
        <f t="shared" si="15"/>
        <v>1.3602255565600678</v>
      </c>
      <c r="M131" s="8">
        <f t="shared" si="12"/>
        <v>1.9892148856900969</v>
      </c>
      <c r="P131" s="6">
        <f t="shared" si="10"/>
        <v>-0.61821087863224766</v>
      </c>
    </row>
    <row r="132" spans="1:16" x14ac:dyDescent="0.15">
      <c r="A132" s="6">
        <v>65.5</v>
      </c>
      <c r="B132" s="6">
        <v>130</v>
      </c>
      <c r="D132">
        <v>816.82922363281295</v>
      </c>
      <c r="E132">
        <v>635.52911376953102</v>
      </c>
      <c r="F132">
        <v>465.27001953125</v>
      </c>
      <c r="G132">
        <v>464.35760498046898</v>
      </c>
      <c r="I132" s="7">
        <f t="shared" si="13"/>
        <v>351.55920410156295</v>
      </c>
      <c r="J132" s="7">
        <f t="shared" si="13"/>
        <v>171.17150878906205</v>
      </c>
      <c r="K132" s="7">
        <f t="shared" si="14"/>
        <v>231.73914794921953</v>
      </c>
      <c r="L132" s="8">
        <f t="shared" si="15"/>
        <v>1.3538418255972502</v>
      </c>
      <c r="M132" s="8">
        <f t="shared" si="12"/>
        <v>1.9876695341821256</v>
      </c>
      <c r="P132" s="6">
        <f t="shared" si="10"/>
        <v>-0.69541711652459692</v>
      </c>
    </row>
    <row r="133" spans="1:16" x14ac:dyDescent="0.15">
      <c r="A133" s="6">
        <v>66</v>
      </c>
      <c r="B133" s="6">
        <v>131</v>
      </c>
      <c r="D133">
        <v>813.78857421875</v>
      </c>
      <c r="E133">
        <v>634.25750732421898</v>
      </c>
      <c r="F133">
        <v>466.18704223632801</v>
      </c>
      <c r="G133">
        <v>465.23348999023398</v>
      </c>
      <c r="I133" s="7">
        <f t="shared" si="13"/>
        <v>347.60153198242199</v>
      </c>
      <c r="J133" s="7">
        <f t="shared" si="13"/>
        <v>169.024017333985</v>
      </c>
      <c r="K133" s="7">
        <f t="shared" si="14"/>
        <v>229.28471984863251</v>
      </c>
      <c r="L133" s="8">
        <f t="shared" si="15"/>
        <v>1.3565215373834989</v>
      </c>
      <c r="M133" s="8">
        <f t="shared" si="12"/>
        <v>1.9951876254232208</v>
      </c>
      <c r="P133" s="6">
        <f t="shared" si="10"/>
        <v>-0.3198109596972884</v>
      </c>
    </row>
    <row r="134" spans="1:16" x14ac:dyDescent="0.15">
      <c r="A134" s="6">
        <v>66.5</v>
      </c>
      <c r="B134" s="6">
        <v>132</v>
      </c>
      <c r="D134">
        <v>853.98181152343795</v>
      </c>
      <c r="E134">
        <v>652.76470947265602</v>
      </c>
      <c r="F134">
        <v>466.18194580078102</v>
      </c>
      <c r="G134">
        <v>465.44107055664102</v>
      </c>
      <c r="I134" s="7">
        <f t="shared" si="13"/>
        <v>387.79986572265693</v>
      </c>
      <c r="J134" s="7">
        <f t="shared" si="13"/>
        <v>187.323638916015</v>
      </c>
      <c r="K134" s="7">
        <f t="shared" si="14"/>
        <v>256.67331848144647</v>
      </c>
      <c r="L134" s="8">
        <f t="shared" si="15"/>
        <v>1.3702131774010851</v>
      </c>
      <c r="M134" s="8">
        <f t="shared" si="12"/>
        <v>2.0137176448956531</v>
      </c>
      <c r="P134" s="6">
        <f t="shared" ref="P134:P151" si="16">(M134-$O$2)/$O$2*100</f>
        <v>0.60595452741610301</v>
      </c>
    </row>
    <row r="135" spans="1:16" x14ac:dyDescent="0.15">
      <c r="A135" s="6">
        <v>67</v>
      </c>
      <c r="B135" s="6">
        <v>133</v>
      </c>
      <c r="D135">
        <v>879.60614013671898</v>
      </c>
      <c r="E135">
        <v>666.616455078125</v>
      </c>
      <c r="F135">
        <v>465.90686035156301</v>
      </c>
      <c r="G135">
        <v>465.01281738281301</v>
      </c>
      <c r="I135" s="7">
        <f t="shared" si="13"/>
        <v>413.69927978515597</v>
      </c>
      <c r="J135" s="7">
        <f t="shared" si="13"/>
        <v>201.60363769531199</v>
      </c>
      <c r="K135" s="7">
        <f t="shared" si="14"/>
        <v>272.57673339843757</v>
      </c>
      <c r="L135" s="8">
        <f t="shared" si="15"/>
        <v>1.3520427335264098</v>
      </c>
      <c r="M135" s="8">
        <f t="shared" si="12"/>
        <v>2.0003855804758244</v>
      </c>
      <c r="P135" s="6">
        <f t="shared" si="16"/>
        <v>-6.0119522328528109E-2</v>
      </c>
    </row>
    <row r="136" spans="1:16" x14ac:dyDescent="0.15">
      <c r="A136" s="6">
        <v>67.5</v>
      </c>
      <c r="B136" s="6">
        <v>134</v>
      </c>
      <c r="D136">
        <v>878.71051025390602</v>
      </c>
      <c r="E136">
        <v>668.57171630859398</v>
      </c>
      <c r="F136">
        <v>465.40866088867199</v>
      </c>
      <c r="G136">
        <v>464.69708251953102</v>
      </c>
      <c r="I136" s="7">
        <f t="shared" si="13"/>
        <v>413.30184936523403</v>
      </c>
      <c r="J136" s="7">
        <f t="shared" si="13"/>
        <v>203.87463378906295</v>
      </c>
      <c r="K136" s="7">
        <f t="shared" si="14"/>
        <v>270.58960571288998</v>
      </c>
      <c r="L136" s="8">
        <f t="shared" si="15"/>
        <v>1.3272352753450096</v>
      </c>
      <c r="M136" s="8">
        <f t="shared" si="12"/>
        <v>1.9804165017492705</v>
      </c>
      <c r="P136" s="6">
        <f t="shared" si="16"/>
        <v>-1.0577808535536271</v>
      </c>
    </row>
    <row r="137" spans="1:16" x14ac:dyDescent="0.15">
      <c r="A137" s="6">
        <v>68</v>
      </c>
      <c r="B137" s="6">
        <v>135</v>
      </c>
      <c r="D137">
        <v>852.977783203125</v>
      </c>
      <c r="E137">
        <v>654.29034423828102</v>
      </c>
      <c r="F137">
        <v>465.17468261718801</v>
      </c>
      <c r="G137">
        <v>464.26858520507801</v>
      </c>
      <c r="I137" s="7">
        <f t="shared" si="13"/>
        <v>387.80310058593699</v>
      </c>
      <c r="J137" s="7">
        <f t="shared" si="13"/>
        <v>190.02175903320301</v>
      </c>
      <c r="K137" s="7">
        <f t="shared" si="14"/>
        <v>254.7878692626949</v>
      </c>
      <c r="L137" s="8">
        <f t="shared" si="15"/>
        <v>1.3408352314967</v>
      </c>
      <c r="M137" s="8">
        <f t="shared" si="12"/>
        <v>1.9988548373558073</v>
      </c>
      <c r="P137" s="6">
        <f t="shared" si="16"/>
        <v>-0.13659592065376419</v>
      </c>
    </row>
    <row r="138" spans="1:16" x14ac:dyDescent="0.15">
      <c r="A138" s="6">
        <v>68.5</v>
      </c>
      <c r="B138" s="6">
        <v>136</v>
      </c>
      <c r="D138">
        <v>829.383544921875</v>
      </c>
      <c r="E138">
        <v>643.35943603515602</v>
      </c>
      <c r="F138">
        <v>464.48922729492199</v>
      </c>
      <c r="G138">
        <v>463.98815917968801</v>
      </c>
      <c r="I138" s="7">
        <f t="shared" si="13"/>
        <v>364.89431762695301</v>
      </c>
      <c r="J138" s="7">
        <f t="shared" si="13"/>
        <v>179.37127685546801</v>
      </c>
      <c r="K138" s="7">
        <f t="shared" si="14"/>
        <v>239.33442382812541</v>
      </c>
      <c r="L138" s="8">
        <f t="shared" si="15"/>
        <v>1.3342962598241073</v>
      </c>
      <c r="M138" s="8">
        <f t="shared" si="12"/>
        <v>1.9971542451380611</v>
      </c>
      <c r="P138" s="6">
        <f t="shared" si="16"/>
        <v>-0.22155803227945761</v>
      </c>
    </row>
    <row r="139" spans="1:16" x14ac:dyDescent="0.15">
      <c r="A139" s="6">
        <v>69</v>
      </c>
      <c r="B139" s="6">
        <v>137</v>
      </c>
      <c r="D139">
        <v>805.90808105468795</v>
      </c>
      <c r="E139">
        <v>631.614013671875</v>
      </c>
      <c r="F139">
        <v>464.49310302734398</v>
      </c>
      <c r="G139">
        <v>463.57730102539102</v>
      </c>
      <c r="I139" s="7">
        <f t="shared" si="13"/>
        <v>341.41497802734398</v>
      </c>
      <c r="J139" s="7">
        <f t="shared" si="13"/>
        <v>168.03671264648398</v>
      </c>
      <c r="K139" s="7">
        <f t="shared" si="14"/>
        <v>223.78927917480519</v>
      </c>
      <c r="L139" s="8">
        <f t="shared" si="15"/>
        <v>1.3317880101928297</v>
      </c>
      <c r="M139" s="8">
        <f t="shared" si="12"/>
        <v>1.9994843749616296</v>
      </c>
      <c r="P139" s="6">
        <f t="shared" si="16"/>
        <v>-0.10514402773064385</v>
      </c>
    </row>
    <row r="140" spans="1:16" x14ac:dyDescent="0.15">
      <c r="A140" s="6">
        <v>69.5</v>
      </c>
      <c r="B140" s="6">
        <v>138</v>
      </c>
      <c r="D140">
        <v>821.41827392578102</v>
      </c>
      <c r="E140">
        <v>640.00866699218795</v>
      </c>
      <c r="F140">
        <v>465.25985717773398</v>
      </c>
      <c r="G140">
        <v>464.76748657226602</v>
      </c>
      <c r="I140" s="7">
        <f t="shared" si="13"/>
        <v>356.15841674804705</v>
      </c>
      <c r="J140" s="7">
        <f t="shared" si="13"/>
        <v>175.24118041992193</v>
      </c>
      <c r="K140" s="7">
        <f t="shared" si="14"/>
        <v>233.48959045410169</v>
      </c>
      <c r="L140" s="8">
        <f t="shared" si="15"/>
        <v>1.332389966186041</v>
      </c>
      <c r="M140" s="8">
        <f t="shared" si="12"/>
        <v>2.0049247104096874</v>
      </c>
      <c r="P140" s="6">
        <f t="shared" si="16"/>
        <v>0.16665680894006193</v>
      </c>
    </row>
    <row r="141" spans="1:16" x14ac:dyDescent="0.15">
      <c r="A141" s="6">
        <v>70</v>
      </c>
      <c r="B141" s="6">
        <v>139</v>
      </c>
      <c r="D141">
        <v>819.346435546875</v>
      </c>
      <c r="E141">
        <v>639.10113525390602</v>
      </c>
      <c r="F141">
        <v>465.14831542968801</v>
      </c>
      <c r="G141">
        <v>464.28527832031301</v>
      </c>
      <c r="I141" s="7">
        <f t="shared" si="13"/>
        <v>354.19812011718699</v>
      </c>
      <c r="J141" s="7">
        <f t="shared" si="13"/>
        <v>174.81585693359301</v>
      </c>
      <c r="K141" s="7">
        <f t="shared" si="14"/>
        <v>231.8270202636719</v>
      </c>
      <c r="L141" s="8">
        <f t="shared" si="15"/>
        <v>1.3261212359685175</v>
      </c>
      <c r="M141" s="8">
        <f t="shared" si="12"/>
        <v>2.0034943596470103</v>
      </c>
      <c r="P141" s="6">
        <f t="shared" si="16"/>
        <v>9.519604374643377E-2</v>
      </c>
    </row>
    <row r="142" spans="1:16" x14ac:dyDescent="0.15">
      <c r="A142" s="6">
        <v>70.5</v>
      </c>
      <c r="B142" s="6">
        <v>140</v>
      </c>
      <c r="D142">
        <v>818.38330078125</v>
      </c>
      <c r="E142">
        <v>638.72619628906295</v>
      </c>
      <c r="F142">
        <v>465.34552001953102</v>
      </c>
      <c r="G142">
        <v>464.47277832031301</v>
      </c>
      <c r="I142" s="7">
        <f t="shared" si="13"/>
        <v>353.03778076171898</v>
      </c>
      <c r="J142" s="7">
        <f t="shared" si="13"/>
        <v>174.25341796874994</v>
      </c>
      <c r="K142" s="7">
        <f t="shared" si="14"/>
        <v>231.06038818359403</v>
      </c>
      <c r="L142" s="8">
        <f t="shared" si="15"/>
        <v>1.326002042754947</v>
      </c>
      <c r="M142" s="8">
        <f t="shared" si="12"/>
        <v>2.0082135458882862</v>
      </c>
      <c r="P142" s="6">
        <f t="shared" si="16"/>
        <v>0.33096804365896892</v>
      </c>
    </row>
    <row r="143" spans="1:16" x14ac:dyDescent="0.15">
      <c r="A143" s="6">
        <v>71</v>
      </c>
      <c r="B143" s="6">
        <v>141</v>
      </c>
      <c r="D143">
        <v>819.39764404296898</v>
      </c>
      <c r="E143">
        <v>639.15423583984398</v>
      </c>
      <c r="F143">
        <v>466.00436401367199</v>
      </c>
      <c r="G143">
        <v>465.29083251953102</v>
      </c>
      <c r="I143" s="7">
        <f t="shared" si="13"/>
        <v>353.39328002929699</v>
      </c>
      <c r="J143" s="7">
        <f t="shared" si="13"/>
        <v>173.86340332031295</v>
      </c>
      <c r="K143" s="7">
        <f t="shared" si="14"/>
        <v>231.68889770507792</v>
      </c>
      <c r="L143" s="8">
        <f t="shared" si="15"/>
        <v>1.3325915246133286</v>
      </c>
      <c r="M143" s="8">
        <f t="shared" si="12"/>
        <v>2.0196414072015143</v>
      </c>
      <c r="P143" s="6">
        <f t="shared" si="16"/>
        <v>0.90190751898140153</v>
      </c>
    </row>
    <row r="144" spans="1:16" x14ac:dyDescent="0.15">
      <c r="A144" s="6">
        <v>71.5</v>
      </c>
      <c r="B144" s="6">
        <v>142</v>
      </c>
      <c r="D144">
        <v>808.88616943359398</v>
      </c>
      <c r="E144">
        <v>633.64569091796898</v>
      </c>
      <c r="F144">
        <v>465.69683837890602</v>
      </c>
      <c r="G144">
        <v>465.03918457031301</v>
      </c>
      <c r="I144" s="7">
        <f t="shared" si="13"/>
        <v>343.18933105468795</v>
      </c>
      <c r="J144" s="7">
        <f t="shared" si="13"/>
        <v>168.60650634765597</v>
      </c>
      <c r="K144" s="7">
        <f t="shared" si="14"/>
        <v>225.16477661132879</v>
      </c>
      <c r="L144" s="8">
        <f t="shared" si="15"/>
        <v>1.3354453602582408</v>
      </c>
      <c r="M144" s="8">
        <f t="shared" si="12"/>
        <v>2.0273336223012728</v>
      </c>
      <c r="P144" s="6">
        <f t="shared" si="16"/>
        <v>1.2862129574836829</v>
      </c>
    </row>
    <row r="145" spans="1:16" x14ac:dyDescent="0.15">
      <c r="A145" s="6">
        <v>72</v>
      </c>
      <c r="B145" s="6">
        <v>143</v>
      </c>
      <c r="D145">
        <v>812.61370849609398</v>
      </c>
      <c r="E145">
        <v>634.97235107421898</v>
      </c>
      <c r="F145">
        <v>465.41979980468801</v>
      </c>
      <c r="G145">
        <v>465.02420043945301</v>
      </c>
      <c r="I145" s="7">
        <f t="shared" si="13"/>
        <v>347.19390869140597</v>
      </c>
      <c r="J145" s="7">
        <f t="shared" si="13"/>
        <v>169.94815063476597</v>
      </c>
      <c r="K145" s="7">
        <f t="shared" si="14"/>
        <v>228.2302032470698</v>
      </c>
      <c r="L145" s="8">
        <f t="shared" si="15"/>
        <v>1.3429401990819969</v>
      </c>
      <c r="M145" s="8">
        <f t="shared" si="12"/>
        <v>2.0396668405798755</v>
      </c>
      <c r="P145" s="6">
        <f t="shared" si="16"/>
        <v>1.9023843459893903</v>
      </c>
    </row>
    <row r="146" spans="1:16" x14ac:dyDescent="0.15">
      <c r="A146" s="6">
        <v>72.5</v>
      </c>
      <c r="B146" s="6">
        <v>144</v>
      </c>
      <c r="D146">
        <v>812.87152099609398</v>
      </c>
      <c r="E146">
        <v>634.45159912109398</v>
      </c>
      <c r="F146">
        <v>465.15484619140602</v>
      </c>
      <c r="G146">
        <v>464.43069458007801</v>
      </c>
      <c r="I146" s="7">
        <f t="shared" si="13"/>
        <v>347.71667480468795</v>
      </c>
      <c r="J146" s="7">
        <f t="shared" si="13"/>
        <v>170.02090454101597</v>
      </c>
      <c r="K146" s="7">
        <f t="shared" si="14"/>
        <v>228.70204162597679</v>
      </c>
      <c r="L146" s="8">
        <f t="shared" si="15"/>
        <v>1.3451407180980179</v>
      </c>
      <c r="M146" s="8">
        <f t="shared" si="12"/>
        <v>2.0467057390507426</v>
      </c>
      <c r="P146" s="6">
        <f t="shared" si="16"/>
        <v>2.2540498842430683</v>
      </c>
    </row>
    <row r="147" spans="1:16" x14ac:dyDescent="0.15">
      <c r="A147" s="6">
        <v>73</v>
      </c>
      <c r="B147" s="6">
        <v>145</v>
      </c>
      <c r="D147">
        <v>822.13391113281295</v>
      </c>
      <c r="E147">
        <v>641.375732421875</v>
      </c>
      <c r="F147">
        <v>464.69079589843801</v>
      </c>
      <c r="G147">
        <v>463.90393066406301</v>
      </c>
      <c r="I147" s="7">
        <f t="shared" si="13"/>
        <v>357.44311523437494</v>
      </c>
      <c r="J147" s="7">
        <f t="shared" si="13"/>
        <v>177.47180175781199</v>
      </c>
      <c r="K147" s="7">
        <f t="shared" si="14"/>
        <v>233.21285400390656</v>
      </c>
      <c r="L147" s="8">
        <f t="shared" si="15"/>
        <v>1.3140839935921873</v>
      </c>
      <c r="M147" s="8">
        <f t="shared" si="12"/>
        <v>2.0204873939997583</v>
      </c>
      <c r="P147" s="6">
        <f t="shared" si="16"/>
        <v>0.94417328030631642</v>
      </c>
    </row>
    <row r="148" spans="1:16" x14ac:dyDescent="0.15">
      <c r="A148" s="6">
        <v>73.5</v>
      </c>
      <c r="B148" s="6">
        <v>146</v>
      </c>
      <c r="D148">
        <v>823.228271484375</v>
      </c>
      <c r="E148">
        <v>640.96337890625</v>
      </c>
      <c r="F148">
        <v>465.70916748046898</v>
      </c>
      <c r="G148">
        <v>464.8369140625</v>
      </c>
      <c r="I148" s="7">
        <f t="shared" si="13"/>
        <v>357.51910400390602</v>
      </c>
      <c r="J148" s="7">
        <f t="shared" si="13"/>
        <v>176.12646484375</v>
      </c>
      <c r="K148" s="7">
        <f t="shared" si="14"/>
        <v>234.23057861328101</v>
      </c>
      <c r="L148" s="8">
        <f t="shared" si="15"/>
        <v>1.3298999603556336</v>
      </c>
      <c r="M148" s="8">
        <f t="shared" si="12"/>
        <v>2.0411417402180509</v>
      </c>
      <c r="P148" s="6">
        <f t="shared" si="16"/>
        <v>1.9760707867408567</v>
      </c>
    </row>
    <row r="149" spans="1:16" x14ac:dyDescent="0.15">
      <c r="A149" s="6">
        <v>74</v>
      </c>
      <c r="B149" s="6">
        <v>147</v>
      </c>
      <c r="D149">
        <v>826.144775390625</v>
      </c>
      <c r="E149">
        <v>643.270263671875</v>
      </c>
      <c r="F149">
        <v>466.08975219726602</v>
      </c>
      <c r="G149">
        <v>465.29251098632801</v>
      </c>
      <c r="I149" s="7">
        <f t="shared" si="13"/>
        <v>360.05502319335898</v>
      </c>
      <c r="J149" s="7">
        <f t="shared" si="13"/>
        <v>177.97775268554699</v>
      </c>
      <c r="K149" s="7">
        <f t="shared" si="14"/>
        <v>235.47059631347611</v>
      </c>
      <c r="L149" s="8">
        <f t="shared" si="15"/>
        <v>1.323033877888705</v>
      </c>
      <c r="M149" s="8">
        <f t="shared" si="12"/>
        <v>2.0391140372059686</v>
      </c>
      <c r="P149" s="6">
        <f t="shared" si="16"/>
        <v>1.8747661189559994</v>
      </c>
    </row>
    <row r="150" spans="1:16" x14ac:dyDescent="0.15">
      <c r="A150" s="6">
        <v>74.5</v>
      </c>
      <c r="B150" s="6">
        <v>148</v>
      </c>
      <c r="D150">
        <v>824.46026611328102</v>
      </c>
      <c r="E150">
        <v>641.87017822265602</v>
      </c>
      <c r="F150">
        <v>465.42437744140602</v>
      </c>
      <c r="G150">
        <v>464.48220825195301</v>
      </c>
      <c r="I150" s="7">
        <f t="shared" si="13"/>
        <v>359.035888671875</v>
      </c>
      <c r="J150" s="7">
        <f t="shared" si="13"/>
        <v>177.38796997070301</v>
      </c>
      <c r="K150" s="7">
        <f t="shared" si="14"/>
        <v>234.8643096923829</v>
      </c>
      <c r="L150" s="8">
        <f t="shared" si="15"/>
        <v>1.3240148682640236</v>
      </c>
      <c r="M150" s="8">
        <f t="shared" si="12"/>
        <v>2.044933407036134</v>
      </c>
      <c r="P150" s="6">
        <f t="shared" si="16"/>
        <v>2.165503630243077</v>
      </c>
    </row>
    <row r="151" spans="1:16" x14ac:dyDescent="0.15">
      <c r="A151" s="6">
        <v>75</v>
      </c>
      <c r="B151" s="6">
        <v>149</v>
      </c>
      <c r="D151">
        <v>823.07940673828102</v>
      </c>
      <c r="E151">
        <v>642.34777832031295</v>
      </c>
      <c r="F151">
        <v>465.11590576171898</v>
      </c>
      <c r="G151">
        <v>464.41760253906301</v>
      </c>
      <c r="I151" s="7">
        <f t="shared" si="13"/>
        <v>357.96350097656205</v>
      </c>
      <c r="J151" s="7">
        <f t="shared" si="13"/>
        <v>177.93017578124994</v>
      </c>
      <c r="K151" s="7">
        <f t="shared" si="14"/>
        <v>233.4123779296871</v>
      </c>
      <c r="L151" s="8">
        <f t="shared" si="15"/>
        <v>1.3118200828208466</v>
      </c>
      <c r="M151" s="8">
        <f t="shared" si="12"/>
        <v>2.0375770010478034</v>
      </c>
      <c r="P151" s="6">
        <f t="shared" si="16"/>
        <v>1.7979753185042406</v>
      </c>
    </row>
    <row r="152" spans="1:16" x14ac:dyDescent="0.15">
      <c r="A152" s="18">
        <v>75.5</v>
      </c>
      <c r="B152" s="18">
        <v>150</v>
      </c>
      <c r="D152">
        <v>821.4521484375</v>
      </c>
      <c r="E152">
        <v>641.44348144531295</v>
      </c>
      <c r="F152">
        <v>464.567626953125</v>
      </c>
      <c r="G152">
        <v>463.58673095703102</v>
      </c>
      <c r="I152" s="19">
        <f t="shared" ref="I152:I189" si="17">D152-F152</f>
        <v>356.884521484375</v>
      </c>
      <c r="J152" s="19">
        <f t="shared" ref="J152:J189" si="18">E152-G152</f>
        <v>177.85675048828193</v>
      </c>
      <c r="K152" s="19">
        <f t="shared" ref="K152:K189" si="19">I152-0.7*J152</f>
        <v>232.38479614257767</v>
      </c>
      <c r="L152" s="20">
        <f t="shared" ref="L152:L189" si="20">K152/J152</f>
        <v>1.3065840655729752</v>
      </c>
      <c r="M152" s="20">
        <f t="shared" ref="M152:M189" si="21">L152+ABS($N$2)*A152</f>
        <v>2.0371793632547783</v>
      </c>
      <c r="N152" s="18"/>
      <c r="O152" s="18"/>
      <c r="P152" s="18">
        <f t="shared" ref="P152:P189" si="22">(M152-$O$2)/$O$2*100</f>
        <v>1.778109211741526</v>
      </c>
    </row>
    <row r="153" spans="1:16" x14ac:dyDescent="0.15">
      <c r="A153" s="18">
        <v>76</v>
      </c>
      <c r="B153" s="18">
        <v>151</v>
      </c>
      <c r="D153">
        <v>826.89154052734398</v>
      </c>
      <c r="E153">
        <v>644.4150390625</v>
      </c>
      <c r="F153">
        <v>464.74136352539102</v>
      </c>
      <c r="G153">
        <v>463.99346923828102</v>
      </c>
      <c r="I153" s="19">
        <f t="shared" si="17"/>
        <v>362.15017700195295</v>
      </c>
      <c r="J153" s="19">
        <f t="shared" si="18"/>
        <v>180.42156982421898</v>
      </c>
      <c r="K153" s="19">
        <f t="shared" si="19"/>
        <v>235.85507812499969</v>
      </c>
      <c r="L153" s="20">
        <f t="shared" si="20"/>
        <v>1.3072443519629524</v>
      </c>
      <c r="M153" s="20">
        <f t="shared" si="21"/>
        <v>2.0426780290996018</v>
      </c>
      <c r="N153" s="18"/>
      <c r="O153" s="18"/>
      <c r="P153" s="18">
        <f t="shared" si="22"/>
        <v>2.0528242530225169</v>
      </c>
    </row>
    <row r="154" spans="1:16" x14ac:dyDescent="0.15">
      <c r="A154" s="18">
        <v>76.5</v>
      </c>
      <c r="B154" s="18">
        <v>152</v>
      </c>
      <c r="D154">
        <v>839.19299316406295</v>
      </c>
      <c r="E154">
        <v>650.65466308593795</v>
      </c>
      <c r="F154">
        <v>464.53060913085898</v>
      </c>
      <c r="G154">
        <v>463.94918823242199</v>
      </c>
      <c r="I154" s="19">
        <f t="shared" si="17"/>
        <v>374.66238403320398</v>
      </c>
      <c r="J154" s="19">
        <f t="shared" si="18"/>
        <v>186.70547485351597</v>
      </c>
      <c r="K154" s="19">
        <f t="shared" si="19"/>
        <v>243.96855163574281</v>
      </c>
      <c r="L154" s="20">
        <f t="shared" si="20"/>
        <v>1.306702718959655</v>
      </c>
      <c r="M154" s="20">
        <f t="shared" si="21"/>
        <v>2.0469747755511505</v>
      </c>
      <c r="N154" s="18"/>
      <c r="O154" s="18"/>
      <c r="P154" s="18">
        <f t="shared" si="22"/>
        <v>2.2674910307686793</v>
      </c>
    </row>
    <row r="155" spans="1:16" x14ac:dyDescent="0.15">
      <c r="A155" s="18">
        <v>77</v>
      </c>
      <c r="B155" s="18">
        <v>153</v>
      </c>
      <c r="D155">
        <v>845.122802734375</v>
      </c>
      <c r="E155">
        <v>654.20166015625</v>
      </c>
      <c r="F155">
        <v>464.88339233398398</v>
      </c>
      <c r="G155">
        <v>464.04040527343801</v>
      </c>
      <c r="I155" s="19">
        <f t="shared" si="17"/>
        <v>380.23941040039102</v>
      </c>
      <c r="J155" s="19">
        <f t="shared" si="18"/>
        <v>190.16125488281199</v>
      </c>
      <c r="K155" s="19">
        <f t="shared" si="19"/>
        <v>247.12653198242265</v>
      </c>
      <c r="L155" s="20">
        <f t="shared" si="20"/>
        <v>1.2995630058011336</v>
      </c>
      <c r="M155" s="20">
        <f t="shared" si="21"/>
        <v>2.0446734418474755</v>
      </c>
      <c r="N155" s="18"/>
      <c r="O155" s="18"/>
      <c r="P155" s="18">
        <f t="shared" si="22"/>
        <v>2.1525156892498654</v>
      </c>
    </row>
    <row r="156" spans="1:16" x14ac:dyDescent="0.15">
      <c r="A156" s="18">
        <v>77.5</v>
      </c>
      <c r="B156" s="18">
        <v>154</v>
      </c>
      <c r="D156">
        <v>842.849853515625</v>
      </c>
      <c r="E156">
        <v>653.00109863281295</v>
      </c>
      <c r="F156">
        <v>464.2158203125</v>
      </c>
      <c r="G156">
        <v>463.49142456054699</v>
      </c>
      <c r="I156" s="19">
        <f t="shared" si="17"/>
        <v>378.634033203125</v>
      </c>
      <c r="J156" s="19">
        <f t="shared" si="18"/>
        <v>189.50967407226597</v>
      </c>
      <c r="K156" s="19">
        <f t="shared" si="19"/>
        <v>245.97726135253882</v>
      </c>
      <c r="L156" s="20">
        <f t="shared" si="20"/>
        <v>1.2979667795678862</v>
      </c>
      <c r="M156" s="20">
        <f t="shared" si="21"/>
        <v>2.0479155950690746</v>
      </c>
      <c r="N156" s="18"/>
      <c r="O156" s="18"/>
      <c r="P156" s="18">
        <f t="shared" si="22"/>
        <v>2.3144946640132424</v>
      </c>
    </row>
    <row r="157" spans="1:16" x14ac:dyDescent="0.15">
      <c r="A157" s="18">
        <v>78</v>
      </c>
      <c r="B157" s="18">
        <v>155</v>
      </c>
      <c r="D157">
        <v>829.58825683593795</v>
      </c>
      <c r="E157">
        <v>646.319580078125</v>
      </c>
      <c r="F157">
        <v>464.79916381835898</v>
      </c>
      <c r="G157">
        <v>464.01379394531301</v>
      </c>
      <c r="I157" s="19">
        <f t="shared" si="17"/>
        <v>364.78909301757898</v>
      </c>
      <c r="J157" s="19">
        <f t="shared" si="18"/>
        <v>182.30578613281199</v>
      </c>
      <c r="K157" s="19">
        <f t="shared" si="19"/>
        <v>237.17504272461059</v>
      </c>
      <c r="L157" s="20">
        <f t="shared" si="20"/>
        <v>1.300973752702647</v>
      </c>
      <c r="M157" s="20">
        <f t="shared" si="21"/>
        <v>2.055760947658682</v>
      </c>
      <c r="N157" s="18"/>
      <c r="O157" s="18"/>
      <c r="P157" s="18">
        <f t="shared" si="22"/>
        <v>2.706450898732776</v>
      </c>
    </row>
    <row r="158" spans="1:16" x14ac:dyDescent="0.15">
      <c r="A158" s="18">
        <v>78.5</v>
      </c>
      <c r="B158" s="18">
        <v>156</v>
      </c>
      <c r="D158">
        <v>818.58685302734398</v>
      </c>
      <c r="E158">
        <v>642.44592285156295</v>
      </c>
      <c r="F158">
        <v>465.67770385742199</v>
      </c>
      <c r="G158">
        <v>464.971435546875</v>
      </c>
      <c r="I158" s="19">
        <f t="shared" si="17"/>
        <v>352.90914916992199</v>
      </c>
      <c r="J158" s="19">
        <f t="shared" si="18"/>
        <v>177.47448730468795</v>
      </c>
      <c r="K158" s="19">
        <f t="shared" si="19"/>
        <v>228.67700805664043</v>
      </c>
      <c r="L158" s="20">
        <f t="shared" si="20"/>
        <v>1.2885063736741387</v>
      </c>
      <c r="M158" s="20">
        <f t="shared" si="21"/>
        <v>2.04813194808502</v>
      </c>
      <c r="N158" s="18"/>
      <c r="O158" s="18"/>
      <c r="P158" s="18">
        <f t="shared" si="22"/>
        <v>2.3253037274086199</v>
      </c>
    </row>
    <row r="159" spans="1:16" x14ac:dyDescent="0.15">
      <c r="A159" s="18">
        <v>79</v>
      </c>
      <c r="B159" s="18">
        <v>157</v>
      </c>
      <c r="D159">
        <v>820.54650878906295</v>
      </c>
      <c r="E159">
        <v>642.46813964843795</v>
      </c>
      <c r="F159">
        <v>465.64553833007801</v>
      </c>
      <c r="G159">
        <v>464.647705078125</v>
      </c>
      <c r="I159" s="19">
        <f t="shared" si="17"/>
        <v>354.90097045898494</v>
      </c>
      <c r="J159" s="19">
        <f t="shared" si="18"/>
        <v>177.82043457031295</v>
      </c>
      <c r="K159" s="19">
        <f t="shared" si="19"/>
        <v>230.42666625976588</v>
      </c>
      <c r="L159" s="20">
        <f t="shared" si="20"/>
        <v>1.2958390683082692</v>
      </c>
      <c r="M159" s="20">
        <f t="shared" si="21"/>
        <v>2.0603030221739966</v>
      </c>
      <c r="N159" s="18"/>
      <c r="O159" s="18"/>
      <c r="P159" s="18">
        <f t="shared" si="22"/>
        <v>2.9333743421987335</v>
      </c>
    </row>
    <row r="160" spans="1:16" x14ac:dyDescent="0.15">
      <c r="A160" s="18">
        <v>79.5</v>
      </c>
      <c r="B160" s="18">
        <v>158</v>
      </c>
      <c r="D160">
        <v>820.51501464843795</v>
      </c>
      <c r="E160">
        <v>642.18896484375</v>
      </c>
      <c r="F160">
        <v>464.20761108398398</v>
      </c>
      <c r="G160">
        <v>463.77932739257801</v>
      </c>
      <c r="I160" s="19">
        <f t="shared" si="17"/>
        <v>356.30740356445398</v>
      </c>
      <c r="J160" s="19">
        <f t="shared" si="18"/>
        <v>178.40963745117199</v>
      </c>
      <c r="K160" s="19">
        <f t="shared" si="19"/>
        <v>231.4206573486336</v>
      </c>
      <c r="L160" s="20">
        <f t="shared" si="20"/>
        <v>1.2971309210354172</v>
      </c>
      <c r="M160" s="20">
        <f t="shared" si="21"/>
        <v>2.0664332543559913</v>
      </c>
      <c r="N160" s="18"/>
      <c r="O160" s="18"/>
      <c r="P160" s="18">
        <f t="shared" si="22"/>
        <v>3.2396426324466541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A7" zoomScale="75" zoomScaleNormal="75" zoomScalePageLayoutView="75" workbookViewId="0">
      <selection activeCell="A36" sqref="A36:XFD45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689.656494140625</v>
      </c>
      <c r="E2">
        <v>543.66925048828102</v>
      </c>
      <c r="F2">
        <v>465.65420532226602</v>
      </c>
      <c r="G2">
        <v>463.50842285156301</v>
      </c>
      <c r="I2" s="7">
        <f t="shared" ref="I2:I33" si="0">D2-F2</f>
        <v>224.00228881835898</v>
      </c>
      <c r="J2" s="7">
        <f t="shared" ref="J2:J33" si="1">E2-G2</f>
        <v>80.160827636718011</v>
      </c>
      <c r="K2" s="7">
        <f t="shared" ref="K2:K65" si="2">I2-0.7*J2</f>
        <v>167.88970947265636</v>
      </c>
      <c r="L2" s="8">
        <f t="shared" ref="L2:L65" si="3">K2/J2</f>
        <v>2.094410879008362</v>
      </c>
      <c r="M2" s="8"/>
      <c r="N2" s="18">
        <f>LINEST(V64:V104,U64:U104)</f>
        <v>-7.4916371366995698E-3</v>
      </c>
      <c r="O2" s="9">
        <f>AVERAGE(M38:M45)</f>
        <v>1.521702839537421</v>
      </c>
    </row>
    <row r="3" spans="1:16" x14ac:dyDescent="0.15">
      <c r="A3" s="6">
        <v>1</v>
      </c>
      <c r="B3" s="6">
        <v>1</v>
      </c>
      <c r="C3" s="6" t="s">
        <v>7</v>
      </c>
      <c r="D3">
        <v>681.82214355468795</v>
      </c>
      <c r="E3">
        <v>541.05529785156295</v>
      </c>
      <c r="F3">
        <v>465.23590087890602</v>
      </c>
      <c r="G3">
        <v>463.32418823242199</v>
      </c>
      <c r="I3" s="7">
        <f t="shared" si="0"/>
        <v>216.58624267578193</v>
      </c>
      <c r="J3" s="7">
        <f t="shared" si="1"/>
        <v>77.731109619140966</v>
      </c>
      <c r="K3" s="7">
        <f t="shared" si="2"/>
        <v>162.17446594238325</v>
      </c>
      <c r="L3" s="8">
        <f t="shared" si="3"/>
        <v>2.0863521277000845</v>
      </c>
      <c r="M3" s="8"/>
      <c r="N3" s="18"/>
    </row>
    <row r="4" spans="1:16" ht="15" x14ac:dyDescent="0.15">
      <c r="A4" s="6">
        <v>1.5</v>
      </c>
      <c r="B4" s="6">
        <v>2</v>
      </c>
      <c r="D4">
        <v>698.06903076171898</v>
      </c>
      <c r="E4">
        <v>547.81512451171898</v>
      </c>
      <c r="F4">
        <v>465.94177246093801</v>
      </c>
      <c r="G4">
        <v>463.93368530273398</v>
      </c>
      <c r="I4" s="7">
        <f t="shared" si="0"/>
        <v>232.12725830078097</v>
      </c>
      <c r="J4" s="7">
        <f t="shared" si="1"/>
        <v>83.881439208985</v>
      </c>
      <c r="K4" s="7">
        <f t="shared" si="2"/>
        <v>173.41025085449147</v>
      </c>
      <c r="L4" s="8">
        <f t="shared" si="3"/>
        <v>2.0673256502246153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706.43859863281295</v>
      </c>
      <c r="E5">
        <v>550.84338378906295</v>
      </c>
      <c r="F5">
        <v>465.93994140625</v>
      </c>
      <c r="G5">
        <v>463.59011840820301</v>
      </c>
      <c r="I5" s="7">
        <f t="shared" si="0"/>
        <v>240.49865722656295</v>
      </c>
      <c r="J5" s="7">
        <f t="shared" si="1"/>
        <v>87.253265380859943</v>
      </c>
      <c r="K5" s="7">
        <f t="shared" si="2"/>
        <v>179.42137145996099</v>
      </c>
      <c r="L5" s="8">
        <f t="shared" si="3"/>
        <v>2.056328444291315</v>
      </c>
      <c r="M5" s="8"/>
      <c r="N5" s="18">
        <f>RSQ(V64:V104,U64:U104)</f>
        <v>0.9855343543293924</v>
      </c>
    </row>
    <row r="6" spans="1:16" x14ac:dyDescent="0.15">
      <c r="A6" s="6">
        <v>2.5</v>
      </c>
      <c r="B6" s="6">
        <v>4</v>
      </c>
      <c r="C6" s="6" t="s">
        <v>5</v>
      </c>
      <c r="D6">
        <v>717.93395996093795</v>
      </c>
      <c r="E6">
        <v>556.44183349609398</v>
      </c>
      <c r="F6">
        <v>465.480224609375</v>
      </c>
      <c r="G6">
        <v>463.69781494140602</v>
      </c>
      <c r="I6" s="7">
        <f t="shared" si="0"/>
        <v>252.45373535156295</v>
      </c>
      <c r="J6" s="7">
        <f t="shared" si="1"/>
        <v>92.744018554687955</v>
      </c>
      <c r="K6" s="7">
        <f t="shared" si="2"/>
        <v>187.53292236328139</v>
      </c>
      <c r="L6" s="8">
        <f t="shared" si="3"/>
        <v>2.022048702285848</v>
      </c>
      <c r="M6" s="8">
        <f t="shared" ref="M6:M37" si="4">L6+ABS($N$2)*A6</f>
        <v>2.0407777951275969</v>
      </c>
      <c r="P6" s="6">
        <f t="shared" ref="P6:P69" si="5">(M6-$O$2)/$O$2*100</f>
        <v>34.111453439093822</v>
      </c>
    </row>
    <row r="7" spans="1:16" x14ac:dyDescent="0.15">
      <c r="A7" s="6">
        <v>3</v>
      </c>
      <c r="B7" s="6">
        <v>5</v>
      </c>
      <c r="C7" s="6" t="s">
        <v>8</v>
      </c>
      <c r="D7">
        <v>677.87841796875</v>
      </c>
      <c r="E7">
        <v>537.504150390625</v>
      </c>
      <c r="F7">
        <v>465.73187255859398</v>
      </c>
      <c r="G7">
        <v>463.63186645507801</v>
      </c>
      <c r="I7" s="7">
        <f t="shared" si="0"/>
        <v>212.14654541015602</v>
      </c>
      <c r="J7" s="7">
        <f t="shared" si="1"/>
        <v>73.872283935546989</v>
      </c>
      <c r="K7" s="7">
        <f t="shared" si="2"/>
        <v>160.43594665527314</v>
      </c>
      <c r="L7" s="8">
        <f t="shared" si="3"/>
        <v>2.17180162989481</v>
      </c>
      <c r="M7" s="8">
        <f t="shared" si="4"/>
        <v>2.1942765413049088</v>
      </c>
      <c r="P7" s="6">
        <f t="shared" si="5"/>
        <v>44.19875446719557</v>
      </c>
    </row>
    <row r="8" spans="1:16" x14ac:dyDescent="0.15">
      <c r="A8" s="6">
        <v>3.5</v>
      </c>
      <c r="B8" s="6">
        <v>6</v>
      </c>
      <c r="D8">
        <v>620.16436767578102</v>
      </c>
      <c r="E8">
        <v>513.85211181640602</v>
      </c>
      <c r="F8">
        <v>465.46484375</v>
      </c>
      <c r="G8">
        <v>463.56521606445301</v>
      </c>
      <c r="I8" s="7">
        <f t="shared" si="0"/>
        <v>154.69952392578102</v>
      </c>
      <c r="J8" s="7">
        <f t="shared" si="1"/>
        <v>50.286895751953011</v>
      </c>
      <c r="K8" s="7">
        <f t="shared" si="2"/>
        <v>119.49869689941391</v>
      </c>
      <c r="L8" s="8">
        <f t="shared" si="3"/>
        <v>2.3763387083755889</v>
      </c>
      <c r="M8" s="8">
        <f t="shared" si="4"/>
        <v>2.4025594383540376</v>
      </c>
      <c r="P8" s="6">
        <f t="shared" si="5"/>
        <v>57.886242696661206</v>
      </c>
    </row>
    <row r="9" spans="1:16" x14ac:dyDescent="0.15">
      <c r="A9" s="6">
        <v>4</v>
      </c>
      <c r="B9" s="6">
        <v>7</v>
      </c>
      <c r="D9">
        <v>583.38079833984398</v>
      </c>
      <c r="E9">
        <v>504.4345703125</v>
      </c>
      <c r="F9">
        <v>465.53405761718801</v>
      </c>
      <c r="G9">
        <v>463.36557006835898</v>
      </c>
      <c r="I9" s="7">
        <f t="shared" si="0"/>
        <v>117.84674072265597</v>
      </c>
      <c r="J9" s="7">
        <f t="shared" si="1"/>
        <v>41.069000244141023</v>
      </c>
      <c r="K9" s="7">
        <f t="shared" si="2"/>
        <v>89.09844055175725</v>
      </c>
      <c r="L9" s="8">
        <f t="shared" si="3"/>
        <v>2.1694816046677006</v>
      </c>
      <c r="M9" s="8">
        <f t="shared" si="4"/>
        <v>2.1994481532144987</v>
      </c>
      <c r="P9" s="6">
        <f t="shared" si="5"/>
        <v>44.538611354836135</v>
      </c>
    </row>
    <row r="10" spans="1:16" x14ac:dyDescent="0.15">
      <c r="A10" s="6">
        <v>4.5</v>
      </c>
      <c r="B10" s="6">
        <v>8</v>
      </c>
      <c r="D10">
        <v>579.27020263671898</v>
      </c>
      <c r="E10">
        <v>509.88064575195301</v>
      </c>
      <c r="F10">
        <v>465.31134033203102</v>
      </c>
      <c r="G10">
        <v>463.07986450195301</v>
      </c>
      <c r="I10" s="7">
        <f t="shared" si="0"/>
        <v>113.95886230468795</v>
      </c>
      <c r="J10" s="7">
        <f t="shared" si="1"/>
        <v>46.80078125</v>
      </c>
      <c r="K10" s="7">
        <f t="shared" si="2"/>
        <v>81.198315429687966</v>
      </c>
      <c r="L10" s="8">
        <f t="shared" si="3"/>
        <v>1.7349777773140906</v>
      </c>
      <c r="M10" s="8">
        <f t="shared" si="4"/>
        <v>1.7686901444292387</v>
      </c>
      <c r="P10" s="6">
        <f t="shared" si="5"/>
        <v>16.230981402840701</v>
      </c>
    </row>
    <row r="11" spans="1:16" x14ac:dyDescent="0.15">
      <c r="A11" s="6">
        <v>5</v>
      </c>
      <c r="B11" s="6">
        <v>9</v>
      </c>
      <c r="D11">
        <v>583.415283203125</v>
      </c>
      <c r="E11">
        <v>514.96569824218795</v>
      </c>
      <c r="F11">
        <v>465.36080932617199</v>
      </c>
      <c r="G11">
        <v>463.20367431640602</v>
      </c>
      <c r="I11" s="7">
        <f t="shared" si="0"/>
        <v>118.05447387695301</v>
      </c>
      <c r="J11" s="7">
        <f t="shared" si="1"/>
        <v>51.762023925781932</v>
      </c>
      <c r="K11" s="7">
        <f t="shared" si="2"/>
        <v>81.821057128905665</v>
      </c>
      <c r="L11" s="8">
        <f t="shared" si="3"/>
        <v>1.5807159558950661</v>
      </c>
      <c r="M11" s="8">
        <f t="shared" si="4"/>
        <v>1.618174141578564</v>
      </c>
      <c r="P11" s="6">
        <f t="shared" si="5"/>
        <v>6.3396938965080096</v>
      </c>
    </row>
    <row r="12" spans="1:16" x14ac:dyDescent="0.15">
      <c r="A12" s="6">
        <v>5.5</v>
      </c>
      <c r="B12" s="6">
        <v>10</v>
      </c>
      <c r="D12">
        <v>673.92242431640602</v>
      </c>
      <c r="E12">
        <v>543.61297607421898</v>
      </c>
      <c r="F12">
        <v>465.43588256835898</v>
      </c>
      <c r="G12">
        <v>463.69451904296898</v>
      </c>
      <c r="I12" s="7">
        <f t="shared" si="0"/>
        <v>208.48654174804705</v>
      </c>
      <c r="J12" s="7">
        <f t="shared" si="1"/>
        <v>79.91845703125</v>
      </c>
      <c r="K12" s="7">
        <f t="shared" si="2"/>
        <v>152.54362182617206</v>
      </c>
      <c r="L12" s="8">
        <f t="shared" si="3"/>
        <v>1.908740827748012</v>
      </c>
      <c r="M12" s="8">
        <f t="shared" si="4"/>
        <v>1.9499448319998596</v>
      </c>
      <c r="P12" s="6">
        <f t="shared" si="5"/>
        <v>28.142287793365679</v>
      </c>
    </row>
    <row r="13" spans="1:16" x14ac:dyDescent="0.15">
      <c r="A13" s="6">
        <v>6</v>
      </c>
      <c r="B13" s="6">
        <v>11</v>
      </c>
      <c r="D13">
        <v>668.54315185546898</v>
      </c>
      <c r="E13">
        <v>541.07257080078102</v>
      </c>
      <c r="F13">
        <v>465.71649169921898</v>
      </c>
      <c r="G13">
        <v>463.68130493164102</v>
      </c>
      <c r="I13" s="7">
        <f t="shared" si="0"/>
        <v>202.82666015625</v>
      </c>
      <c r="J13" s="7">
        <f t="shared" si="1"/>
        <v>77.39126586914</v>
      </c>
      <c r="K13" s="7">
        <f t="shared" si="2"/>
        <v>148.65277404785201</v>
      </c>
      <c r="L13" s="8">
        <f t="shared" si="3"/>
        <v>1.9207952264175039</v>
      </c>
      <c r="M13" s="8">
        <f t="shared" si="4"/>
        <v>1.9657450492377013</v>
      </c>
      <c r="P13" s="6">
        <f t="shared" si="5"/>
        <v>29.180612545565314</v>
      </c>
    </row>
    <row r="14" spans="1:16" x14ac:dyDescent="0.15">
      <c r="A14" s="6">
        <v>6.5</v>
      </c>
      <c r="B14" s="6">
        <v>12</v>
      </c>
      <c r="D14">
        <v>677.54388427734398</v>
      </c>
      <c r="E14">
        <v>542.2724609375</v>
      </c>
      <c r="F14">
        <v>465.77142333984398</v>
      </c>
      <c r="G14">
        <v>463.527099609375</v>
      </c>
      <c r="I14" s="7">
        <f t="shared" si="0"/>
        <v>211.7724609375</v>
      </c>
      <c r="J14" s="7">
        <f t="shared" si="1"/>
        <v>78.745361328125</v>
      </c>
      <c r="K14" s="7">
        <f t="shared" si="2"/>
        <v>156.65070800781251</v>
      </c>
      <c r="L14" s="8">
        <f t="shared" si="3"/>
        <v>1.9893325189665811</v>
      </c>
      <c r="M14" s="8">
        <f t="shared" si="4"/>
        <v>2.0380281603551285</v>
      </c>
      <c r="P14" s="6">
        <f t="shared" si="5"/>
        <v>33.930758844786283</v>
      </c>
    </row>
    <row r="15" spans="1:16" x14ac:dyDescent="0.15">
      <c r="A15" s="6">
        <v>7</v>
      </c>
      <c r="B15" s="6">
        <v>13</v>
      </c>
      <c r="D15">
        <v>673.61346435546898</v>
      </c>
      <c r="E15">
        <v>540.76580810546898</v>
      </c>
      <c r="F15">
        <v>465.36996459960898</v>
      </c>
      <c r="G15">
        <v>463.39596557617199</v>
      </c>
      <c r="I15" s="7">
        <f t="shared" si="0"/>
        <v>208.24349975586</v>
      </c>
      <c r="J15" s="7">
        <f t="shared" si="1"/>
        <v>77.369842529296989</v>
      </c>
      <c r="K15" s="7">
        <f t="shared" si="2"/>
        <v>154.0846099853521</v>
      </c>
      <c r="L15" s="8">
        <f t="shared" si="3"/>
        <v>1.9915331988301019</v>
      </c>
      <c r="M15" s="8">
        <f t="shared" si="4"/>
        <v>2.0439746587869991</v>
      </c>
      <c r="P15" s="6">
        <f t="shared" si="5"/>
        <v>34.321538061159323</v>
      </c>
    </row>
    <row r="16" spans="1:16" x14ac:dyDescent="0.15">
      <c r="A16" s="6">
        <v>7.5</v>
      </c>
      <c r="B16" s="6">
        <v>14</v>
      </c>
      <c r="D16">
        <v>678.60345458984398</v>
      </c>
      <c r="E16">
        <v>542.211669921875</v>
      </c>
      <c r="F16">
        <v>466.38278198242199</v>
      </c>
      <c r="G16">
        <v>463.80694580078102</v>
      </c>
      <c r="I16" s="7">
        <f t="shared" si="0"/>
        <v>212.22067260742199</v>
      </c>
      <c r="J16" s="7">
        <f t="shared" si="1"/>
        <v>78.404724121093977</v>
      </c>
      <c r="K16" s="7">
        <f t="shared" si="2"/>
        <v>157.33736572265622</v>
      </c>
      <c r="L16" s="8">
        <f t="shared" si="3"/>
        <v>2.0067332356103047</v>
      </c>
      <c r="M16" s="8">
        <f t="shared" si="4"/>
        <v>2.0629205141355516</v>
      </c>
      <c r="P16" s="6">
        <f t="shared" si="5"/>
        <v>35.566581104800598</v>
      </c>
    </row>
    <row r="17" spans="1:16" x14ac:dyDescent="0.15">
      <c r="A17" s="6">
        <v>8</v>
      </c>
      <c r="B17" s="6">
        <v>15</v>
      </c>
      <c r="D17">
        <v>693.18511962890602</v>
      </c>
      <c r="E17">
        <v>548.17816162109398</v>
      </c>
      <c r="F17">
        <v>465.70074462890602</v>
      </c>
      <c r="G17">
        <v>463.51940917968801</v>
      </c>
      <c r="I17" s="7">
        <f t="shared" si="0"/>
        <v>227.484375</v>
      </c>
      <c r="J17" s="7">
        <f t="shared" si="1"/>
        <v>84.658752441405966</v>
      </c>
      <c r="K17" s="7">
        <f t="shared" si="2"/>
        <v>168.22324829101584</v>
      </c>
      <c r="L17" s="8">
        <f t="shared" si="3"/>
        <v>1.9870745013334155</v>
      </c>
      <c r="M17" s="8">
        <f t="shared" si="4"/>
        <v>2.0470075984270122</v>
      </c>
      <c r="P17" s="6">
        <f t="shared" si="5"/>
        <v>34.52085027647562</v>
      </c>
    </row>
    <row r="18" spans="1:16" x14ac:dyDescent="0.15">
      <c r="A18" s="6">
        <v>8.5</v>
      </c>
      <c r="B18" s="6">
        <v>16</v>
      </c>
      <c r="D18">
        <v>697.21868896484398</v>
      </c>
      <c r="E18">
        <v>551.67150878906295</v>
      </c>
      <c r="F18">
        <v>466.23480224609398</v>
      </c>
      <c r="G18">
        <v>463.91354370117199</v>
      </c>
      <c r="I18" s="7">
        <f t="shared" si="0"/>
        <v>230.98388671875</v>
      </c>
      <c r="J18" s="7">
        <f t="shared" si="1"/>
        <v>87.757965087890966</v>
      </c>
      <c r="K18" s="7">
        <f t="shared" si="2"/>
        <v>169.55331115722632</v>
      </c>
      <c r="L18" s="8">
        <f t="shared" si="3"/>
        <v>1.932056092998693</v>
      </c>
      <c r="M18" s="8">
        <f t="shared" si="4"/>
        <v>1.9957350086606394</v>
      </c>
      <c r="P18" s="6">
        <f t="shared" si="5"/>
        <v>31.151428308257493</v>
      </c>
    </row>
    <row r="19" spans="1:16" x14ac:dyDescent="0.15">
      <c r="A19" s="6">
        <v>9</v>
      </c>
      <c r="B19" s="6">
        <v>17</v>
      </c>
      <c r="D19">
        <v>695.43908691406295</v>
      </c>
      <c r="E19">
        <v>553.60272216796898</v>
      </c>
      <c r="F19">
        <v>466.35604858398398</v>
      </c>
      <c r="G19">
        <v>463.86703491210898</v>
      </c>
      <c r="I19" s="7">
        <f t="shared" si="0"/>
        <v>229.08303833007898</v>
      </c>
      <c r="J19" s="7">
        <f t="shared" si="1"/>
        <v>89.73568725586</v>
      </c>
      <c r="K19" s="7">
        <f t="shared" si="2"/>
        <v>166.26805725097699</v>
      </c>
      <c r="L19" s="8">
        <f t="shared" si="3"/>
        <v>1.852864365733369</v>
      </c>
      <c r="M19" s="8">
        <f t="shared" si="4"/>
        <v>1.920289099963665</v>
      </c>
      <c r="P19" s="6">
        <f t="shared" si="5"/>
        <v>26.19343606846455</v>
      </c>
    </row>
    <row r="20" spans="1:16" x14ac:dyDescent="0.15">
      <c r="A20" s="6">
        <v>9.5</v>
      </c>
      <c r="B20" s="6">
        <v>18</v>
      </c>
      <c r="D20">
        <v>687.64074707031295</v>
      </c>
      <c r="E20">
        <v>552.75506591796898</v>
      </c>
      <c r="F20">
        <v>466.04357910156301</v>
      </c>
      <c r="G20">
        <v>463.489013671875</v>
      </c>
      <c r="I20" s="7">
        <f t="shared" si="0"/>
        <v>221.59716796874994</v>
      </c>
      <c r="J20" s="7">
        <f t="shared" si="1"/>
        <v>89.266052246093977</v>
      </c>
      <c r="K20" s="7">
        <f t="shared" si="2"/>
        <v>159.11093139648415</v>
      </c>
      <c r="L20" s="8">
        <f t="shared" si="3"/>
        <v>1.7824349502746872</v>
      </c>
      <c r="M20" s="8">
        <f t="shared" si="4"/>
        <v>1.8536055030733332</v>
      </c>
      <c r="P20" s="6">
        <f t="shared" si="5"/>
        <v>21.811266622647985</v>
      </c>
    </row>
    <row r="21" spans="1:16" x14ac:dyDescent="0.15">
      <c r="A21" s="6">
        <v>10</v>
      </c>
      <c r="B21" s="6">
        <v>19</v>
      </c>
      <c r="D21">
        <v>677.32849121093795</v>
      </c>
      <c r="E21">
        <v>550.54315185546898</v>
      </c>
      <c r="F21">
        <v>465.82894897460898</v>
      </c>
      <c r="G21">
        <v>463.91500854492199</v>
      </c>
      <c r="I21" s="7">
        <f t="shared" si="0"/>
        <v>211.49954223632898</v>
      </c>
      <c r="J21" s="7">
        <f t="shared" si="1"/>
        <v>86.628143310546989</v>
      </c>
      <c r="K21" s="7">
        <f t="shared" si="2"/>
        <v>150.85984191894607</v>
      </c>
      <c r="L21" s="8">
        <f t="shared" si="3"/>
        <v>1.7414645651372151</v>
      </c>
      <c r="M21" s="8">
        <f t="shared" si="4"/>
        <v>1.8163809365042107</v>
      </c>
      <c r="P21" s="6">
        <f t="shared" si="5"/>
        <v>19.36502248076032</v>
      </c>
    </row>
    <row r="22" spans="1:16" x14ac:dyDescent="0.15">
      <c r="A22" s="6">
        <v>10.5</v>
      </c>
      <c r="B22" s="6">
        <v>20</v>
      </c>
      <c r="D22">
        <v>676.93194580078102</v>
      </c>
      <c r="E22">
        <v>551.28045654296898</v>
      </c>
      <c r="F22">
        <v>466.03186035156301</v>
      </c>
      <c r="G22">
        <v>463.67947387695301</v>
      </c>
      <c r="I22" s="7">
        <f t="shared" si="0"/>
        <v>210.90008544921801</v>
      </c>
      <c r="J22" s="7">
        <f t="shared" si="1"/>
        <v>87.600982666015966</v>
      </c>
      <c r="K22" s="7">
        <f t="shared" si="2"/>
        <v>149.57939758300682</v>
      </c>
      <c r="L22" s="8">
        <f t="shared" si="3"/>
        <v>1.7075082154419123</v>
      </c>
      <c r="M22" s="8">
        <f t="shared" si="4"/>
        <v>1.7861704053772578</v>
      </c>
      <c r="P22" s="6">
        <f t="shared" si="5"/>
        <v>17.379711660407473</v>
      </c>
    </row>
    <row r="23" spans="1:16" x14ac:dyDescent="0.15">
      <c r="A23" s="6">
        <v>11</v>
      </c>
      <c r="B23" s="6">
        <v>21</v>
      </c>
      <c r="D23">
        <v>680.859375</v>
      </c>
      <c r="E23">
        <v>556.02679443359398</v>
      </c>
      <c r="F23">
        <v>466.05529785156301</v>
      </c>
      <c r="G23">
        <v>463.83004760742199</v>
      </c>
      <c r="I23" s="7">
        <f t="shared" si="0"/>
        <v>214.80407714843699</v>
      </c>
      <c r="J23" s="7">
        <f t="shared" si="1"/>
        <v>92.196746826171989</v>
      </c>
      <c r="K23" s="7">
        <f t="shared" si="2"/>
        <v>150.2663543701166</v>
      </c>
      <c r="L23" s="8">
        <f t="shared" si="3"/>
        <v>1.6298444309909244</v>
      </c>
      <c r="M23" s="8">
        <f t="shared" si="4"/>
        <v>1.7122524394946197</v>
      </c>
      <c r="P23" s="6">
        <f t="shared" si="5"/>
        <v>12.52212948588066</v>
      </c>
    </row>
    <row r="24" spans="1:16" x14ac:dyDescent="0.15">
      <c r="A24" s="6">
        <v>11.5</v>
      </c>
      <c r="B24" s="6">
        <v>22</v>
      </c>
      <c r="D24">
        <v>678.95520019531295</v>
      </c>
      <c r="E24">
        <v>557.30596923828102</v>
      </c>
      <c r="F24">
        <v>465.4501953125</v>
      </c>
      <c r="G24">
        <v>463.46008300781301</v>
      </c>
      <c r="I24" s="7">
        <f t="shared" si="0"/>
        <v>213.50500488281295</v>
      </c>
      <c r="J24" s="7">
        <f t="shared" si="1"/>
        <v>93.845886230468011</v>
      </c>
      <c r="K24" s="7">
        <f t="shared" si="2"/>
        <v>147.81288452148533</v>
      </c>
      <c r="L24" s="8">
        <f t="shared" si="3"/>
        <v>1.5750598183758895</v>
      </c>
      <c r="M24" s="8">
        <f t="shared" si="4"/>
        <v>1.6612136454479345</v>
      </c>
      <c r="P24" s="6">
        <f t="shared" si="5"/>
        <v>9.1680716027922404</v>
      </c>
    </row>
    <row r="25" spans="1:16" x14ac:dyDescent="0.15">
      <c r="A25" s="6">
        <v>12</v>
      </c>
      <c r="B25" s="6">
        <v>23</v>
      </c>
      <c r="D25">
        <v>680.96520996093795</v>
      </c>
      <c r="E25">
        <v>558.95794677734398</v>
      </c>
      <c r="F25">
        <v>465.12783813476602</v>
      </c>
      <c r="G25">
        <v>462.956787109375</v>
      </c>
      <c r="I25" s="7">
        <f t="shared" si="0"/>
        <v>215.83737182617193</v>
      </c>
      <c r="J25" s="7">
        <f t="shared" si="1"/>
        <v>96.001159667968977</v>
      </c>
      <c r="K25" s="7">
        <f t="shared" si="2"/>
        <v>148.63656005859366</v>
      </c>
      <c r="L25" s="8">
        <f t="shared" si="3"/>
        <v>1.5482787975965109</v>
      </c>
      <c r="M25" s="8">
        <f t="shared" si="4"/>
        <v>1.6381784432369058</v>
      </c>
      <c r="P25" s="6">
        <f t="shared" si="5"/>
        <v>7.6542936421733874</v>
      </c>
    </row>
    <row r="26" spans="1:16" x14ac:dyDescent="0.15">
      <c r="A26" s="6">
        <v>12.5</v>
      </c>
      <c r="B26" s="6">
        <v>24</v>
      </c>
      <c r="D26">
        <v>677.495361328125</v>
      </c>
      <c r="E26">
        <v>558.40057373046898</v>
      </c>
      <c r="F26">
        <v>465.455322265625</v>
      </c>
      <c r="G26">
        <v>463.480224609375</v>
      </c>
      <c r="I26" s="7">
        <f t="shared" si="0"/>
        <v>212.0400390625</v>
      </c>
      <c r="J26" s="7">
        <f t="shared" si="1"/>
        <v>94.920349121093977</v>
      </c>
      <c r="K26" s="7">
        <f t="shared" si="2"/>
        <v>145.5957946777342</v>
      </c>
      <c r="L26" s="8">
        <f t="shared" si="3"/>
        <v>1.5338733583037225</v>
      </c>
      <c r="M26" s="8">
        <f t="shared" si="4"/>
        <v>1.627518822512467</v>
      </c>
      <c r="P26" s="6">
        <f t="shared" si="5"/>
        <v>6.9537875744000566</v>
      </c>
    </row>
    <row r="27" spans="1:16" x14ac:dyDescent="0.15">
      <c r="A27" s="6">
        <v>13</v>
      </c>
      <c r="B27" s="6">
        <v>25</v>
      </c>
      <c r="D27">
        <v>679.15435791015602</v>
      </c>
      <c r="E27">
        <v>559.98797607421898</v>
      </c>
      <c r="F27">
        <v>465.76629638671898</v>
      </c>
      <c r="G27">
        <v>463.468505859375</v>
      </c>
      <c r="I27" s="7">
        <f t="shared" si="0"/>
        <v>213.38806152343705</v>
      </c>
      <c r="J27" s="7">
        <f t="shared" si="1"/>
        <v>96.519470214843977</v>
      </c>
      <c r="K27" s="7">
        <f t="shared" si="2"/>
        <v>145.82443237304625</v>
      </c>
      <c r="L27" s="8">
        <f t="shared" si="3"/>
        <v>1.5108291834637477</v>
      </c>
      <c r="M27" s="8">
        <f t="shared" si="4"/>
        <v>1.6082204662408421</v>
      </c>
      <c r="P27" s="6">
        <f t="shared" si="5"/>
        <v>5.6855796319418976</v>
      </c>
    </row>
    <row r="28" spans="1:16" x14ac:dyDescent="0.15">
      <c r="A28" s="6">
        <v>13.5</v>
      </c>
      <c r="B28" s="6">
        <v>26</v>
      </c>
      <c r="D28">
        <v>675.52941894531295</v>
      </c>
      <c r="E28">
        <v>559.96496582031295</v>
      </c>
      <c r="F28">
        <v>466.12197875976602</v>
      </c>
      <c r="G28">
        <v>464.07144165039102</v>
      </c>
      <c r="I28" s="7">
        <f t="shared" si="0"/>
        <v>209.40744018554693</v>
      </c>
      <c r="J28" s="7">
        <f t="shared" si="1"/>
        <v>95.893524169921932</v>
      </c>
      <c r="K28" s="7">
        <f t="shared" si="2"/>
        <v>142.2819732666016</v>
      </c>
      <c r="L28" s="8">
        <f t="shared" si="3"/>
        <v>1.4837495492863524</v>
      </c>
      <c r="M28" s="8">
        <f t="shared" si="4"/>
        <v>1.5848866506317967</v>
      </c>
      <c r="P28" s="6">
        <f t="shared" si="5"/>
        <v>4.1521780371772694</v>
      </c>
    </row>
    <row r="29" spans="1:16" x14ac:dyDescent="0.15">
      <c r="A29" s="6">
        <v>14</v>
      </c>
      <c r="B29" s="6">
        <v>27</v>
      </c>
      <c r="D29">
        <v>677.5361328125</v>
      </c>
      <c r="E29">
        <v>561.06579589843795</v>
      </c>
      <c r="F29">
        <v>466.18606567382801</v>
      </c>
      <c r="G29">
        <v>464.19744873046898</v>
      </c>
      <c r="I29" s="7">
        <f t="shared" si="0"/>
        <v>211.35006713867199</v>
      </c>
      <c r="J29" s="7">
        <f t="shared" si="1"/>
        <v>96.868347167968977</v>
      </c>
      <c r="K29" s="7">
        <f t="shared" si="2"/>
        <v>143.54222412109371</v>
      </c>
      <c r="L29" s="8">
        <f t="shared" si="3"/>
        <v>1.4818279481138723</v>
      </c>
      <c r="M29" s="8">
        <f t="shared" si="4"/>
        <v>1.5867108680276663</v>
      </c>
      <c r="P29" s="6">
        <f t="shared" si="5"/>
        <v>4.2720580392691438</v>
      </c>
    </row>
    <row r="30" spans="1:16" x14ac:dyDescent="0.15">
      <c r="A30" s="6">
        <v>14.5</v>
      </c>
      <c r="B30" s="6">
        <v>28</v>
      </c>
      <c r="D30">
        <v>674.312255859375</v>
      </c>
      <c r="E30">
        <v>560.94348144531295</v>
      </c>
      <c r="F30">
        <v>466.55236816406301</v>
      </c>
      <c r="G30">
        <v>464.09963989257801</v>
      </c>
      <c r="I30" s="7">
        <f t="shared" si="0"/>
        <v>207.75988769531199</v>
      </c>
      <c r="J30" s="7">
        <f t="shared" si="1"/>
        <v>96.843841552734943</v>
      </c>
      <c r="K30" s="7">
        <f t="shared" si="2"/>
        <v>139.96919860839753</v>
      </c>
      <c r="L30" s="8">
        <f t="shared" si="3"/>
        <v>1.4453082030226907</v>
      </c>
      <c r="M30" s="8">
        <f t="shared" si="4"/>
        <v>1.5539369415048345</v>
      </c>
      <c r="P30" s="6">
        <f t="shared" si="5"/>
        <v>2.1182915040897385</v>
      </c>
    </row>
    <row r="31" spans="1:16" x14ac:dyDescent="0.15">
      <c r="A31" s="6">
        <v>15</v>
      </c>
      <c r="B31" s="6">
        <v>29</v>
      </c>
      <c r="D31">
        <v>670.716064453125</v>
      </c>
      <c r="E31">
        <v>560.00775146484398</v>
      </c>
      <c r="F31">
        <v>466.012451171875</v>
      </c>
      <c r="G31">
        <v>463.87802124023398</v>
      </c>
      <c r="I31" s="7">
        <f t="shared" si="0"/>
        <v>204.70361328125</v>
      </c>
      <c r="J31" s="7">
        <f t="shared" si="1"/>
        <v>96.12973022461</v>
      </c>
      <c r="K31" s="7">
        <f t="shared" si="2"/>
        <v>137.41280212402302</v>
      </c>
      <c r="L31" s="8">
        <f t="shared" si="3"/>
        <v>1.4294516566618245</v>
      </c>
      <c r="M31" s="8">
        <f t="shared" si="4"/>
        <v>1.541826213712318</v>
      </c>
      <c r="P31" s="6">
        <f t="shared" si="5"/>
        <v>1.322424697650838</v>
      </c>
    </row>
    <row r="32" spans="1:16" x14ac:dyDescent="0.15">
      <c r="A32" s="6">
        <v>15.5</v>
      </c>
      <c r="B32" s="6">
        <v>30</v>
      </c>
      <c r="D32">
        <v>676.65270996093795</v>
      </c>
      <c r="E32">
        <v>562.58642578125</v>
      </c>
      <c r="F32">
        <v>466.22564697265602</v>
      </c>
      <c r="G32">
        <v>463.69671630859398</v>
      </c>
      <c r="I32" s="7">
        <f t="shared" si="0"/>
        <v>210.42706298828193</v>
      </c>
      <c r="J32" s="7">
        <f t="shared" si="1"/>
        <v>98.889709472656023</v>
      </c>
      <c r="K32" s="7">
        <f t="shared" si="2"/>
        <v>141.20426635742274</v>
      </c>
      <c r="L32" s="8">
        <f t="shared" si="3"/>
        <v>1.4278964627403128</v>
      </c>
      <c r="M32" s="8">
        <f t="shared" si="4"/>
        <v>1.5440168383591562</v>
      </c>
      <c r="P32" s="6">
        <f t="shared" si="5"/>
        <v>1.4663834647583565</v>
      </c>
    </row>
    <row r="33" spans="1:16" x14ac:dyDescent="0.15">
      <c r="A33" s="6">
        <v>16</v>
      </c>
      <c r="B33" s="6">
        <v>31</v>
      </c>
      <c r="D33">
        <v>664.37878417968795</v>
      </c>
      <c r="E33">
        <v>557.65472412109398</v>
      </c>
      <c r="F33">
        <v>465.70330810546898</v>
      </c>
      <c r="G33">
        <v>464.19561767578102</v>
      </c>
      <c r="I33" s="7">
        <f t="shared" si="0"/>
        <v>198.67547607421898</v>
      </c>
      <c r="J33" s="7">
        <f t="shared" si="1"/>
        <v>93.459106445312955</v>
      </c>
      <c r="K33" s="7">
        <f t="shared" si="2"/>
        <v>133.2541015624999</v>
      </c>
      <c r="L33" s="8">
        <f t="shared" si="3"/>
        <v>1.4258011512283477</v>
      </c>
      <c r="M33" s="8">
        <f t="shared" si="4"/>
        <v>1.5456673454155407</v>
      </c>
      <c r="P33" s="6">
        <f t="shared" si="5"/>
        <v>1.5748479437289231</v>
      </c>
    </row>
    <row r="34" spans="1:16" x14ac:dyDescent="0.15">
      <c r="A34" s="6">
        <v>16.5</v>
      </c>
      <c r="B34" s="6">
        <v>32</v>
      </c>
      <c r="D34">
        <v>657.75506591796898</v>
      </c>
      <c r="E34">
        <v>554.595947265625</v>
      </c>
      <c r="F34">
        <v>466.27728271484398</v>
      </c>
      <c r="G34">
        <v>463.77435302734398</v>
      </c>
      <c r="I34" s="7">
        <f t="shared" ref="I34:I65" si="6">D34-F34</f>
        <v>191.477783203125</v>
      </c>
      <c r="J34" s="7">
        <f t="shared" ref="J34:J65" si="7">E34-G34</f>
        <v>90.821594238281023</v>
      </c>
      <c r="K34" s="7">
        <f t="shared" si="2"/>
        <v>127.90266723632828</v>
      </c>
      <c r="L34" s="8">
        <f t="shared" si="3"/>
        <v>1.4082847621102175</v>
      </c>
      <c r="M34" s="8">
        <f t="shared" si="4"/>
        <v>1.5318967748657604</v>
      </c>
      <c r="P34" s="6">
        <f t="shared" si="5"/>
        <v>0.66990315477351514</v>
      </c>
    </row>
    <row r="35" spans="1:16" x14ac:dyDescent="0.15">
      <c r="A35" s="6">
        <v>17</v>
      </c>
      <c r="B35" s="6">
        <v>33</v>
      </c>
      <c r="D35">
        <v>661.272216796875</v>
      </c>
      <c r="E35">
        <v>556.85089111328102</v>
      </c>
      <c r="F35">
        <v>466.11209106445301</v>
      </c>
      <c r="G35">
        <v>464.33663940429699</v>
      </c>
      <c r="I35" s="7">
        <f t="shared" si="6"/>
        <v>195.16012573242199</v>
      </c>
      <c r="J35" s="7">
        <f t="shared" si="7"/>
        <v>92.514251708984034</v>
      </c>
      <c r="K35" s="7">
        <f t="shared" si="2"/>
        <v>130.40014953613317</v>
      </c>
      <c r="L35" s="8">
        <f t="shared" si="3"/>
        <v>1.4095141789215817</v>
      </c>
      <c r="M35" s="8">
        <f t="shared" si="4"/>
        <v>1.5368720102454745</v>
      </c>
      <c r="P35" s="6">
        <f t="shared" si="5"/>
        <v>0.99685499125865462</v>
      </c>
    </row>
    <row r="36" spans="1:16" x14ac:dyDescent="0.15">
      <c r="A36" s="6">
        <v>17.5</v>
      </c>
      <c r="B36" s="6">
        <v>34</v>
      </c>
      <c r="D36">
        <v>654.46331787109398</v>
      </c>
      <c r="E36">
        <v>554.10406494140602</v>
      </c>
      <c r="F36">
        <v>466.08096313476602</v>
      </c>
      <c r="G36">
        <v>464.22894287109398</v>
      </c>
      <c r="I36" s="7">
        <f t="shared" si="6"/>
        <v>188.38235473632795</v>
      </c>
      <c r="J36" s="7">
        <f t="shared" si="7"/>
        <v>89.875122070312045</v>
      </c>
      <c r="K36" s="7">
        <f t="shared" si="2"/>
        <v>125.46976928710953</v>
      </c>
      <c r="L36" s="8">
        <f t="shared" si="3"/>
        <v>1.3960456063575715</v>
      </c>
      <c r="M36" s="8">
        <f t="shared" si="4"/>
        <v>1.5271492562498139</v>
      </c>
      <c r="P36" s="6">
        <f t="shared" si="5"/>
        <v>0.35791591964489733</v>
      </c>
    </row>
    <row r="37" spans="1:16" x14ac:dyDescent="0.15">
      <c r="A37" s="6">
        <v>18</v>
      </c>
      <c r="B37" s="6">
        <v>35</v>
      </c>
      <c r="D37">
        <v>643.97375488281295</v>
      </c>
      <c r="E37">
        <v>549.39904785156295</v>
      </c>
      <c r="F37">
        <v>466.39010620117199</v>
      </c>
      <c r="G37">
        <v>464.24359130859398</v>
      </c>
      <c r="I37" s="7">
        <f t="shared" si="6"/>
        <v>177.58364868164097</v>
      </c>
      <c r="J37" s="7">
        <f t="shared" si="7"/>
        <v>85.155456542968977</v>
      </c>
      <c r="K37" s="7">
        <f t="shared" si="2"/>
        <v>117.97482910156268</v>
      </c>
      <c r="L37" s="8">
        <f t="shared" si="3"/>
        <v>1.385405397269325</v>
      </c>
      <c r="M37" s="8">
        <f t="shared" si="4"/>
        <v>1.5202548657299173</v>
      </c>
      <c r="P37" s="6">
        <f t="shared" si="5"/>
        <v>-9.5154833774502789E-2</v>
      </c>
    </row>
    <row r="38" spans="1:16" x14ac:dyDescent="0.15">
      <c r="A38" s="6">
        <v>18.5</v>
      </c>
      <c r="B38" s="6">
        <v>36</v>
      </c>
      <c r="D38">
        <v>647.73455810546898</v>
      </c>
      <c r="E38">
        <v>551.32977294921898</v>
      </c>
      <c r="F38">
        <v>466.16409301757801</v>
      </c>
      <c r="G38">
        <v>464.44616699218801</v>
      </c>
      <c r="I38" s="7">
        <f t="shared" si="6"/>
        <v>181.57046508789097</v>
      </c>
      <c r="J38" s="7">
        <f t="shared" si="7"/>
        <v>86.883605957030966</v>
      </c>
      <c r="K38" s="7">
        <f t="shared" si="2"/>
        <v>120.75194091796929</v>
      </c>
      <c r="L38" s="8">
        <f t="shared" si="3"/>
        <v>1.3898127222952532</v>
      </c>
      <c r="M38" s="8">
        <f t="shared" ref="M38:M69" si="8">L38+ABS($N$2)*A38</f>
        <v>1.5284080093241952</v>
      </c>
      <c r="P38" s="6">
        <f t="shared" si="5"/>
        <v>0.4406359515509905</v>
      </c>
    </row>
    <row r="39" spans="1:16" x14ac:dyDescent="0.15">
      <c r="A39" s="6">
        <v>19</v>
      </c>
      <c r="B39" s="6">
        <v>37</v>
      </c>
      <c r="D39">
        <v>657.66522216796898</v>
      </c>
      <c r="E39">
        <v>556.15734863281295</v>
      </c>
      <c r="F39">
        <v>466.50842285156301</v>
      </c>
      <c r="G39">
        <v>464.32089233398398</v>
      </c>
      <c r="I39" s="7">
        <f t="shared" si="6"/>
        <v>191.15679931640597</v>
      </c>
      <c r="J39" s="7">
        <f t="shared" si="7"/>
        <v>91.836456298828978</v>
      </c>
      <c r="K39" s="7">
        <f t="shared" si="2"/>
        <v>126.87127990722568</v>
      </c>
      <c r="L39" s="8">
        <f t="shared" si="3"/>
        <v>1.3814914579717232</v>
      </c>
      <c r="M39" s="8">
        <f t="shared" si="8"/>
        <v>1.5238325635690151</v>
      </c>
      <c r="P39" s="6">
        <f t="shared" si="5"/>
        <v>0.13995663123303825</v>
      </c>
    </row>
    <row r="40" spans="1:16" x14ac:dyDescent="0.15">
      <c r="A40" s="6">
        <v>19.5</v>
      </c>
      <c r="B40" s="6">
        <v>38</v>
      </c>
      <c r="D40">
        <v>658.26519775390602</v>
      </c>
      <c r="E40">
        <v>557.03326416015602</v>
      </c>
      <c r="F40">
        <v>466.30621337890602</v>
      </c>
      <c r="G40">
        <v>464.22125244140602</v>
      </c>
      <c r="I40" s="7">
        <f t="shared" si="6"/>
        <v>191.958984375</v>
      </c>
      <c r="J40" s="7">
        <f t="shared" si="7"/>
        <v>92.81201171875</v>
      </c>
      <c r="K40" s="7">
        <f t="shared" si="2"/>
        <v>126.99057617187501</v>
      </c>
      <c r="L40" s="8">
        <f t="shared" si="3"/>
        <v>1.3682558304704886</v>
      </c>
      <c r="M40" s="8">
        <f t="shared" si="8"/>
        <v>1.5143427546361301</v>
      </c>
      <c r="P40" s="6">
        <f t="shared" si="5"/>
        <v>-0.48367425689553784</v>
      </c>
    </row>
    <row r="41" spans="1:16" x14ac:dyDescent="0.15">
      <c r="A41" s="6">
        <v>20</v>
      </c>
      <c r="B41" s="6">
        <v>39</v>
      </c>
      <c r="D41">
        <v>646.08831787109398</v>
      </c>
      <c r="E41">
        <v>551.73132324218795</v>
      </c>
      <c r="F41">
        <v>467.14212036132801</v>
      </c>
      <c r="G41">
        <v>464.86849975585898</v>
      </c>
      <c r="I41" s="7">
        <f t="shared" si="6"/>
        <v>178.94619750976597</v>
      </c>
      <c r="J41" s="7">
        <f t="shared" si="7"/>
        <v>86.862823486328978</v>
      </c>
      <c r="K41" s="7">
        <f t="shared" si="2"/>
        <v>118.14222106933568</v>
      </c>
      <c r="L41" s="8">
        <f t="shared" si="3"/>
        <v>1.3601010919007215</v>
      </c>
      <c r="M41" s="8">
        <f t="shared" si="8"/>
        <v>1.5099338346347129</v>
      </c>
      <c r="P41" s="6">
        <f t="shared" si="5"/>
        <v>-0.77341019527083166</v>
      </c>
    </row>
    <row r="42" spans="1:16" x14ac:dyDescent="0.15">
      <c r="A42" s="6">
        <v>20.5</v>
      </c>
      <c r="B42" s="6">
        <v>40</v>
      </c>
      <c r="D42">
        <v>658.12786865234398</v>
      </c>
      <c r="E42">
        <v>557.72076416015602</v>
      </c>
      <c r="F42">
        <v>466.92636108398398</v>
      </c>
      <c r="G42">
        <v>465.05529785156301</v>
      </c>
      <c r="I42" s="7">
        <f t="shared" si="6"/>
        <v>191.20150756836</v>
      </c>
      <c r="J42" s="7">
        <f t="shared" si="7"/>
        <v>92.665466308593011</v>
      </c>
      <c r="K42" s="7">
        <f t="shared" si="2"/>
        <v>126.33568115234489</v>
      </c>
      <c r="L42" s="8">
        <f t="shared" si="3"/>
        <v>1.3633523488850083</v>
      </c>
      <c r="M42" s="8">
        <f t="shared" si="8"/>
        <v>1.5169309101873496</v>
      </c>
      <c r="P42" s="6">
        <f t="shared" si="5"/>
        <v>-0.31359140734218727</v>
      </c>
    </row>
    <row r="43" spans="1:16" x14ac:dyDescent="0.15">
      <c r="A43" s="6">
        <v>21</v>
      </c>
      <c r="B43" s="6">
        <v>41</v>
      </c>
      <c r="D43">
        <v>665.7666015625</v>
      </c>
      <c r="E43">
        <v>561.47833251953102</v>
      </c>
      <c r="F43">
        <v>466.68496704101602</v>
      </c>
      <c r="G43">
        <v>464.85934448242199</v>
      </c>
      <c r="I43" s="7">
        <f t="shared" si="6"/>
        <v>199.08163452148398</v>
      </c>
      <c r="J43" s="7">
        <f t="shared" si="7"/>
        <v>96.618988037109034</v>
      </c>
      <c r="K43" s="7">
        <f t="shared" si="2"/>
        <v>131.44834289550766</v>
      </c>
      <c r="L43" s="8">
        <f t="shared" si="3"/>
        <v>1.3604814702159944</v>
      </c>
      <c r="M43" s="8">
        <f t="shared" si="8"/>
        <v>1.5178058500866853</v>
      </c>
      <c r="P43" s="6">
        <f t="shared" si="5"/>
        <v>-0.25609398559841851</v>
      </c>
    </row>
    <row r="44" spans="1:16" x14ac:dyDescent="0.15">
      <c r="A44" s="6">
        <v>21.5</v>
      </c>
      <c r="B44" s="6">
        <v>42</v>
      </c>
      <c r="D44">
        <v>666.40002441406295</v>
      </c>
      <c r="E44">
        <v>560.62371826171898</v>
      </c>
      <c r="F44">
        <v>466.84542846679699</v>
      </c>
      <c r="G44">
        <v>464.67178344726602</v>
      </c>
      <c r="I44" s="7">
        <f t="shared" si="6"/>
        <v>199.55459594726597</v>
      </c>
      <c r="J44" s="7">
        <f t="shared" si="7"/>
        <v>95.951934814452954</v>
      </c>
      <c r="K44" s="7">
        <f t="shared" si="2"/>
        <v>132.3882415771489</v>
      </c>
      <c r="L44" s="8">
        <f t="shared" si="3"/>
        <v>1.3797349874513176</v>
      </c>
      <c r="M44" s="8">
        <f t="shared" si="8"/>
        <v>1.5408051858903584</v>
      </c>
      <c r="P44" s="6">
        <f t="shared" si="5"/>
        <v>1.2553269834696683</v>
      </c>
    </row>
    <row r="45" spans="1:16" x14ac:dyDescent="0.15">
      <c r="A45" s="6">
        <v>22</v>
      </c>
      <c r="B45" s="6">
        <v>43</v>
      </c>
      <c r="D45">
        <v>631.35803222656295</v>
      </c>
      <c r="E45">
        <v>544.51062011718795</v>
      </c>
      <c r="F45">
        <v>466.82199096679699</v>
      </c>
      <c r="G45">
        <v>464.512451171875</v>
      </c>
      <c r="I45" s="7">
        <f t="shared" si="6"/>
        <v>164.53604125976597</v>
      </c>
      <c r="J45" s="7">
        <f t="shared" si="7"/>
        <v>79.998168945312955</v>
      </c>
      <c r="K45" s="7">
        <f t="shared" si="2"/>
        <v>108.5373229980469</v>
      </c>
      <c r="L45" s="8">
        <f t="shared" si="3"/>
        <v>1.3567475909635309</v>
      </c>
      <c r="M45" s="8">
        <f t="shared" si="8"/>
        <v>1.5215636079709214</v>
      </c>
      <c r="P45" s="6">
        <f t="shared" si="5"/>
        <v>-9.1497211467363154E-3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617.03375244140602</v>
      </c>
      <c r="E46">
        <v>538.17913818359398</v>
      </c>
      <c r="F46">
        <v>466.76666259765602</v>
      </c>
      <c r="G46">
        <v>464.67434692382801</v>
      </c>
      <c r="I46" s="7">
        <f t="shared" si="6"/>
        <v>150.26708984375</v>
      </c>
      <c r="J46" s="7">
        <f t="shared" si="7"/>
        <v>73.504791259765966</v>
      </c>
      <c r="K46" s="7">
        <f t="shared" si="2"/>
        <v>98.813735961913835</v>
      </c>
      <c r="L46" s="8">
        <f t="shared" si="3"/>
        <v>1.3443169386428981</v>
      </c>
      <c r="M46" s="8">
        <f t="shared" si="8"/>
        <v>1.5128787742186385</v>
      </c>
      <c r="P46" s="6">
        <f t="shared" si="5"/>
        <v>-0.57988097869784849</v>
      </c>
    </row>
    <row r="47" spans="1:16" x14ac:dyDescent="0.15">
      <c r="A47" s="6">
        <v>23</v>
      </c>
      <c r="B47" s="6">
        <v>45</v>
      </c>
      <c r="D47">
        <v>609.48187255859398</v>
      </c>
      <c r="E47">
        <v>534.677001953125</v>
      </c>
      <c r="F47">
        <v>466.47839355468801</v>
      </c>
      <c r="G47">
        <v>464.43811035156301</v>
      </c>
      <c r="I47" s="7">
        <f t="shared" si="6"/>
        <v>143.00347900390597</v>
      </c>
      <c r="J47" s="7">
        <f t="shared" si="7"/>
        <v>70.238891601561988</v>
      </c>
      <c r="K47" s="7">
        <f t="shared" si="2"/>
        <v>93.836254882812568</v>
      </c>
      <c r="L47" s="8">
        <f t="shared" si="3"/>
        <v>1.3359586511573855</v>
      </c>
      <c r="M47" s="8">
        <f t="shared" si="8"/>
        <v>1.5082663053014755</v>
      </c>
      <c r="P47" s="6">
        <f t="shared" si="5"/>
        <v>-0.88299330768351769</v>
      </c>
    </row>
    <row r="48" spans="1:16" x14ac:dyDescent="0.15">
      <c r="A48" s="6">
        <v>23.5</v>
      </c>
      <c r="B48" s="6">
        <v>46</v>
      </c>
      <c r="D48">
        <v>613.69274902343795</v>
      </c>
      <c r="E48">
        <v>535.94219970703102</v>
      </c>
      <c r="F48">
        <v>466.60037231445301</v>
      </c>
      <c r="G48">
        <v>464.47619628906301</v>
      </c>
      <c r="I48" s="7">
        <f t="shared" si="6"/>
        <v>147.09237670898494</v>
      </c>
      <c r="J48" s="7">
        <f t="shared" si="7"/>
        <v>71.466003417968011</v>
      </c>
      <c r="K48" s="7">
        <f t="shared" si="2"/>
        <v>97.066174316407341</v>
      </c>
      <c r="L48" s="8">
        <f t="shared" si="3"/>
        <v>1.3582146709494451</v>
      </c>
      <c r="M48" s="8">
        <f t="shared" si="8"/>
        <v>1.534268143661885</v>
      </c>
      <c r="P48" s="6">
        <f t="shared" si="5"/>
        <v>0.82573967781276481</v>
      </c>
    </row>
    <row r="49" spans="1:22" x14ac:dyDescent="0.15">
      <c r="A49" s="6">
        <v>24</v>
      </c>
      <c r="B49" s="6">
        <v>47</v>
      </c>
      <c r="D49">
        <v>611.73455810546898</v>
      </c>
      <c r="E49">
        <v>534.86639404296898</v>
      </c>
      <c r="F49">
        <v>466.83847045898398</v>
      </c>
      <c r="G49">
        <v>464.77508544921898</v>
      </c>
      <c r="I49" s="7">
        <f t="shared" si="6"/>
        <v>144.896087646485</v>
      </c>
      <c r="J49" s="7">
        <f t="shared" si="7"/>
        <v>70.09130859375</v>
      </c>
      <c r="K49" s="7">
        <f t="shared" si="2"/>
        <v>95.832171630860003</v>
      </c>
      <c r="L49" s="8">
        <f t="shared" si="3"/>
        <v>1.3672475739653305</v>
      </c>
      <c r="M49" s="8">
        <f t="shared" si="8"/>
        <v>1.5470468652461202</v>
      </c>
      <c r="P49" s="6">
        <f t="shared" si="5"/>
        <v>1.6655042660236787</v>
      </c>
    </row>
    <row r="50" spans="1:22" x14ac:dyDescent="0.15">
      <c r="A50" s="6">
        <v>24.5</v>
      </c>
      <c r="B50" s="6">
        <v>48</v>
      </c>
      <c r="D50">
        <v>609.01550292968795</v>
      </c>
      <c r="E50">
        <v>533.19964599609398</v>
      </c>
      <c r="F50">
        <v>467.09341430664102</v>
      </c>
      <c r="G50">
        <v>465.14321899414102</v>
      </c>
      <c r="I50" s="7">
        <f t="shared" si="6"/>
        <v>141.92208862304693</v>
      </c>
      <c r="J50" s="7">
        <f t="shared" si="7"/>
        <v>68.056427001952954</v>
      </c>
      <c r="K50" s="7">
        <f t="shared" si="2"/>
        <v>94.282589721679869</v>
      </c>
      <c r="L50" s="8">
        <f t="shared" si="3"/>
        <v>1.3853590891419312</v>
      </c>
      <c r="M50" s="8">
        <f t="shared" si="8"/>
        <v>1.5689041989910706</v>
      </c>
      <c r="P50" s="6">
        <f t="shared" si="5"/>
        <v>3.1018775957596421</v>
      </c>
    </row>
    <row r="51" spans="1:22" x14ac:dyDescent="0.15">
      <c r="A51" s="6">
        <v>25</v>
      </c>
      <c r="B51" s="6">
        <v>49</v>
      </c>
      <c r="D51">
        <v>606.61419677734398</v>
      </c>
      <c r="E51">
        <v>532.00177001953102</v>
      </c>
      <c r="F51">
        <v>466.57437133789102</v>
      </c>
      <c r="G51">
        <v>464.41317749023398</v>
      </c>
      <c r="I51" s="7">
        <f t="shared" si="6"/>
        <v>140.03982543945295</v>
      </c>
      <c r="J51" s="7">
        <f t="shared" si="7"/>
        <v>67.588592529297046</v>
      </c>
      <c r="K51" s="7">
        <f t="shared" si="2"/>
        <v>92.727810668945025</v>
      </c>
      <c r="L51" s="8">
        <f t="shared" si="3"/>
        <v>1.3719446906480719</v>
      </c>
      <c r="M51" s="8">
        <f t="shared" si="8"/>
        <v>1.5592356190655612</v>
      </c>
      <c r="P51" s="6">
        <f t="shared" si="5"/>
        <v>2.4664986193723384</v>
      </c>
    </row>
    <row r="52" spans="1:22" x14ac:dyDescent="0.15">
      <c r="A52" s="6">
        <v>25.5</v>
      </c>
      <c r="B52" s="6">
        <v>50</v>
      </c>
      <c r="D52">
        <v>614.191650390625</v>
      </c>
      <c r="E52">
        <v>534.343017578125</v>
      </c>
      <c r="F52">
        <v>467.0029296875</v>
      </c>
      <c r="G52">
        <v>464.89010620117199</v>
      </c>
      <c r="I52" s="7">
        <f t="shared" si="6"/>
        <v>147.188720703125</v>
      </c>
      <c r="J52" s="7">
        <f t="shared" si="7"/>
        <v>69.452911376953011</v>
      </c>
      <c r="K52" s="7">
        <f t="shared" si="2"/>
        <v>98.571682739257895</v>
      </c>
      <c r="L52" s="8">
        <f t="shared" si="3"/>
        <v>1.4192591899317779</v>
      </c>
      <c r="M52" s="8">
        <f t="shared" si="8"/>
        <v>1.6102959369176169</v>
      </c>
      <c r="P52" s="6">
        <f t="shared" si="5"/>
        <v>5.8219709576888903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646.30224609375</v>
      </c>
      <c r="E53">
        <v>546.50360107421898</v>
      </c>
      <c r="F53">
        <v>466.029296875</v>
      </c>
      <c r="G53">
        <v>464.09524536132801</v>
      </c>
      <c r="I53" s="7">
        <f t="shared" si="6"/>
        <v>180.27294921875</v>
      </c>
      <c r="J53" s="7">
        <f t="shared" si="7"/>
        <v>82.408355712890966</v>
      </c>
      <c r="K53" s="7">
        <f t="shared" si="2"/>
        <v>122.58710021972632</v>
      </c>
      <c r="L53" s="8">
        <f t="shared" si="3"/>
        <v>1.4875566823201434</v>
      </c>
      <c r="M53" s="8">
        <f t="shared" si="8"/>
        <v>1.6823392478743322</v>
      </c>
      <c r="P53" s="6">
        <f t="shared" si="5"/>
        <v>10.556358584816907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657.95544433593795</v>
      </c>
      <c r="E54">
        <v>551.292724609375</v>
      </c>
      <c r="F54">
        <v>466.12271118164102</v>
      </c>
      <c r="G54">
        <v>464.12930297851602</v>
      </c>
      <c r="I54" s="7">
        <f t="shared" si="6"/>
        <v>191.83273315429693</v>
      </c>
      <c r="J54" s="7">
        <f t="shared" si="7"/>
        <v>87.163421630858977</v>
      </c>
      <c r="K54" s="7">
        <f t="shared" si="2"/>
        <v>130.81833801269565</v>
      </c>
      <c r="L54" s="8">
        <f t="shared" si="3"/>
        <v>1.5008398656803219</v>
      </c>
      <c r="M54" s="8">
        <f t="shared" si="8"/>
        <v>1.6993682498028604</v>
      </c>
      <c r="P54" s="6">
        <f t="shared" si="5"/>
        <v>11.675433971027317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667.27972412109398</v>
      </c>
      <c r="E55">
        <v>554.64422607421898</v>
      </c>
      <c r="F55">
        <v>466.17837524414102</v>
      </c>
      <c r="G55">
        <v>464.16738891601602</v>
      </c>
      <c r="I55" s="7">
        <f t="shared" si="6"/>
        <v>201.10134887695295</v>
      </c>
      <c r="J55" s="7">
        <f t="shared" si="7"/>
        <v>90.476837158202954</v>
      </c>
      <c r="K55" s="7">
        <f t="shared" si="2"/>
        <v>137.76756286621088</v>
      </c>
      <c r="L55" s="8">
        <f t="shared" si="3"/>
        <v>1.5226832324533837</v>
      </c>
      <c r="M55" s="8">
        <f t="shared" si="8"/>
        <v>1.724957435144272</v>
      </c>
      <c r="P55" s="6">
        <f t="shared" si="5"/>
        <v>13.357049111417698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663.47332763671898</v>
      </c>
      <c r="E56">
        <v>551.82263183593795</v>
      </c>
      <c r="F56">
        <v>466.30291748046898</v>
      </c>
      <c r="G56">
        <v>464.15640258789102</v>
      </c>
      <c r="I56" s="7">
        <f t="shared" si="6"/>
        <v>197.17041015625</v>
      </c>
      <c r="J56" s="7">
        <f t="shared" si="7"/>
        <v>87.666229248046932</v>
      </c>
      <c r="K56" s="7">
        <f t="shared" si="2"/>
        <v>135.80404968261715</v>
      </c>
      <c r="L56" s="8">
        <f t="shared" si="3"/>
        <v>1.5491033531095173</v>
      </c>
      <c r="M56" s="8">
        <f t="shared" si="8"/>
        <v>1.7551233743687555</v>
      </c>
      <c r="P56" s="6">
        <f t="shared" si="5"/>
        <v>15.339429536866177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661.64196777343795</v>
      </c>
      <c r="E57">
        <v>550.15539550781295</v>
      </c>
      <c r="F57">
        <v>466.5029296875</v>
      </c>
      <c r="G57">
        <v>464.478759765625</v>
      </c>
      <c r="I57" s="7">
        <f t="shared" si="6"/>
        <v>195.13903808593795</v>
      </c>
      <c r="J57" s="7">
        <f t="shared" si="7"/>
        <v>85.676635742187955</v>
      </c>
      <c r="K57" s="7">
        <f t="shared" si="2"/>
        <v>135.16539306640638</v>
      </c>
      <c r="L57" s="8">
        <f t="shared" si="3"/>
        <v>1.577622555968893</v>
      </c>
      <c r="M57" s="8">
        <f t="shared" si="8"/>
        <v>1.7873883957964809</v>
      </c>
      <c r="P57" s="6">
        <f t="shared" si="5"/>
        <v>17.459752939662319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653.62243652343795</v>
      </c>
      <c r="E58">
        <v>546.07830810546898</v>
      </c>
      <c r="F58">
        <v>466.33407592773398</v>
      </c>
      <c r="G58">
        <v>464.29229736328102</v>
      </c>
      <c r="I58" s="7">
        <f t="shared" si="6"/>
        <v>187.28836059570398</v>
      </c>
      <c r="J58" s="7">
        <f t="shared" si="7"/>
        <v>81.786010742187955</v>
      </c>
      <c r="K58" s="7">
        <f t="shared" si="2"/>
        <v>130.03815307617242</v>
      </c>
      <c r="L58" s="8">
        <f t="shared" si="3"/>
        <v>1.5899803877962517</v>
      </c>
      <c r="M58" s="8">
        <f t="shared" si="8"/>
        <v>1.8034920461921895</v>
      </c>
      <c r="P58" s="6">
        <f t="shared" si="5"/>
        <v>18.518018060637186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658.748291015625</v>
      </c>
      <c r="E59">
        <v>548.57019042968795</v>
      </c>
      <c r="F59">
        <v>466.49377441406301</v>
      </c>
      <c r="G59">
        <v>464.73846435546898</v>
      </c>
      <c r="I59" s="7">
        <f t="shared" si="6"/>
        <v>192.25451660156199</v>
      </c>
      <c r="J59" s="7">
        <f t="shared" si="7"/>
        <v>83.831726074218977</v>
      </c>
      <c r="K59" s="7">
        <f t="shared" si="2"/>
        <v>133.5723083496087</v>
      </c>
      <c r="L59" s="8">
        <f t="shared" si="3"/>
        <v>1.5933384006832063</v>
      </c>
      <c r="M59" s="8">
        <f t="shared" si="8"/>
        <v>1.8105958776474937</v>
      </c>
      <c r="P59" s="6">
        <f t="shared" si="5"/>
        <v>18.984852403764499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634.23895263671898</v>
      </c>
      <c r="E60">
        <v>537.42883300781295</v>
      </c>
      <c r="F60">
        <v>466.11575317382801</v>
      </c>
      <c r="G60">
        <v>464.54357910156301</v>
      </c>
      <c r="I60" s="7">
        <f t="shared" si="6"/>
        <v>168.12319946289097</v>
      </c>
      <c r="J60" s="7">
        <f t="shared" si="7"/>
        <v>72.885253906249943</v>
      </c>
      <c r="K60" s="7">
        <f t="shared" si="2"/>
        <v>117.103521728516</v>
      </c>
      <c r="L60" s="8">
        <f t="shared" si="3"/>
        <v>1.6066833200463657</v>
      </c>
      <c r="M60" s="8">
        <f t="shared" si="8"/>
        <v>1.827686615579003</v>
      </c>
      <c r="P60" s="6">
        <f t="shared" si="5"/>
        <v>20.107984824067053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625.50335693359398</v>
      </c>
      <c r="E61">
        <v>533.49664306640602</v>
      </c>
      <c r="F61">
        <v>466.67947387695301</v>
      </c>
      <c r="G61">
        <v>464.85787963867199</v>
      </c>
      <c r="I61" s="7">
        <f t="shared" si="6"/>
        <v>158.82388305664097</v>
      </c>
      <c r="J61" s="7">
        <f t="shared" si="7"/>
        <v>68.638763427734034</v>
      </c>
      <c r="K61" s="7">
        <f t="shared" si="2"/>
        <v>110.77674865722715</v>
      </c>
      <c r="L61" s="8">
        <f t="shared" si="3"/>
        <v>1.6139094459919556</v>
      </c>
      <c r="M61" s="8">
        <f t="shared" si="8"/>
        <v>1.8386585600929428</v>
      </c>
      <c r="P61" s="6">
        <f t="shared" si="5"/>
        <v>20.829015516056501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641.38104248046898</v>
      </c>
      <c r="E62">
        <v>539.918212890625</v>
      </c>
      <c r="F62">
        <v>466.62600708007801</v>
      </c>
      <c r="G62">
        <v>464.68865966796898</v>
      </c>
      <c r="I62" s="7">
        <f t="shared" si="6"/>
        <v>174.75503540039097</v>
      </c>
      <c r="J62" s="7">
        <f t="shared" si="7"/>
        <v>75.229553222656023</v>
      </c>
      <c r="K62" s="7">
        <f t="shared" si="2"/>
        <v>122.09434814453175</v>
      </c>
      <c r="L62" s="8">
        <f t="shared" si="3"/>
        <v>1.6229572410615087</v>
      </c>
      <c r="M62" s="8">
        <f t="shared" si="8"/>
        <v>1.8514521737308456</v>
      </c>
      <c r="P62" s="6">
        <f t="shared" si="5"/>
        <v>21.669758748275996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643.88415527343795</v>
      </c>
      <c r="E63">
        <v>541.77984619140602</v>
      </c>
      <c r="F63">
        <v>466.35018920898398</v>
      </c>
      <c r="G63">
        <v>464.68496704101602</v>
      </c>
      <c r="I63" s="7">
        <f t="shared" si="6"/>
        <v>177.53396606445398</v>
      </c>
      <c r="J63" s="7">
        <f t="shared" si="7"/>
        <v>77.09487915039</v>
      </c>
      <c r="K63" s="7">
        <f t="shared" si="2"/>
        <v>123.56755065918098</v>
      </c>
      <c r="L63" s="8">
        <f t="shared" si="3"/>
        <v>1.6027984221641509</v>
      </c>
      <c r="M63" s="8">
        <f t="shared" si="8"/>
        <v>1.8350391734018376</v>
      </c>
      <c r="P63" s="6">
        <f t="shared" si="5"/>
        <v>20.591164432581792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645.54388427734398</v>
      </c>
      <c r="E64">
        <v>541.71051025390602</v>
      </c>
      <c r="F64">
        <v>466.41830444335898</v>
      </c>
      <c r="G64">
        <v>464.91610717773398</v>
      </c>
      <c r="I64" s="7">
        <f t="shared" si="6"/>
        <v>179.125579833985</v>
      </c>
      <c r="J64" s="7">
        <f t="shared" si="7"/>
        <v>76.794403076172046</v>
      </c>
      <c r="K64" s="7">
        <f t="shared" si="2"/>
        <v>125.36949768066458</v>
      </c>
      <c r="L64" s="8">
        <f t="shared" si="3"/>
        <v>1.632534307953551</v>
      </c>
      <c r="M64" s="8">
        <f t="shared" si="8"/>
        <v>1.8685208777595874</v>
      </c>
      <c r="P64" s="6">
        <f t="shared" si="5"/>
        <v>22.7914431918649</v>
      </c>
      <c r="U64" s="18">
        <v>12.5</v>
      </c>
      <c r="V64" s="20">
        <f t="shared" ref="V64:V83" si="9">L26</f>
        <v>1.5338733583037225</v>
      </c>
    </row>
    <row r="65" spans="1:22" x14ac:dyDescent="0.15">
      <c r="A65" s="6">
        <v>32</v>
      </c>
      <c r="B65" s="6">
        <v>63</v>
      </c>
      <c r="D65">
        <v>640.11334228515602</v>
      </c>
      <c r="E65">
        <v>539.83636474609398</v>
      </c>
      <c r="F65">
        <v>466.81869506835898</v>
      </c>
      <c r="G65">
        <v>464.89523315429699</v>
      </c>
      <c r="I65" s="7">
        <f t="shared" si="6"/>
        <v>173.29464721679705</v>
      </c>
      <c r="J65" s="7">
        <f t="shared" si="7"/>
        <v>74.941131591796989</v>
      </c>
      <c r="K65" s="7">
        <f t="shared" si="2"/>
        <v>120.83585510253916</v>
      </c>
      <c r="L65" s="8">
        <f t="shared" si="3"/>
        <v>1.6124103350978194</v>
      </c>
      <c r="M65" s="8">
        <f t="shared" si="8"/>
        <v>1.8521427234722057</v>
      </c>
      <c r="P65" s="6">
        <f t="shared" si="5"/>
        <v>21.71513881351725</v>
      </c>
      <c r="U65" s="18">
        <v>13</v>
      </c>
      <c r="V65" s="20">
        <f t="shared" si="9"/>
        <v>1.5108291834637477</v>
      </c>
    </row>
    <row r="66" spans="1:22" x14ac:dyDescent="0.15">
      <c r="A66" s="6">
        <v>32.5</v>
      </c>
      <c r="B66" s="6">
        <v>64</v>
      </c>
      <c r="D66">
        <v>638.80059814453102</v>
      </c>
      <c r="E66">
        <v>538.75909423828102</v>
      </c>
      <c r="F66">
        <v>466.41098022460898</v>
      </c>
      <c r="G66">
        <v>464.24945068359398</v>
      </c>
      <c r="I66" s="7">
        <f t="shared" ref="I66:I97" si="10">D66-F66</f>
        <v>172.38961791992205</v>
      </c>
      <c r="J66" s="7">
        <f t="shared" ref="J66:J97" si="11">E66-G66</f>
        <v>74.509643554687045</v>
      </c>
      <c r="K66" s="7">
        <f t="shared" ref="K66:K129" si="12">I66-0.7*J66</f>
        <v>120.23286743164113</v>
      </c>
      <c r="L66" s="8">
        <f t="shared" ref="L66:L129" si="13">K66/J66</f>
        <v>1.6136551149032823</v>
      </c>
      <c r="M66" s="8">
        <f t="shared" si="8"/>
        <v>1.8571333218460184</v>
      </c>
      <c r="P66" s="6">
        <f t="shared" si="5"/>
        <v>22.043100242263076</v>
      </c>
      <c r="U66" s="18">
        <v>13.5</v>
      </c>
      <c r="V66" s="20">
        <f t="shared" si="9"/>
        <v>1.4837495492863524</v>
      </c>
    </row>
    <row r="67" spans="1:22" x14ac:dyDescent="0.15">
      <c r="A67" s="6">
        <v>33</v>
      </c>
      <c r="B67" s="6">
        <v>65</v>
      </c>
      <c r="D67">
        <v>655.73303222656295</v>
      </c>
      <c r="E67">
        <v>546.75732421875</v>
      </c>
      <c r="F67">
        <v>466.78314208984398</v>
      </c>
      <c r="G67">
        <v>464.73040771484398</v>
      </c>
      <c r="I67" s="7">
        <f t="shared" si="10"/>
        <v>188.94989013671898</v>
      </c>
      <c r="J67" s="7">
        <f t="shared" si="11"/>
        <v>82.026916503906023</v>
      </c>
      <c r="K67" s="7">
        <f t="shared" si="12"/>
        <v>131.53104858398476</v>
      </c>
      <c r="L67" s="8">
        <f t="shared" si="13"/>
        <v>1.6035108253486696</v>
      </c>
      <c r="M67" s="8">
        <f t="shared" si="8"/>
        <v>1.8507348508597554</v>
      </c>
      <c r="P67" s="6">
        <f t="shared" si="5"/>
        <v>21.622619263979036</v>
      </c>
      <c r="U67" s="18">
        <v>14</v>
      </c>
      <c r="V67" s="20">
        <f t="shared" si="9"/>
        <v>1.4818279481138723</v>
      </c>
    </row>
    <row r="68" spans="1:22" x14ac:dyDescent="0.15">
      <c r="A68" s="6">
        <v>33.5</v>
      </c>
      <c r="B68" s="6">
        <v>66</v>
      </c>
      <c r="D68">
        <v>654.009765625</v>
      </c>
      <c r="E68">
        <v>545.18939208984398</v>
      </c>
      <c r="F68">
        <v>466.68792724609398</v>
      </c>
      <c r="G68">
        <v>464.76043701171898</v>
      </c>
      <c r="I68" s="7">
        <f t="shared" si="10"/>
        <v>187.32183837890602</v>
      </c>
      <c r="J68" s="7">
        <f t="shared" si="11"/>
        <v>80.428955078125</v>
      </c>
      <c r="K68" s="7">
        <f t="shared" si="12"/>
        <v>131.02156982421852</v>
      </c>
      <c r="L68" s="8">
        <f t="shared" si="13"/>
        <v>1.6290348382239974</v>
      </c>
      <c r="M68" s="8">
        <f t="shared" si="8"/>
        <v>1.8800046823034329</v>
      </c>
      <c r="P68" s="6">
        <f t="shared" si="5"/>
        <v>23.546111202298288</v>
      </c>
      <c r="U68" s="18">
        <v>14.5</v>
      </c>
      <c r="V68" s="20">
        <f t="shared" si="9"/>
        <v>1.4453082030226907</v>
      </c>
    </row>
    <row r="69" spans="1:22" x14ac:dyDescent="0.15">
      <c r="A69" s="6">
        <v>34</v>
      </c>
      <c r="B69" s="6">
        <v>67</v>
      </c>
      <c r="D69">
        <v>651.262451171875</v>
      </c>
      <c r="E69">
        <v>544.323974609375</v>
      </c>
      <c r="F69">
        <v>467.09597778320301</v>
      </c>
      <c r="G69">
        <v>464.80767822265602</v>
      </c>
      <c r="I69" s="7">
        <f t="shared" si="10"/>
        <v>184.16647338867199</v>
      </c>
      <c r="J69" s="7">
        <f t="shared" si="11"/>
        <v>79.516296386718977</v>
      </c>
      <c r="K69" s="7">
        <f t="shared" si="12"/>
        <v>128.50506591796869</v>
      </c>
      <c r="L69" s="8">
        <f t="shared" si="13"/>
        <v>1.6160846487743605</v>
      </c>
      <c r="M69" s="8">
        <f t="shared" si="8"/>
        <v>1.8708003114221459</v>
      </c>
      <c r="P69" s="6">
        <f t="shared" si="5"/>
        <v>22.941238119187986</v>
      </c>
      <c r="U69" s="18">
        <v>15</v>
      </c>
      <c r="V69" s="20">
        <f t="shared" si="9"/>
        <v>1.4294516566618245</v>
      </c>
    </row>
    <row r="70" spans="1:22" x14ac:dyDescent="0.15">
      <c r="A70" s="6">
        <v>34.5</v>
      </c>
      <c r="B70" s="6">
        <v>68</v>
      </c>
      <c r="D70">
        <v>646.70904541015602</v>
      </c>
      <c r="E70">
        <v>541.28045654296898</v>
      </c>
      <c r="F70">
        <v>466.73443603515602</v>
      </c>
      <c r="G70">
        <v>464.73223876953102</v>
      </c>
      <c r="I70" s="7">
        <f t="shared" si="10"/>
        <v>179.974609375</v>
      </c>
      <c r="J70" s="7">
        <f t="shared" si="11"/>
        <v>76.548217773437955</v>
      </c>
      <c r="K70" s="7">
        <f t="shared" si="12"/>
        <v>126.39085693359343</v>
      </c>
      <c r="L70" s="8">
        <f t="shared" si="13"/>
        <v>1.6511273627254943</v>
      </c>
      <c r="M70" s="8">
        <f t="shared" ref="M70:M101" si="14">L70+ABS($N$2)*A70</f>
        <v>1.9095888439416295</v>
      </c>
      <c r="P70" s="6">
        <f t="shared" ref="P70:P133" si="15">(M70-$O$2)/$O$2*100</f>
        <v>25.490259617450743</v>
      </c>
      <c r="U70" s="18">
        <v>15.5</v>
      </c>
      <c r="V70" s="20">
        <f t="shared" si="9"/>
        <v>1.4278964627403128</v>
      </c>
    </row>
    <row r="71" spans="1:22" x14ac:dyDescent="0.15">
      <c r="A71" s="6">
        <v>35</v>
      </c>
      <c r="B71" s="6">
        <v>69</v>
      </c>
      <c r="D71">
        <v>643.64898681640602</v>
      </c>
      <c r="E71">
        <v>540.93469238281295</v>
      </c>
      <c r="F71">
        <v>466.74029541015602</v>
      </c>
      <c r="G71">
        <v>464.62857055664102</v>
      </c>
      <c r="I71" s="7">
        <f t="shared" si="10"/>
        <v>176.90869140625</v>
      </c>
      <c r="J71" s="7">
        <f t="shared" si="11"/>
        <v>76.306121826171932</v>
      </c>
      <c r="K71" s="7">
        <f t="shared" si="12"/>
        <v>123.49440612792965</v>
      </c>
      <c r="L71" s="8">
        <f t="shared" si="13"/>
        <v>1.6184075821498871</v>
      </c>
      <c r="M71" s="8">
        <f t="shared" si="14"/>
        <v>1.880614881934372</v>
      </c>
      <c r="P71" s="6">
        <f t="shared" si="15"/>
        <v>23.586210991500536</v>
      </c>
      <c r="U71" s="18">
        <v>16</v>
      </c>
      <c r="V71" s="20">
        <f t="shared" si="9"/>
        <v>1.4258011512283477</v>
      </c>
    </row>
    <row r="72" spans="1:22" x14ac:dyDescent="0.15">
      <c r="A72" s="6">
        <v>35.5</v>
      </c>
      <c r="B72" s="6">
        <v>70</v>
      </c>
      <c r="D72">
        <v>648.1923828125</v>
      </c>
      <c r="E72">
        <v>542.61297607421898</v>
      </c>
      <c r="F72">
        <v>466.21356201171898</v>
      </c>
      <c r="G72">
        <v>464.22601318359398</v>
      </c>
      <c r="I72" s="7">
        <f t="shared" si="10"/>
        <v>181.97882080078102</v>
      </c>
      <c r="J72" s="7">
        <f t="shared" si="11"/>
        <v>78.386962890625</v>
      </c>
      <c r="K72" s="7">
        <f t="shared" si="12"/>
        <v>127.10794677734353</v>
      </c>
      <c r="L72" s="8">
        <f t="shared" si="13"/>
        <v>1.6215444774241343</v>
      </c>
      <c r="M72" s="8">
        <f t="shared" si="14"/>
        <v>1.8874975957769691</v>
      </c>
      <c r="P72" s="6">
        <f t="shared" si="15"/>
        <v>24.038514402111858</v>
      </c>
      <c r="U72" s="18">
        <v>16.5</v>
      </c>
      <c r="V72" s="20">
        <f t="shared" si="9"/>
        <v>1.4082847621102175</v>
      </c>
    </row>
    <row r="73" spans="1:22" x14ac:dyDescent="0.15">
      <c r="A73" s="6">
        <v>36</v>
      </c>
      <c r="B73" s="6">
        <v>71</v>
      </c>
      <c r="D73">
        <v>659.90264892578102</v>
      </c>
      <c r="E73">
        <v>546.948486328125</v>
      </c>
      <c r="F73">
        <v>466.88534545898398</v>
      </c>
      <c r="G73">
        <v>464.60513305664102</v>
      </c>
      <c r="I73" s="7">
        <f t="shared" si="10"/>
        <v>193.01730346679705</v>
      </c>
      <c r="J73" s="7">
        <f t="shared" si="11"/>
        <v>82.343353271483977</v>
      </c>
      <c r="K73" s="7">
        <f t="shared" si="12"/>
        <v>135.37695617675826</v>
      </c>
      <c r="L73" s="8">
        <f t="shared" si="13"/>
        <v>1.644054447605793</v>
      </c>
      <c r="M73" s="8">
        <f t="shared" si="14"/>
        <v>1.9137533845269776</v>
      </c>
      <c r="P73" s="6">
        <f t="shared" si="15"/>
        <v>25.763935954061512</v>
      </c>
      <c r="U73" s="18">
        <v>17</v>
      </c>
      <c r="V73" s="20">
        <f t="shared" si="9"/>
        <v>1.4095141789215817</v>
      </c>
    </row>
    <row r="74" spans="1:22" x14ac:dyDescent="0.15">
      <c r="A74" s="6">
        <v>36.5</v>
      </c>
      <c r="B74" s="6">
        <v>72</v>
      </c>
      <c r="D74">
        <v>651.43304443359398</v>
      </c>
      <c r="E74">
        <v>542.48687744140602</v>
      </c>
      <c r="F74">
        <v>467.34909057617199</v>
      </c>
      <c r="G74">
        <v>464.95422363281301</v>
      </c>
      <c r="I74" s="7">
        <f t="shared" si="10"/>
        <v>184.08395385742199</v>
      </c>
      <c r="J74" s="7">
        <f t="shared" si="11"/>
        <v>77.532653808593011</v>
      </c>
      <c r="K74" s="7">
        <f t="shared" si="12"/>
        <v>129.81109619140688</v>
      </c>
      <c r="L74" s="8">
        <f t="shared" si="13"/>
        <v>1.6742764475968421</v>
      </c>
      <c r="M74" s="8">
        <f t="shared" si="14"/>
        <v>1.9477212030863764</v>
      </c>
      <c r="P74" s="6">
        <f t="shared" si="15"/>
        <v>27.996160122725389</v>
      </c>
      <c r="U74" s="18">
        <v>17.5</v>
      </c>
      <c r="V74" s="20">
        <f t="shared" si="9"/>
        <v>1.3960456063575715</v>
      </c>
    </row>
    <row r="75" spans="1:22" x14ac:dyDescent="0.15">
      <c r="A75" s="6">
        <v>37</v>
      </c>
      <c r="B75" s="6">
        <v>73</v>
      </c>
      <c r="D75">
        <v>651.73602294921898</v>
      </c>
      <c r="E75">
        <v>542.53887939453102</v>
      </c>
      <c r="F75">
        <v>466.42599487304699</v>
      </c>
      <c r="G75">
        <v>464.34762573242199</v>
      </c>
      <c r="I75" s="7">
        <f t="shared" si="10"/>
        <v>185.31002807617199</v>
      </c>
      <c r="J75" s="7">
        <f t="shared" si="11"/>
        <v>78.191253662109034</v>
      </c>
      <c r="K75" s="7">
        <f t="shared" si="12"/>
        <v>130.57615051269568</v>
      </c>
      <c r="L75" s="8">
        <f t="shared" si="13"/>
        <v>1.669958523455316</v>
      </c>
      <c r="M75" s="8">
        <f t="shared" si="14"/>
        <v>1.9471490975132002</v>
      </c>
      <c r="P75" s="6">
        <f t="shared" si="15"/>
        <v>27.958563717020439</v>
      </c>
      <c r="U75" s="18">
        <v>18</v>
      </c>
      <c r="V75" s="20">
        <f t="shared" si="9"/>
        <v>1.385405397269325</v>
      </c>
    </row>
    <row r="76" spans="1:22" x14ac:dyDescent="0.15">
      <c r="A76" s="6">
        <v>37.5</v>
      </c>
      <c r="B76" s="6">
        <v>74</v>
      </c>
      <c r="D76">
        <v>650.58221435546898</v>
      </c>
      <c r="E76">
        <v>542.04528808593795</v>
      </c>
      <c r="F76">
        <v>466.95751953125</v>
      </c>
      <c r="G76">
        <v>464.84506225585898</v>
      </c>
      <c r="I76" s="7">
        <f t="shared" si="10"/>
        <v>183.62469482421898</v>
      </c>
      <c r="J76" s="7">
        <f t="shared" si="11"/>
        <v>77.200225830078978</v>
      </c>
      <c r="K76" s="7">
        <f t="shared" si="12"/>
        <v>129.58453674316371</v>
      </c>
      <c r="L76" s="8">
        <f t="shared" si="13"/>
        <v>1.6785512652305559</v>
      </c>
      <c r="M76" s="8">
        <f t="shared" si="14"/>
        <v>1.9594876578567897</v>
      </c>
      <c r="P76" s="6">
        <f t="shared" si="15"/>
        <v>28.769402733877392</v>
      </c>
      <c r="U76" s="18">
        <v>18.5</v>
      </c>
      <c r="V76" s="20">
        <f t="shared" si="9"/>
        <v>1.3898127222952532</v>
      </c>
    </row>
    <row r="77" spans="1:22" x14ac:dyDescent="0.15">
      <c r="A77" s="6">
        <v>38</v>
      </c>
      <c r="B77" s="6">
        <v>75</v>
      </c>
      <c r="D77">
        <v>653.99176025390602</v>
      </c>
      <c r="E77">
        <v>544.30548095703102</v>
      </c>
      <c r="F77">
        <v>466.88131713867199</v>
      </c>
      <c r="G77">
        <v>464.65274047851602</v>
      </c>
      <c r="I77" s="7">
        <f t="shared" si="10"/>
        <v>187.11044311523403</v>
      </c>
      <c r="J77" s="7">
        <f t="shared" si="11"/>
        <v>79.652740478515</v>
      </c>
      <c r="K77" s="7">
        <f t="shared" si="12"/>
        <v>131.35352478027355</v>
      </c>
      <c r="L77" s="8">
        <f t="shared" si="13"/>
        <v>1.6490772821018502</v>
      </c>
      <c r="M77" s="8">
        <f t="shared" si="14"/>
        <v>1.9337594932964339</v>
      </c>
      <c r="P77" s="6">
        <f t="shared" si="15"/>
        <v>27.078654455575112</v>
      </c>
      <c r="U77" s="18">
        <v>19</v>
      </c>
      <c r="V77" s="20">
        <f t="shared" si="9"/>
        <v>1.3814914579717232</v>
      </c>
    </row>
    <row r="78" spans="1:22" x14ac:dyDescent="0.15">
      <c r="A78" s="6">
        <v>38.5</v>
      </c>
      <c r="B78" s="6">
        <v>76</v>
      </c>
      <c r="D78">
        <v>661.35778808593795</v>
      </c>
      <c r="E78">
        <v>547.797607421875</v>
      </c>
      <c r="F78">
        <v>466.85128784179699</v>
      </c>
      <c r="G78">
        <v>464.78900146484398</v>
      </c>
      <c r="I78" s="7">
        <f t="shared" si="10"/>
        <v>194.50650024414097</v>
      </c>
      <c r="J78" s="7">
        <f t="shared" si="11"/>
        <v>83.008605957031023</v>
      </c>
      <c r="K78" s="7">
        <f t="shared" si="12"/>
        <v>136.40047607421926</v>
      </c>
      <c r="L78" s="8">
        <f t="shared" si="13"/>
        <v>1.6432088516801049</v>
      </c>
      <c r="M78" s="8">
        <f t="shared" si="14"/>
        <v>1.9316368814430382</v>
      </c>
      <c r="P78" s="6">
        <f t="shared" si="15"/>
        <v>26.939165207198545</v>
      </c>
      <c r="U78" s="18">
        <v>19.5</v>
      </c>
      <c r="V78" s="20">
        <f t="shared" si="9"/>
        <v>1.3682558304704886</v>
      </c>
    </row>
    <row r="79" spans="1:22" x14ac:dyDescent="0.15">
      <c r="A79" s="6">
        <v>39</v>
      </c>
      <c r="B79" s="6">
        <v>77</v>
      </c>
      <c r="D79">
        <v>667.27569580078102</v>
      </c>
      <c r="E79">
        <v>551.41754150390602</v>
      </c>
      <c r="F79">
        <v>466.70294189453102</v>
      </c>
      <c r="G79">
        <v>464.42013549804699</v>
      </c>
      <c r="I79" s="7">
        <f t="shared" si="10"/>
        <v>200.57275390625</v>
      </c>
      <c r="J79" s="7">
        <f t="shared" si="11"/>
        <v>86.997406005859034</v>
      </c>
      <c r="K79" s="7">
        <f t="shared" si="12"/>
        <v>139.67456970214869</v>
      </c>
      <c r="L79" s="8">
        <f t="shared" si="13"/>
        <v>1.6055026938704586</v>
      </c>
      <c r="M79" s="8">
        <f t="shared" si="14"/>
        <v>1.8976765422017419</v>
      </c>
      <c r="P79" s="6">
        <f t="shared" si="15"/>
        <v>24.707432548303075</v>
      </c>
      <c r="U79" s="18">
        <v>20</v>
      </c>
      <c r="V79" s="20">
        <f t="shared" si="9"/>
        <v>1.3601010919007215</v>
      </c>
    </row>
    <row r="80" spans="1:22" x14ac:dyDescent="0.15">
      <c r="A80" s="6">
        <v>39.5</v>
      </c>
      <c r="B80" s="6">
        <v>78</v>
      </c>
      <c r="D80">
        <v>673.87939453125</v>
      </c>
      <c r="E80">
        <v>554.00549316406295</v>
      </c>
      <c r="F80">
        <v>465.939208984375</v>
      </c>
      <c r="G80">
        <v>464.015380859375</v>
      </c>
      <c r="I80" s="7">
        <f t="shared" si="10"/>
        <v>207.940185546875</v>
      </c>
      <c r="J80" s="7">
        <f t="shared" si="11"/>
        <v>89.990112304687955</v>
      </c>
      <c r="K80" s="7">
        <f t="shared" si="12"/>
        <v>144.94710693359343</v>
      </c>
      <c r="L80" s="8">
        <f t="shared" si="13"/>
        <v>1.6107003672007034</v>
      </c>
      <c r="M80" s="8">
        <f t="shared" si="14"/>
        <v>1.9066200341003365</v>
      </c>
      <c r="P80" s="6">
        <f t="shared" si="15"/>
        <v>25.295161746555301</v>
      </c>
      <c r="U80" s="18">
        <v>20.5</v>
      </c>
      <c r="V80" s="20">
        <f t="shared" si="9"/>
        <v>1.3633523488850083</v>
      </c>
    </row>
    <row r="81" spans="1:22" x14ac:dyDescent="0.15">
      <c r="A81" s="6">
        <v>40</v>
      </c>
      <c r="B81" s="6">
        <v>79</v>
      </c>
      <c r="D81">
        <v>641.73229980468795</v>
      </c>
      <c r="E81">
        <v>543.28094482421898</v>
      </c>
      <c r="F81">
        <v>466.15383911132801</v>
      </c>
      <c r="G81">
        <v>464.24139404296898</v>
      </c>
      <c r="I81" s="7">
        <f t="shared" si="10"/>
        <v>175.57846069335994</v>
      </c>
      <c r="J81" s="7">
        <f t="shared" si="11"/>
        <v>79.03955078125</v>
      </c>
      <c r="K81" s="7">
        <f t="shared" si="12"/>
        <v>120.25077514648495</v>
      </c>
      <c r="L81" s="8">
        <f t="shared" si="13"/>
        <v>1.5214000327417245</v>
      </c>
      <c r="M81" s="8">
        <f t="shared" si="14"/>
        <v>1.8210655182097073</v>
      </c>
      <c r="P81" s="6">
        <f t="shared" si="15"/>
        <v>19.672873763138199</v>
      </c>
      <c r="U81" s="18">
        <v>21</v>
      </c>
      <c r="V81" s="20">
        <f t="shared" si="9"/>
        <v>1.3604814702159944</v>
      </c>
    </row>
    <row r="82" spans="1:22" x14ac:dyDescent="0.15">
      <c r="A82" s="6">
        <v>40.5</v>
      </c>
      <c r="B82" s="6">
        <v>80</v>
      </c>
      <c r="D82">
        <v>662.91516113281295</v>
      </c>
      <c r="E82">
        <v>549.13232421875</v>
      </c>
      <c r="F82">
        <v>465.80877685546898</v>
      </c>
      <c r="G82">
        <v>463.78680419921898</v>
      </c>
      <c r="I82" s="7">
        <f t="shared" si="10"/>
        <v>197.10638427734398</v>
      </c>
      <c r="J82" s="7">
        <f t="shared" si="11"/>
        <v>85.345520019531023</v>
      </c>
      <c r="K82" s="7">
        <f t="shared" si="12"/>
        <v>137.36452026367226</v>
      </c>
      <c r="L82" s="8">
        <f t="shared" si="13"/>
        <v>1.6095106132370729</v>
      </c>
      <c r="M82" s="8">
        <f t="shared" si="14"/>
        <v>1.9129219172734055</v>
      </c>
      <c r="P82" s="6">
        <f t="shared" si="15"/>
        <v>25.709295374313051</v>
      </c>
      <c r="U82" s="18">
        <v>21.5</v>
      </c>
      <c r="V82" s="20">
        <f t="shared" si="9"/>
        <v>1.3797349874513176</v>
      </c>
    </row>
    <row r="83" spans="1:22" x14ac:dyDescent="0.15">
      <c r="A83" s="6">
        <v>41</v>
      </c>
      <c r="B83" s="6">
        <v>81</v>
      </c>
      <c r="D83">
        <v>624.86163330078102</v>
      </c>
      <c r="E83">
        <v>532.18115234375</v>
      </c>
      <c r="F83">
        <v>466.49267578125</v>
      </c>
      <c r="G83">
        <v>464.09011840820301</v>
      </c>
      <c r="I83" s="7">
        <f t="shared" si="10"/>
        <v>158.36895751953102</v>
      </c>
      <c r="J83" s="7">
        <f t="shared" si="11"/>
        <v>68.091033935546989</v>
      </c>
      <c r="K83" s="7">
        <f t="shared" si="12"/>
        <v>110.70523376464814</v>
      </c>
      <c r="L83" s="8">
        <f t="shared" si="13"/>
        <v>1.6258415736415242</v>
      </c>
      <c r="M83" s="8">
        <f t="shared" si="14"/>
        <v>1.9329986962462065</v>
      </c>
      <c r="P83" s="6">
        <f t="shared" si="15"/>
        <v>27.028658028515888</v>
      </c>
      <c r="U83" s="18">
        <v>22</v>
      </c>
      <c r="V83" s="20">
        <f t="shared" si="9"/>
        <v>1.3567475909635309</v>
      </c>
    </row>
    <row r="84" spans="1:22" x14ac:dyDescent="0.15">
      <c r="A84" s="6">
        <v>41.5</v>
      </c>
      <c r="B84" s="6">
        <v>82</v>
      </c>
      <c r="D84">
        <v>618.28173828125</v>
      </c>
      <c r="E84">
        <v>531.19989013671898</v>
      </c>
      <c r="F84">
        <v>466.36996459960898</v>
      </c>
      <c r="G84">
        <v>464.87802124023398</v>
      </c>
      <c r="I84" s="7">
        <f t="shared" si="10"/>
        <v>151.91177368164102</v>
      </c>
      <c r="J84" s="7">
        <f t="shared" si="11"/>
        <v>66.321868896485</v>
      </c>
      <c r="K84" s="7">
        <f t="shared" si="12"/>
        <v>105.48646545410153</v>
      </c>
      <c r="L84" s="8">
        <f t="shared" si="13"/>
        <v>1.5905231141592908</v>
      </c>
      <c r="M84" s="8">
        <f t="shared" si="14"/>
        <v>1.901426055332323</v>
      </c>
      <c r="P84" s="6">
        <f t="shared" si="15"/>
        <v>24.953835001736159</v>
      </c>
      <c r="U84" s="18">
        <v>65</v>
      </c>
      <c r="V84" s="20">
        <f t="shared" ref="V84:V104" si="16">L131</f>
        <v>1.0432406516750063</v>
      </c>
    </row>
    <row r="85" spans="1:22" x14ac:dyDescent="0.15">
      <c r="A85" s="6">
        <v>42</v>
      </c>
      <c r="B85" s="6">
        <v>83</v>
      </c>
      <c r="D85">
        <v>634.74554443359398</v>
      </c>
      <c r="E85">
        <v>541.19787597656295</v>
      </c>
      <c r="F85">
        <v>467.07180786132801</v>
      </c>
      <c r="G85">
        <v>464.82052612304699</v>
      </c>
      <c r="I85" s="7">
        <f t="shared" si="10"/>
        <v>167.67373657226597</v>
      </c>
      <c r="J85" s="7">
        <f t="shared" si="11"/>
        <v>76.377349853515966</v>
      </c>
      <c r="K85" s="7">
        <f t="shared" si="12"/>
        <v>114.20959167480478</v>
      </c>
      <c r="L85" s="8">
        <f t="shared" si="13"/>
        <v>1.4953332616783279</v>
      </c>
      <c r="M85" s="8">
        <f t="shared" si="14"/>
        <v>1.8099820214197098</v>
      </c>
      <c r="P85" s="6">
        <f t="shared" si="15"/>
        <v>18.944512318181786</v>
      </c>
      <c r="U85" s="18">
        <v>65.5</v>
      </c>
      <c r="V85" s="20">
        <f t="shared" si="16"/>
        <v>1.0360799307001112</v>
      </c>
    </row>
    <row r="86" spans="1:22" x14ac:dyDescent="0.15">
      <c r="A86" s="6">
        <v>42.5</v>
      </c>
      <c r="B86" s="6">
        <v>84</v>
      </c>
      <c r="D86">
        <v>637.888916015625</v>
      </c>
      <c r="E86">
        <v>545.67578125</v>
      </c>
      <c r="F86">
        <v>466.77764892578102</v>
      </c>
      <c r="G86">
        <v>465.00842285156301</v>
      </c>
      <c r="I86" s="7">
        <f t="shared" si="10"/>
        <v>171.11126708984398</v>
      </c>
      <c r="J86" s="7">
        <f t="shared" si="11"/>
        <v>80.667358398436988</v>
      </c>
      <c r="K86" s="7">
        <f t="shared" si="12"/>
        <v>114.64411621093808</v>
      </c>
      <c r="L86" s="8">
        <f t="shared" si="13"/>
        <v>1.4211958651810697</v>
      </c>
      <c r="M86" s="8">
        <f t="shared" si="14"/>
        <v>1.7395904434908014</v>
      </c>
      <c r="P86" s="6">
        <f t="shared" si="15"/>
        <v>14.318669735782022</v>
      </c>
      <c r="U86" s="18">
        <v>66</v>
      </c>
      <c r="V86" s="20">
        <f t="shared" si="16"/>
        <v>1.0299725891267397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656.30725097656295</v>
      </c>
      <c r="E87">
        <v>555.75231933593795</v>
      </c>
      <c r="F87">
        <v>466.88681030273398</v>
      </c>
      <c r="G87">
        <v>464.67434692382801</v>
      </c>
      <c r="I87" s="7">
        <f t="shared" si="10"/>
        <v>189.42044067382898</v>
      </c>
      <c r="J87" s="7">
        <f t="shared" si="11"/>
        <v>91.077972412109943</v>
      </c>
      <c r="K87" s="7">
        <f t="shared" si="12"/>
        <v>125.66585998535203</v>
      </c>
      <c r="L87" s="8">
        <f t="shared" si="13"/>
        <v>1.3797612820884799</v>
      </c>
      <c r="M87" s="8">
        <f t="shared" si="14"/>
        <v>1.7019016789665615</v>
      </c>
      <c r="P87" s="6">
        <f t="shared" si="15"/>
        <v>11.841920429347343</v>
      </c>
      <c r="U87" s="18">
        <v>66.5</v>
      </c>
      <c r="V87" s="20">
        <f t="shared" si="16"/>
        <v>1.0463294356241246</v>
      </c>
    </row>
    <row r="88" spans="1:22" x14ac:dyDescent="0.15">
      <c r="A88" s="6">
        <v>43.5</v>
      </c>
      <c r="B88" s="6">
        <v>86</v>
      </c>
      <c r="D88">
        <v>661.30047607421898</v>
      </c>
      <c r="E88">
        <v>559.21368408203102</v>
      </c>
      <c r="F88">
        <v>466.68569946289102</v>
      </c>
      <c r="G88">
        <v>464.70953369140602</v>
      </c>
      <c r="I88" s="7">
        <f t="shared" si="10"/>
        <v>194.61477661132795</v>
      </c>
      <c r="J88" s="7">
        <f t="shared" si="11"/>
        <v>94.504150390625</v>
      </c>
      <c r="K88" s="7">
        <f t="shared" si="12"/>
        <v>128.46187133789044</v>
      </c>
      <c r="L88" s="8">
        <f t="shared" si="13"/>
        <v>1.3593251810307172</v>
      </c>
      <c r="M88" s="8">
        <f t="shared" si="14"/>
        <v>1.6852113964771485</v>
      </c>
      <c r="P88" s="6">
        <f t="shared" si="15"/>
        <v>10.745104279980975</v>
      </c>
      <c r="U88" s="18">
        <v>67</v>
      </c>
      <c r="V88" s="20">
        <f t="shared" si="16"/>
        <v>1.0373226073914383</v>
      </c>
    </row>
    <row r="89" spans="1:22" x14ac:dyDescent="0.15">
      <c r="A89" s="6">
        <v>44</v>
      </c>
      <c r="B89" s="6">
        <v>87</v>
      </c>
      <c r="D89">
        <v>660.62243652343795</v>
      </c>
      <c r="E89">
        <v>560.97473144531295</v>
      </c>
      <c r="F89">
        <v>466.43478393554699</v>
      </c>
      <c r="G89">
        <v>464.62307739257801</v>
      </c>
      <c r="I89" s="7">
        <f t="shared" si="10"/>
        <v>194.18765258789097</v>
      </c>
      <c r="J89" s="7">
        <f t="shared" si="11"/>
        <v>96.351654052734943</v>
      </c>
      <c r="K89" s="7">
        <f t="shared" si="12"/>
        <v>126.74149475097651</v>
      </c>
      <c r="L89" s="8">
        <f t="shared" si="13"/>
        <v>1.3154054904092116</v>
      </c>
      <c r="M89" s="8">
        <f t="shared" si="14"/>
        <v>1.6450375244239928</v>
      </c>
      <c r="P89" s="6">
        <f t="shared" si="15"/>
        <v>8.1050440126709606</v>
      </c>
      <c r="U89" s="18">
        <v>67.5</v>
      </c>
      <c r="V89" s="20">
        <f t="shared" si="16"/>
        <v>1.020578615724367</v>
      </c>
    </row>
    <row r="90" spans="1:22" x14ac:dyDescent="0.15">
      <c r="A90" s="6">
        <v>44.5</v>
      </c>
      <c r="B90" s="6">
        <v>88</v>
      </c>
      <c r="D90">
        <v>660.82537841796898</v>
      </c>
      <c r="E90">
        <v>562.45111083984398</v>
      </c>
      <c r="F90">
        <v>466.24871826171898</v>
      </c>
      <c r="G90">
        <v>464.76043701171898</v>
      </c>
      <c r="I90" s="7">
        <f t="shared" si="10"/>
        <v>194.57666015625</v>
      </c>
      <c r="J90" s="7">
        <f t="shared" si="11"/>
        <v>97.690673828125</v>
      </c>
      <c r="K90" s="7">
        <f t="shared" si="12"/>
        <v>126.19318847656251</v>
      </c>
      <c r="L90" s="8">
        <f t="shared" si="13"/>
        <v>1.2917629035764895</v>
      </c>
      <c r="M90" s="8">
        <f t="shared" si="14"/>
        <v>1.6251407561596203</v>
      </c>
      <c r="P90" s="6">
        <f t="shared" si="15"/>
        <v>6.797510915708294</v>
      </c>
      <c r="U90" s="18">
        <v>68</v>
      </c>
      <c r="V90" s="20">
        <f t="shared" si="16"/>
        <v>1.0366281683887024</v>
      </c>
    </row>
    <row r="91" spans="1:22" x14ac:dyDescent="0.15">
      <c r="A91" s="6">
        <v>45</v>
      </c>
      <c r="B91" s="6">
        <v>89</v>
      </c>
      <c r="D91">
        <v>634.77258300781295</v>
      </c>
      <c r="E91">
        <v>549.97296142578102</v>
      </c>
      <c r="F91">
        <v>466.71173095703102</v>
      </c>
      <c r="G91">
        <v>464.67178344726602</v>
      </c>
      <c r="I91" s="7">
        <f t="shared" si="10"/>
        <v>168.06085205078193</v>
      </c>
      <c r="J91" s="7">
        <f t="shared" si="11"/>
        <v>85.301177978515</v>
      </c>
      <c r="K91" s="7">
        <f t="shared" si="12"/>
        <v>108.35002746582143</v>
      </c>
      <c r="L91" s="8">
        <f t="shared" si="13"/>
        <v>1.2702055239273693</v>
      </c>
      <c r="M91" s="8">
        <f t="shared" si="14"/>
        <v>1.60732919507885</v>
      </c>
      <c r="P91" s="6">
        <f t="shared" si="15"/>
        <v>5.627008987343304</v>
      </c>
      <c r="U91" s="18">
        <v>68.5</v>
      </c>
      <c r="V91" s="20">
        <f t="shared" si="16"/>
        <v>1.0268067701753447</v>
      </c>
    </row>
    <row r="92" spans="1:22" x14ac:dyDescent="0.15">
      <c r="A92" s="6">
        <v>45.5</v>
      </c>
      <c r="B92" s="6">
        <v>90</v>
      </c>
      <c r="D92">
        <v>622.40753173828102</v>
      </c>
      <c r="E92">
        <v>544.17510986328102</v>
      </c>
      <c r="F92">
        <v>466.41867065429699</v>
      </c>
      <c r="G92">
        <v>464.549072265625</v>
      </c>
      <c r="I92" s="7">
        <f t="shared" si="10"/>
        <v>155.98886108398403</v>
      </c>
      <c r="J92" s="7">
        <f t="shared" si="11"/>
        <v>79.626037597656023</v>
      </c>
      <c r="K92" s="7">
        <f t="shared" si="12"/>
        <v>100.25063476562482</v>
      </c>
      <c r="L92" s="8">
        <f t="shared" si="13"/>
        <v>1.2590182532023411</v>
      </c>
      <c r="M92" s="8">
        <f t="shared" si="14"/>
        <v>1.5998877429221716</v>
      </c>
      <c r="P92" s="6">
        <f t="shared" si="15"/>
        <v>5.1379876118597405</v>
      </c>
      <c r="U92" s="18">
        <v>69</v>
      </c>
      <c r="V92" s="20">
        <f t="shared" si="16"/>
        <v>1.0197208349388216</v>
      </c>
    </row>
    <row r="93" spans="1:22" x14ac:dyDescent="0.15">
      <c r="A93" s="6">
        <v>46</v>
      </c>
      <c r="B93" s="6">
        <v>91</v>
      </c>
      <c r="D93">
        <v>624.00048828125</v>
      </c>
      <c r="E93">
        <v>546.0703125</v>
      </c>
      <c r="F93">
        <v>466.09854125976602</v>
      </c>
      <c r="G93">
        <v>464.05895996093801</v>
      </c>
      <c r="I93" s="7">
        <f t="shared" si="10"/>
        <v>157.90194702148398</v>
      </c>
      <c r="J93" s="7">
        <f t="shared" si="11"/>
        <v>82.011352539061988</v>
      </c>
      <c r="K93" s="7">
        <f t="shared" si="12"/>
        <v>100.49400024414058</v>
      </c>
      <c r="L93" s="8">
        <f t="shared" si="13"/>
        <v>1.2253669416837787</v>
      </c>
      <c r="M93" s="8">
        <f t="shared" si="14"/>
        <v>1.5699822499719589</v>
      </c>
      <c r="P93" s="6">
        <f t="shared" si="15"/>
        <v>3.1727226354663447</v>
      </c>
      <c r="U93" s="18">
        <v>69.5</v>
      </c>
      <c r="V93" s="20">
        <f t="shared" si="16"/>
        <v>1.0363805069537988</v>
      </c>
    </row>
    <row r="94" spans="1:22" x14ac:dyDescent="0.15">
      <c r="A94" s="6">
        <v>46.5</v>
      </c>
      <c r="B94" s="6">
        <v>92</v>
      </c>
      <c r="D94">
        <v>632.49108886718795</v>
      </c>
      <c r="E94">
        <v>551.15484619140602</v>
      </c>
      <c r="F94">
        <v>466.10037231445301</v>
      </c>
      <c r="G94">
        <v>464.12600708007801</v>
      </c>
      <c r="I94" s="7">
        <f t="shared" si="10"/>
        <v>166.39071655273494</v>
      </c>
      <c r="J94" s="7">
        <f t="shared" si="11"/>
        <v>87.028839111328011</v>
      </c>
      <c r="K94" s="7">
        <f t="shared" si="12"/>
        <v>105.47052917480534</v>
      </c>
      <c r="L94" s="8">
        <f t="shared" si="13"/>
        <v>1.2119032064748854</v>
      </c>
      <c r="M94" s="8">
        <f t="shared" si="14"/>
        <v>1.5602643333314155</v>
      </c>
      <c r="P94" s="6">
        <f t="shared" si="15"/>
        <v>2.534101454770016</v>
      </c>
      <c r="U94" s="18">
        <v>70</v>
      </c>
      <c r="V94" s="20">
        <f t="shared" si="16"/>
        <v>1.0118248004209232</v>
      </c>
    </row>
    <row r="95" spans="1:22" x14ac:dyDescent="0.15">
      <c r="A95" s="6">
        <v>47</v>
      </c>
      <c r="B95" s="6">
        <v>93</v>
      </c>
      <c r="D95">
        <v>654.67449951171898</v>
      </c>
      <c r="E95">
        <v>564.77282714843795</v>
      </c>
      <c r="F95">
        <v>465.79962158203102</v>
      </c>
      <c r="G95">
        <v>463.98864746093801</v>
      </c>
      <c r="I95" s="7">
        <f t="shared" si="10"/>
        <v>188.87487792968795</v>
      </c>
      <c r="J95" s="7">
        <f t="shared" si="11"/>
        <v>100.78417968749994</v>
      </c>
      <c r="K95" s="7">
        <f t="shared" si="12"/>
        <v>118.32595214843801</v>
      </c>
      <c r="L95" s="8">
        <f t="shared" si="13"/>
        <v>1.1740528376113155</v>
      </c>
      <c r="M95" s="8">
        <f t="shared" si="14"/>
        <v>1.5261597830361953</v>
      </c>
      <c r="P95" s="6">
        <f t="shared" si="15"/>
        <v>0.29289184346459463</v>
      </c>
      <c r="U95" s="18">
        <v>70.5</v>
      </c>
      <c r="V95" s="20">
        <f t="shared" si="16"/>
        <v>1.0185642727210693</v>
      </c>
    </row>
    <row r="96" spans="1:22" x14ac:dyDescent="0.15">
      <c r="A96" s="6">
        <v>47.5</v>
      </c>
      <c r="B96" s="6">
        <v>94</v>
      </c>
      <c r="D96">
        <v>641.20812988281295</v>
      </c>
      <c r="E96">
        <v>558.80261230468795</v>
      </c>
      <c r="F96">
        <v>465.82858276367199</v>
      </c>
      <c r="G96">
        <v>463.91281127929699</v>
      </c>
      <c r="I96" s="7">
        <f t="shared" si="10"/>
        <v>175.37954711914097</v>
      </c>
      <c r="J96" s="7">
        <f t="shared" si="11"/>
        <v>94.889801025390966</v>
      </c>
      <c r="K96" s="7">
        <f t="shared" si="12"/>
        <v>108.95668640136729</v>
      </c>
      <c r="L96" s="8">
        <f t="shared" si="13"/>
        <v>1.1482444395916929</v>
      </c>
      <c r="M96" s="8">
        <f t="shared" si="14"/>
        <v>1.5040972035849225</v>
      </c>
      <c r="P96" s="6">
        <f t="shared" si="15"/>
        <v>-1.1569693829217294</v>
      </c>
      <c r="U96" s="18">
        <v>71</v>
      </c>
      <c r="V96" s="20">
        <f t="shared" si="16"/>
        <v>1.0286436407455515</v>
      </c>
    </row>
    <row r="97" spans="1:22" x14ac:dyDescent="0.15">
      <c r="A97" s="6">
        <v>48</v>
      </c>
      <c r="B97" s="6">
        <v>95</v>
      </c>
      <c r="D97">
        <v>635.44085693359398</v>
      </c>
      <c r="E97">
        <v>555.83386230468795</v>
      </c>
      <c r="F97">
        <v>466.01794433593801</v>
      </c>
      <c r="G97">
        <v>463.93258666992199</v>
      </c>
      <c r="I97" s="7">
        <f t="shared" si="10"/>
        <v>169.42291259765597</v>
      </c>
      <c r="J97" s="7">
        <f t="shared" si="11"/>
        <v>91.901275634765966</v>
      </c>
      <c r="K97" s="7">
        <f t="shared" si="12"/>
        <v>105.0920196533198</v>
      </c>
      <c r="L97" s="8">
        <f t="shared" si="13"/>
        <v>1.143531674913594</v>
      </c>
      <c r="M97" s="8">
        <f t="shared" si="14"/>
        <v>1.5031302574751733</v>
      </c>
      <c r="P97" s="6">
        <f t="shared" si="15"/>
        <v>-1.2205130712573029</v>
      </c>
      <c r="U97" s="18">
        <v>71.5</v>
      </c>
      <c r="V97" s="20">
        <f t="shared" si="16"/>
        <v>1.0082101153011387</v>
      </c>
    </row>
    <row r="98" spans="1:22" x14ac:dyDescent="0.15">
      <c r="A98" s="6">
        <v>48.5</v>
      </c>
      <c r="B98" s="6">
        <v>96</v>
      </c>
      <c r="D98">
        <v>605.17687988281295</v>
      </c>
      <c r="E98">
        <v>540.15338134765602</v>
      </c>
      <c r="F98">
        <v>466.08132934570301</v>
      </c>
      <c r="G98">
        <v>464.00402832031301</v>
      </c>
      <c r="I98" s="7">
        <f t="shared" ref="I98:I129" si="17">D98-F98</f>
        <v>139.09555053710994</v>
      </c>
      <c r="J98" s="7">
        <f t="shared" ref="J98:J129" si="18">E98-G98</f>
        <v>76.149353027343011</v>
      </c>
      <c r="K98" s="7">
        <f t="shared" si="12"/>
        <v>85.791003417969847</v>
      </c>
      <c r="L98" s="8">
        <f t="shared" si="13"/>
        <v>1.1266150007494455</v>
      </c>
      <c r="M98" s="8">
        <f t="shared" si="14"/>
        <v>1.4899594018793747</v>
      </c>
      <c r="P98" s="6">
        <f t="shared" si="15"/>
        <v>-2.086047080499366</v>
      </c>
      <c r="U98" s="18">
        <v>72</v>
      </c>
      <c r="V98" s="20">
        <f t="shared" si="16"/>
        <v>1.0133011964313512</v>
      </c>
    </row>
    <row r="99" spans="1:22" x14ac:dyDescent="0.15">
      <c r="A99" s="6">
        <v>49</v>
      </c>
      <c r="B99" s="6">
        <v>97</v>
      </c>
      <c r="D99">
        <v>623.080078125</v>
      </c>
      <c r="E99">
        <v>549.696044921875</v>
      </c>
      <c r="F99">
        <v>465.36557006835898</v>
      </c>
      <c r="G99">
        <v>463.43624877929699</v>
      </c>
      <c r="I99" s="7">
        <f t="shared" si="17"/>
        <v>157.71450805664102</v>
      </c>
      <c r="J99" s="7">
        <f t="shared" si="18"/>
        <v>86.259796142578011</v>
      </c>
      <c r="K99" s="7">
        <f t="shared" si="12"/>
        <v>97.332650756836415</v>
      </c>
      <c r="L99" s="8">
        <f t="shared" si="13"/>
        <v>1.1283663434116653</v>
      </c>
      <c r="M99" s="8">
        <f t="shared" si="14"/>
        <v>1.4954565631099443</v>
      </c>
      <c r="P99" s="6">
        <f t="shared" si="15"/>
        <v>-1.7247964415611674</v>
      </c>
      <c r="U99" s="18">
        <v>72.5</v>
      </c>
      <c r="V99" s="20">
        <f t="shared" si="16"/>
        <v>1.0046234350473358</v>
      </c>
    </row>
    <row r="100" spans="1:22" x14ac:dyDescent="0.15">
      <c r="A100" s="6">
        <v>49.5</v>
      </c>
      <c r="B100" s="6">
        <v>98</v>
      </c>
      <c r="D100">
        <v>631.33575439453102</v>
      </c>
      <c r="E100">
        <v>553.75207519531295</v>
      </c>
      <c r="F100">
        <v>466.55017089843801</v>
      </c>
      <c r="G100">
        <v>464.32199096679699</v>
      </c>
      <c r="I100" s="7">
        <f t="shared" si="17"/>
        <v>164.78558349609301</v>
      </c>
      <c r="J100" s="7">
        <f t="shared" si="18"/>
        <v>89.430084228515966</v>
      </c>
      <c r="K100" s="7">
        <f t="shared" si="12"/>
        <v>102.18452453613185</v>
      </c>
      <c r="L100" s="8">
        <f t="shared" si="13"/>
        <v>1.1426191243991801</v>
      </c>
      <c r="M100" s="8">
        <f t="shared" si="14"/>
        <v>1.5134551626658088</v>
      </c>
      <c r="P100" s="6">
        <f t="shared" si="15"/>
        <v>-0.54200312027540154</v>
      </c>
      <c r="U100" s="18">
        <v>73</v>
      </c>
      <c r="V100" s="20">
        <f t="shared" si="16"/>
        <v>1.0053678940130018</v>
      </c>
    </row>
    <row r="101" spans="1:22" x14ac:dyDescent="0.15">
      <c r="A101" s="6">
        <v>50</v>
      </c>
      <c r="B101" s="6">
        <v>99</v>
      </c>
      <c r="D101">
        <v>626.39202880859398</v>
      </c>
      <c r="E101">
        <v>551.18841552734398</v>
      </c>
      <c r="F101">
        <v>466.55383300781301</v>
      </c>
      <c r="G101">
        <v>464.34689331054699</v>
      </c>
      <c r="I101" s="7">
        <f t="shared" si="17"/>
        <v>159.83819580078097</v>
      </c>
      <c r="J101" s="7">
        <f t="shared" si="18"/>
        <v>86.841522216796989</v>
      </c>
      <c r="K101" s="7">
        <f t="shared" si="12"/>
        <v>99.049130249023079</v>
      </c>
      <c r="L101" s="8">
        <f t="shared" si="13"/>
        <v>1.1405733999198011</v>
      </c>
      <c r="M101" s="8">
        <f t="shared" si="14"/>
        <v>1.5151552567547797</v>
      </c>
      <c r="P101" s="6">
        <f t="shared" si="15"/>
        <v>-0.43027998716436133</v>
      </c>
      <c r="U101" s="18">
        <v>73.5</v>
      </c>
      <c r="V101" s="20">
        <f t="shared" si="16"/>
        <v>1.0084814987207789</v>
      </c>
    </row>
    <row r="102" spans="1:22" x14ac:dyDescent="0.15">
      <c r="A102" s="6">
        <v>50.5</v>
      </c>
      <c r="B102" s="6">
        <v>100</v>
      </c>
      <c r="D102">
        <v>640.85162353515602</v>
      </c>
      <c r="E102">
        <v>559.11358642578102</v>
      </c>
      <c r="F102">
        <v>466.70880126953102</v>
      </c>
      <c r="G102">
        <v>464.79595947265602</v>
      </c>
      <c r="I102" s="7">
        <f t="shared" si="17"/>
        <v>174.142822265625</v>
      </c>
      <c r="J102" s="7">
        <f t="shared" si="18"/>
        <v>94.317626953125</v>
      </c>
      <c r="K102" s="7">
        <f t="shared" si="12"/>
        <v>108.1204833984375</v>
      </c>
      <c r="L102" s="8">
        <f t="shared" si="13"/>
        <v>1.1463443991457969</v>
      </c>
      <c r="M102" s="8">
        <f t="shared" ref="M102:M133" si="19">L102+ABS($N$2)*A102</f>
        <v>1.5246720745491251</v>
      </c>
      <c r="P102" s="6">
        <f t="shared" si="15"/>
        <v>0.19512581133164655</v>
      </c>
      <c r="U102" s="18">
        <v>74</v>
      </c>
      <c r="V102" s="20">
        <f t="shared" si="16"/>
        <v>1.0187020600520567</v>
      </c>
    </row>
    <row r="103" spans="1:22" x14ac:dyDescent="0.15">
      <c r="A103" s="6">
        <v>51</v>
      </c>
      <c r="B103" s="6">
        <v>101</v>
      </c>
      <c r="D103">
        <v>647.00524902343795</v>
      </c>
      <c r="E103">
        <v>563.03704833984398</v>
      </c>
      <c r="F103">
        <v>466.57949829101602</v>
      </c>
      <c r="G103">
        <v>464.68569946289102</v>
      </c>
      <c r="I103" s="7">
        <f t="shared" si="17"/>
        <v>180.42575073242193</v>
      </c>
      <c r="J103" s="7">
        <f t="shared" si="18"/>
        <v>98.351348876952954</v>
      </c>
      <c r="K103" s="7">
        <f t="shared" si="12"/>
        <v>111.57980651855488</v>
      </c>
      <c r="L103" s="8">
        <f t="shared" si="13"/>
        <v>1.1345020459063759</v>
      </c>
      <c r="M103" s="8">
        <f t="shared" si="19"/>
        <v>1.516575539878054</v>
      </c>
      <c r="P103" s="6">
        <f t="shared" si="15"/>
        <v>-0.33694487032209358</v>
      </c>
      <c r="U103" s="18">
        <v>74.5</v>
      </c>
      <c r="V103" s="20">
        <f t="shared" si="16"/>
        <v>1.0020769745090174</v>
      </c>
    </row>
    <row r="104" spans="1:22" x14ac:dyDescent="0.15">
      <c r="A104" s="6">
        <v>51.5</v>
      </c>
      <c r="B104" s="6">
        <v>102</v>
      </c>
      <c r="D104">
        <v>646.38128662109398</v>
      </c>
      <c r="E104">
        <v>563.06231689453102</v>
      </c>
      <c r="F104">
        <v>465.76666259765602</v>
      </c>
      <c r="G104">
        <v>463.80987548828102</v>
      </c>
      <c r="I104" s="7">
        <f t="shared" si="17"/>
        <v>180.61462402343795</v>
      </c>
      <c r="J104" s="7">
        <f t="shared" si="18"/>
        <v>99.25244140625</v>
      </c>
      <c r="K104" s="7">
        <f t="shared" si="12"/>
        <v>111.13791503906296</v>
      </c>
      <c r="L104" s="8">
        <f t="shared" si="13"/>
        <v>1.1197499372752409</v>
      </c>
      <c r="M104" s="8">
        <f t="shared" si="19"/>
        <v>1.5055692498152686</v>
      </c>
      <c r="P104" s="6">
        <f t="shared" si="15"/>
        <v>-1.0602326093481438</v>
      </c>
      <c r="U104" s="18">
        <v>75</v>
      </c>
      <c r="V104" s="20">
        <f t="shared" si="16"/>
        <v>0.99460434778058959</v>
      </c>
    </row>
    <row r="105" spans="1:22" x14ac:dyDescent="0.15">
      <c r="A105" s="6">
        <v>52</v>
      </c>
      <c r="B105" s="6">
        <v>103</v>
      </c>
      <c r="D105">
        <v>610.61120605468795</v>
      </c>
      <c r="E105">
        <v>543.231689453125</v>
      </c>
      <c r="F105">
        <v>466.04797363281301</v>
      </c>
      <c r="G105">
        <v>464.07510375976602</v>
      </c>
      <c r="I105" s="7">
        <f t="shared" si="17"/>
        <v>144.56323242187494</v>
      </c>
      <c r="J105" s="7">
        <f t="shared" si="18"/>
        <v>79.156585693358977</v>
      </c>
      <c r="K105" s="7">
        <f t="shared" si="12"/>
        <v>89.153622436523662</v>
      </c>
      <c r="L105" s="8">
        <f t="shared" si="13"/>
        <v>1.1262944410196234</v>
      </c>
      <c r="M105" s="8">
        <f t="shared" si="19"/>
        <v>1.515859572128001</v>
      </c>
      <c r="P105" s="6">
        <f t="shared" si="15"/>
        <v>-0.38399530168428053</v>
      </c>
      <c r="U105" s="18"/>
      <c r="V105" s="20"/>
    </row>
    <row r="106" spans="1:22" x14ac:dyDescent="0.15">
      <c r="A106" s="6">
        <v>52.5</v>
      </c>
      <c r="B106" s="6">
        <v>104</v>
      </c>
      <c r="D106">
        <v>603.12536621093795</v>
      </c>
      <c r="E106">
        <v>539.31646728515602</v>
      </c>
      <c r="F106">
        <v>466.24285888671898</v>
      </c>
      <c r="G106">
        <v>464.39999389648398</v>
      </c>
      <c r="I106" s="7">
        <f t="shared" si="17"/>
        <v>136.88250732421898</v>
      </c>
      <c r="J106" s="7">
        <f t="shared" si="18"/>
        <v>74.916473388672046</v>
      </c>
      <c r="K106" s="7">
        <f t="shared" si="12"/>
        <v>84.440975952148548</v>
      </c>
      <c r="L106" s="8">
        <f t="shared" si="13"/>
        <v>1.127134956207331</v>
      </c>
      <c r="M106" s="8">
        <f t="shared" si="19"/>
        <v>1.5204459058840585</v>
      </c>
      <c r="P106" s="6">
        <f t="shared" si="15"/>
        <v>-8.2600467102015712E-2</v>
      </c>
    </row>
    <row r="107" spans="1:22" x14ac:dyDescent="0.15">
      <c r="A107" s="6">
        <v>53</v>
      </c>
      <c r="B107" s="6">
        <v>105</v>
      </c>
      <c r="D107">
        <v>622.27996826171898</v>
      </c>
      <c r="E107">
        <v>550.17590332031295</v>
      </c>
      <c r="F107">
        <v>466.14614868164102</v>
      </c>
      <c r="G107">
        <v>463.94982910156301</v>
      </c>
      <c r="I107" s="7">
        <f t="shared" si="17"/>
        <v>156.13381958007795</v>
      </c>
      <c r="J107" s="7">
        <f t="shared" si="18"/>
        <v>86.226074218749943</v>
      </c>
      <c r="K107" s="7">
        <f t="shared" si="12"/>
        <v>95.775567626953006</v>
      </c>
      <c r="L107" s="8">
        <f t="shared" si="13"/>
        <v>1.1107494861006499</v>
      </c>
      <c r="M107" s="8">
        <f t="shared" si="19"/>
        <v>1.5078062543457271</v>
      </c>
      <c r="P107" s="6">
        <f t="shared" si="15"/>
        <v>-0.91322594862991069</v>
      </c>
    </row>
    <row r="108" spans="1:22" x14ac:dyDescent="0.15">
      <c r="A108" s="6">
        <v>53.5</v>
      </c>
      <c r="B108" s="6">
        <v>106</v>
      </c>
      <c r="D108">
        <v>610.66223144531295</v>
      </c>
      <c r="E108">
        <v>543.66125488281295</v>
      </c>
      <c r="F108">
        <v>465.31503295898398</v>
      </c>
      <c r="G108">
        <v>463.65713500976602</v>
      </c>
      <c r="I108" s="7">
        <f t="shared" si="17"/>
        <v>145.34719848632898</v>
      </c>
      <c r="J108" s="7">
        <f t="shared" si="18"/>
        <v>80.004119873046932</v>
      </c>
      <c r="K108" s="7">
        <f t="shared" si="12"/>
        <v>89.344314575196137</v>
      </c>
      <c r="L108" s="8">
        <f t="shared" si="13"/>
        <v>1.1167464215214231</v>
      </c>
      <c r="M108" s="8">
        <f t="shared" si="19"/>
        <v>1.5175490083348502</v>
      </c>
      <c r="P108" s="6">
        <f t="shared" si="15"/>
        <v>-0.27297256038725404</v>
      </c>
    </row>
    <row r="109" spans="1:22" x14ac:dyDescent="0.15">
      <c r="A109" s="6">
        <v>54</v>
      </c>
      <c r="B109" s="6">
        <v>107</v>
      </c>
      <c r="D109">
        <v>583.69927978515602</v>
      </c>
      <c r="E109">
        <v>528.99499511718795</v>
      </c>
      <c r="F109">
        <v>466.07583618164102</v>
      </c>
      <c r="G109">
        <v>464.08316040039102</v>
      </c>
      <c r="I109" s="7">
        <f t="shared" si="17"/>
        <v>117.623443603515</v>
      </c>
      <c r="J109" s="7">
        <f t="shared" si="18"/>
        <v>64.911834716796932</v>
      </c>
      <c r="K109" s="7">
        <f t="shared" si="12"/>
        <v>72.185159301757153</v>
      </c>
      <c r="L109" s="8">
        <f t="shared" si="13"/>
        <v>1.1120492837198783</v>
      </c>
      <c r="M109" s="8">
        <f t="shared" si="19"/>
        <v>1.516597689101655</v>
      </c>
      <c r="P109" s="6">
        <f t="shared" si="15"/>
        <v>-0.33548931520150704</v>
      </c>
    </row>
    <row r="110" spans="1:22" x14ac:dyDescent="0.15">
      <c r="A110" s="6">
        <v>54.5</v>
      </c>
      <c r="B110" s="6">
        <v>108</v>
      </c>
      <c r="D110">
        <v>599.38854980468795</v>
      </c>
      <c r="E110">
        <v>537.88616943359398</v>
      </c>
      <c r="F110">
        <v>466.60586547851602</v>
      </c>
      <c r="G110">
        <v>464.78826904296898</v>
      </c>
      <c r="I110" s="7">
        <f t="shared" si="17"/>
        <v>132.78268432617193</v>
      </c>
      <c r="J110" s="7">
        <f t="shared" si="18"/>
        <v>73.097900390625</v>
      </c>
      <c r="K110" s="7">
        <f t="shared" si="12"/>
        <v>81.614154052734435</v>
      </c>
      <c r="L110" s="8">
        <f t="shared" si="13"/>
        <v>1.116504764385841</v>
      </c>
      <c r="M110" s="8">
        <f t="shared" si="19"/>
        <v>1.5247989883359676</v>
      </c>
      <c r="P110" s="6">
        <f t="shared" si="15"/>
        <v>0.20346605908205928</v>
      </c>
    </row>
    <row r="111" spans="1:22" x14ac:dyDescent="0.15">
      <c r="A111" s="6">
        <v>55</v>
      </c>
      <c r="B111" s="6">
        <v>109</v>
      </c>
      <c r="D111">
        <v>599.03601074218795</v>
      </c>
      <c r="E111">
        <v>537.15539550781295</v>
      </c>
      <c r="F111">
        <v>466.52490234375</v>
      </c>
      <c r="G111">
        <v>464.40695190429699</v>
      </c>
      <c r="I111" s="7">
        <f t="shared" si="17"/>
        <v>132.51110839843795</v>
      </c>
      <c r="J111" s="7">
        <f t="shared" si="18"/>
        <v>72.748443603515966</v>
      </c>
      <c r="K111" s="7">
        <f t="shared" si="12"/>
        <v>81.587197875976784</v>
      </c>
      <c r="L111" s="8">
        <f t="shared" si="13"/>
        <v>1.1214975033779779</v>
      </c>
      <c r="M111" s="8">
        <f t="shared" si="19"/>
        <v>1.5335375458964542</v>
      </c>
      <c r="P111" s="6">
        <f t="shared" si="15"/>
        <v>0.77772782251170469</v>
      </c>
    </row>
    <row r="112" spans="1:22" x14ac:dyDescent="0.15">
      <c r="A112" s="6">
        <v>55.5</v>
      </c>
      <c r="B112" s="6">
        <v>110</v>
      </c>
      <c r="D112">
        <v>614.19812011718795</v>
      </c>
      <c r="E112">
        <v>546.65948486328102</v>
      </c>
      <c r="F112">
        <v>465.958251953125</v>
      </c>
      <c r="G112">
        <v>463.97399902343801</v>
      </c>
      <c r="I112" s="7">
        <f t="shared" si="17"/>
        <v>148.23986816406295</v>
      </c>
      <c r="J112" s="7">
        <f t="shared" si="18"/>
        <v>82.685485839843011</v>
      </c>
      <c r="K112" s="7">
        <f t="shared" si="12"/>
        <v>90.360028076172853</v>
      </c>
      <c r="L112" s="8">
        <f t="shared" si="13"/>
        <v>1.0928160747727236</v>
      </c>
      <c r="M112" s="8">
        <f t="shared" si="19"/>
        <v>1.5086019358595497</v>
      </c>
      <c r="P112" s="6">
        <f t="shared" si="15"/>
        <v>-0.86093705929166997</v>
      </c>
    </row>
    <row r="113" spans="1:16" x14ac:dyDescent="0.15">
      <c r="A113" s="6">
        <v>56</v>
      </c>
      <c r="B113" s="6">
        <v>111</v>
      </c>
      <c r="D113">
        <v>614.696044921875</v>
      </c>
      <c r="E113">
        <v>547.35974121093795</v>
      </c>
      <c r="F113">
        <v>466.19744873046898</v>
      </c>
      <c r="G113">
        <v>463.83151245117199</v>
      </c>
      <c r="I113" s="7">
        <f t="shared" si="17"/>
        <v>148.49859619140602</v>
      </c>
      <c r="J113" s="7">
        <f t="shared" si="18"/>
        <v>83.528228759765966</v>
      </c>
      <c r="K113" s="7">
        <f t="shared" si="12"/>
        <v>90.028836059569841</v>
      </c>
      <c r="L113" s="8">
        <f t="shared" si="13"/>
        <v>1.0778252741178094</v>
      </c>
      <c r="M113" s="8">
        <f t="shared" si="19"/>
        <v>1.4973569537729854</v>
      </c>
      <c r="P113" s="6">
        <f t="shared" si="15"/>
        <v>-1.5999106482469656</v>
      </c>
    </row>
    <row r="114" spans="1:16" x14ac:dyDescent="0.15">
      <c r="A114" s="6">
        <v>56.5</v>
      </c>
      <c r="B114" s="6">
        <v>112</v>
      </c>
      <c r="D114">
        <v>646.67626953125</v>
      </c>
      <c r="E114">
        <v>564.52764892578102</v>
      </c>
      <c r="F114">
        <v>466.29595947265602</v>
      </c>
      <c r="G114">
        <v>464.29779052734398</v>
      </c>
      <c r="I114" s="7">
        <f t="shared" si="17"/>
        <v>180.38031005859398</v>
      </c>
      <c r="J114" s="7">
        <f t="shared" si="18"/>
        <v>100.22985839843705</v>
      </c>
      <c r="K114" s="7">
        <f t="shared" si="12"/>
        <v>110.21940917968806</v>
      </c>
      <c r="L114" s="8">
        <f t="shared" si="13"/>
        <v>1.0996664161844889</v>
      </c>
      <c r="M114" s="8">
        <f t="shared" si="19"/>
        <v>1.5229439144080146</v>
      </c>
      <c r="P114" s="6">
        <f t="shared" si="15"/>
        <v>8.1558293665984216E-2</v>
      </c>
    </row>
    <row r="115" spans="1:16" x14ac:dyDescent="0.15">
      <c r="A115" s="6">
        <v>57</v>
      </c>
      <c r="B115" s="6">
        <v>113</v>
      </c>
      <c r="D115">
        <v>662.85339355468795</v>
      </c>
      <c r="E115">
        <v>574.898681640625</v>
      </c>
      <c r="F115">
        <v>466.14285278320301</v>
      </c>
      <c r="G115">
        <v>464.21026611328102</v>
      </c>
      <c r="I115" s="7">
        <f t="shared" si="17"/>
        <v>196.71054077148494</v>
      </c>
      <c r="J115" s="7">
        <f t="shared" si="18"/>
        <v>110.68841552734398</v>
      </c>
      <c r="K115" s="7">
        <f t="shared" si="12"/>
        <v>119.22864990234416</v>
      </c>
      <c r="L115" s="8">
        <f t="shared" si="13"/>
        <v>1.0771556294695577</v>
      </c>
      <c r="M115" s="8">
        <f t="shared" si="19"/>
        <v>1.5041789462614332</v>
      </c>
      <c r="P115" s="6">
        <f t="shared" si="15"/>
        <v>-1.1515975932143787</v>
      </c>
    </row>
    <row r="116" spans="1:16" x14ac:dyDescent="0.15">
      <c r="A116" s="6">
        <v>57.5</v>
      </c>
      <c r="B116" s="6">
        <v>114</v>
      </c>
      <c r="D116">
        <v>659.71978759765602</v>
      </c>
      <c r="E116">
        <v>573.45587158203102</v>
      </c>
      <c r="F116">
        <v>465.66885375976602</v>
      </c>
      <c r="G116">
        <v>463.80548095703102</v>
      </c>
      <c r="I116" s="7">
        <f t="shared" si="17"/>
        <v>194.05093383789</v>
      </c>
      <c r="J116" s="7">
        <f t="shared" si="18"/>
        <v>109.650390625</v>
      </c>
      <c r="K116" s="7">
        <f t="shared" si="12"/>
        <v>117.29566040039001</v>
      </c>
      <c r="L116" s="8">
        <f t="shared" si="13"/>
        <v>1.0697240541671806</v>
      </c>
      <c r="M116" s="8">
        <f t="shared" si="19"/>
        <v>1.5004931895274058</v>
      </c>
      <c r="P116" s="6">
        <f t="shared" si="15"/>
        <v>-1.3938102406684509</v>
      </c>
    </row>
    <row r="117" spans="1:16" x14ac:dyDescent="0.15">
      <c r="A117" s="6">
        <v>58</v>
      </c>
      <c r="B117" s="6">
        <v>115</v>
      </c>
      <c r="D117">
        <v>605.24542236328102</v>
      </c>
      <c r="E117">
        <v>542.06506347656295</v>
      </c>
      <c r="F117">
        <v>465.80767822265602</v>
      </c>
      <c r="G117">
        <v>463.92013549804699</v>
      </c>
      <c r="I117" s="7">
        <f t="shared" si="17"/>
        <v>139.437744140625</v>
      </c>
      <c r="J117" s="7">
        <f t="shared" si="18"/>
        <v>78.144927978515966</v>
      </c>
      <c r="K117" s="7">
        <f t="shared" si="12"/>
        <v>84.736294555663818</v>
      </c>
      <c r="L117" s="8">
        <f t="shared" si="13"/>
        <v>1.0843479768637061</v>
      </c>
      <c r="M117" s="8">
        <f t="shared" si="19"/>
        <v>1.5188629307922812</v>
      </c>
      <c r="P117" s="6">
        <f t="shared" si="15"/>
        <v>-0.18662702541865128</v>
      </c>
    </row>
    <row r="118" spans="1:16" x14ac:dyDescent="0.15">
      <c r="A118" s="6">
        <v>58.5</v>
      </c>
      <c r="B118" s="6">
        <v>116</v>
      </c>
      <c r="D118">
        <v>608.009765625</v>
      </c>
      <c r="E118">
        <v>542.869140625</v>
      </c>
      <c r="F118">
        <v>465.37802124023398</v>
      </c>
      <c r="G118">
        <v>463.5322265625</v>
      </c>
      <c r="I118" s="7">
        <f t="shared" si="17"/>
        <v>142.63174438476602</v>
      </c>
      <c r="J118" s="7">
        <f t="shared" si="18"/>
        <v>79.3369140625</v>
      </c>
      <c r="K118" s="7">
        <f t="shared" si="12"/>
        <v>87.095904541016026</v>
      </c>
      <c r="L118" s="8">
        <f t="shared" si="13"/>
        <v>1.0977979868539336</v>
      </c>
      <c r="M118" s="8">
        <f t="shared" si="19"/>
        <v>1.5360587593508583</v>
      </c>
      <c r="P118" s="6">
        <f t="shared" si="15"/>
        <v>0.94341151507618504</v>
      </c>
    </row>
    <row r="119" spans="1:16" x14ac:dyDescent="0.15">
      <c r="A119" s="6">
        <v>59</v>
      </c>
      <c r="B119" s="6">
        <v>117</v>
      </c>
      <c r="D119">
        <v>611.393798828125</v>
      </c>
      <c r="E119">
        <v>545.62896728515602</v>
      </c>
      <c r="F119">
        <v>465.09268188476602</v>
      </c>
      <c r="G119">
        <v>463.58901977539102</v>
      </c>
      <c r="I119" s="7">
        <f t="shared" si="17"/>
        <v>146.30111694335898</v>
      </c>
      <c r="J119" s="7">
        <f t="shared" si="18"/>
        <v>82.039947509765</v>
      </c>
      <c r="K119" s="7">
        <f t="shared" si="12"/>
        <v>88.87315368652348</v>
      </c>
      <c r="L119" s="8">
        <f t="shared" si="13"/>
        <v>1.0832912061035282</v>
      </c>
      <c r="M119" s="8">
        <f t="shared" si="19"/>
        <v>1.5252977971688029</v>
      </c>
      <c r="P119" s="6">
        <f t="shared" si="15"/>
        <v>0.23624570697881256</v>
      </c>
    </row>
    <row r="120" spans="1:16" x14ac:dyDescent="0.15">
      <c r="A120" s="6">
        <v>59.5</v>
      </c>
      <c r="B120" s="6">
        <v>118</v>
      </c>
      <c r="D120">
        <v>612.88488769531295</v>
      </c>
      <c r="E120">
        <v>547.43304443359398</v>
      </c>
      <c r="F120">
        <v>465.88241577148398</v>
      </c>
      <c r="G120">
        <v>463.99267578125</v>
      </c>
      <c r="I120" s="7">
        <f t="shared" si="17"/>
        <v>147.00247192382898</v>
      </c>
      <c r="J120" s="7">
        <f t="shared" si="18"/>
        <v>83.440368652343977</v>
      </c>
      <c r="K120" s="7">
        <f t="shared" si="12"/>
        <v>88.594213867188188</v>
      </c>
      <c r="L120" s="8">
        <f t="shared" si="13"/>
        <v>1.0617668078183813</v>
      </c>
      <c r="M120" s="8">
        <f t="shared" si="19"/>
        <v>1.5075192174520056</v>
      </c>
      <c r="P120" s="6">
        <f t="shared" si="15"/>
        <v>-0.93208882292203032</v>
      </c>
    </row>
    <row r="121" spans="1:16" x14ac:dyDescent="0.15">
      <c r="A121" s="6">
        <v>60</v>
      </c>
      <c r="B121" s="6">
        <v>119</v>
      </c>
      <c r="D121">
        <v>615.56390380859398</v>
      </c>
      <c r="E121">
        <v>548.32696533203102</v>
      </c>
      <c r="F121">
        <v>466.22198486328102</v>
      </c>
      <c r="G121">
        <v>464.33993530273398</v>
      </c>
      <c r="I121" s="7">
        <f t="shared" si="17"/>
        <v>149.34191894531295</v>
      </c>
      <c r="J121" s="7">
        <f t="shared" si="18"/>
        <v>83.987030029297046</v>
      </c>
      <c r="K121" s="7">
        <f t="shared" si="12"/>
        <v>90.550997924805017</v>
      </c>
      <c r="L121" s="8">
        <f t="shared" si="13"/>
        <v>1.078154542352769</v>
      </c>
      <c r="M121" s="8">
        <f t="shared" si="19"/>
        <v>1.5276527705547431</v>
      </c>
      <c r="P121" s="6">
        <f t="shared" si="15"/>
        <v>0.39100479165372476</v>
      </c>
    </row>
    <row r="122" spans="1:16" x14ac:dyDescent="0.15">
      <c r="A122" s="6">
        <v>60.5</v>
      </c>
      <c r="B122" s="6">
        <v>120</v>
      </c>
      <c r="D122">
        <v>613.859375</v>
      </c>
      <c r="E122">
        <v>547.68548583984398</v>
      </c>
      <c r="F122">
        <v>466.42086791992199</v>
      </c>
      <c r="G122">
        <v>464.66336059570301</v>
      </c>
      <c r="I122" s="7">
        <f t="shared" si="17"/>
        <v>147.43850708007801</v>
      </c>
      <c r="J122" s="7">
        <f t="shared" si="18"/>
        <v>83.022125244140966</v>
      </c>
      <c r="K122" s="7">
        <f t="shared" si="12"/>
        <v>89.323019409179338</v>
      </c>
      <c r="L122" s="8">
        <f t="shared" si="13"/>
        <v>1.0758941564855091</v>
      </c>
      <c r="M122" s="8">
        <f t="shared" si="19"/>
        <v>1.5291382032558332</v>
      </c>
      <c r="P122" s="6">
        <f t="shared" si="15"/>
        <v>0.48862126856991311</v>
      </c>
    </row>
    <row r="123" spans="1:16" x14ac:dyDescent="0.15">
      <c r="A123" s="6">
        <v>61</v>
      </c>
      <c r="B123" s="6">
        <v>121</v>
      </c>
      <c r="D123">
        <v>617.68951416015602</v>
      </c>
      <c r="E123">
        <v>550.21441650390602</v>
      </c>
      <c r="F123">
        <v>466.25384521484398</v>
      </c>
      <c r="G123">
        <v>464.60989379882801</v>
      </c>
      <c r="I123" s="7">
        <f t="shared" si="17"/>
        <v>151.43566894531205</v>
      </c>
      <c r="J123" s="7">
        <f t="shared" si="18"/>
        <v>85.604522705078011</v>
      </c>
      <c r="K123" s="7">
        <f t="shared" si="12"/>
        <v>91.512503051757449</v>
      </c>
      <c r="L123" s="8">
        <f t="shared" si="13"/>
        <v>1.0690148155726937</v>
      </c>
      <c r="M123" s="8">
        <f t="shared" si="19"/>
        <v>1.5260046809113674</v>
      </c>
      <c r="P123" s="6">
        <f t="shared" si="15"/>
        <v>0.28269917504091069</v>
      </c>
    </row>
    <row r="124" spans="1:16" x14ac:dyDescent="0.15">
      <c r="A124" s="6">
        <v>61.5</v>
      </c>
      <c r="B124" s="6">
        <v>122</v>
      </c>
      <c r="D124">
        <v>627.58142089843795</v>
      </c>
      <c r="E124">
        <v>556.34149169921898</v>
      </c>
      <c r="F124">
        <v>466.42782592773398</v>
      </c>
      <c r="G124">
        <v>464.53845214843801</v>
      </c>
      <c r="I124" s="7">
        <f t="shared" si="17"/>
        <v>161.15359497070398</v>
      </c>
      <c r="J124" s="7">
        <f t="shared" si="18"/>
        <v>91.803039550780966</v>
      </c>
      <c r="K124" s="7">
        <f t="shared" si="12"/>
        <v>96.891467285157304</v>
      </c>
      <c r="L124" s="8">
        <f t="shared" si="13"/>
        <v>1.0554276607754547</v>
      </c>
      <c r="M124" s="8">
        <f t="shared" si="19"/>
        <v>1.5161633446824783</v>
      </c>
      <c r="P124" s="6">
        <f t="shared" si="15"/>
        <v>-0.36403262917132362</v>
      </c>
    </row>
    <row r="125" spans="1:16" x14ac:dyDescent="0.15">
      <c r="A125" s="6">
        <v>62</v>
      </c>
      <c r="B125" s="6">
        <v>123</v>
      </c>
      <c r="D125">
        <v>627.91070556640602</v>
      </c>
      <c r="E125">
        <v>556.12512207031295</v>
      </c>
      <c r="F125">
        <v>466.02087402343801</v>
      </c>
      <c r="G125">
        <v>464.62124633789102</v>
      </c>
      <c r="I125" s="7">
        <f t="shared" si="17"/>
        <v>161.88983154296801</v>
      </c>
      <c r="J125" s="7">
        <f t="shared" si="18"/>
        <v>91.503875732421932</v>
      </c>
      <c r="K125" s="7">
        <f t="shared" si="12"/>
        <v>97.837118530272662</v>
      </c>
      <c r="L125" s="8">
        <f t="shared" si="13"/>
        <v>1.069212836583781</v>
      </c>
      <c r="M125" s="8">
        <f t="shared" si="19"/>
        <v>1.5336943390591542</v>
      </c>
      <c r="P125" s="6">
        <f t="shared" si="15"/>
        <v>0.78803161893148865</v>
      </c>
    </row>
    <row r="126" spans="1:16" x14ac:dyDescent="0.15">
      <c r="A126" s="6">
        <v>62.5</v>
      </c>
      <c r="B126" s="6">
        <v>124</v>
      </c>
      <c r="D126">
        <v>627.72528076171898</v>
      </c>
      <c r="E126">
        <v>556.72357177734398</v>
      </c>
      <c r="F126">
        <v>466.74652099609398</v>
      </c>
      <c r="G126">
        <v>464.97509765625</v>
      </c>
      <c r="I126" s="7">
        <f t="shared" si="17"/>
        <v>160.978759765625</v>
      </c>
      <c r="J126" s="7">
        <f t="shared" si="18"/>
        <v>91.748474121093977</v>
      </c>
      <c r="K126" s="7">
        <f t="shared" si="12"/>
        <v>96.754827880859224</v>
      </c>
      <c r="L126" s="8">
        <f t="shared" si="13"/>
        <v>1.0545660710733742</v>
      </c>
      <c r="M126" s="8">
        <f t="shared" si="19"/>
        <v>1.5227933921170973</v>
      </c>
      <c r="P126" s="6">
        <f t="shared" si="15"/>
        <v>7.1666592933991524E-2</v>
      </c>
    </row>
    <row r="127" spans="1:16" x14ac:dyDescent="0.15">
      <c r="A127" s="6">
        <v>63</v>
      </c>
      <c r="B127" s="6">
        <v>125</v>
      </c>
      <c r="D127">
        <v>629.69677734375</v>
      </c>
      <c r="E127">
        <v>557.60296630859398</v>
      </c>
      <c r="F127">
        <v>466.77325439453102</v>
      </c>
      <c r="G127">
        <v>464.93661499023398</v>
      </c>
      <c r="I127" s="7">
        <f t="shared" si="17"/>
        <v>162.92352294921898</v>
      </c>
      <c r="J127" s="7">
        <f t="shared" si="18"/>
        <v>92.66635131836</v>
      </c>
      <c r="K127" s="7">
        <f t="shared" si="12"/>
        <v>98.057077026366983</v>
      </c>
      <c r="L127" s="8">
        <f t="shared" si="13"/>
        <v>1.0581734969739649</v>
      </c>
      <c r="M127" s="8">
        <f t="shared" si="19"/>
        <v>1.5301466365860379</v>
      </c>
      <c r="P127" s="6">
        <f t="shared" si="15"/>
        <v>0.55489132498324534</v>
      </c>
    </row>
    <row r="128" spans="1:16" x14ac:dyDescent="0.15">
      <c r="A128" s="6">
        <v>63.5</v>
      </c>
      <c r="B128" s="6">
        <v>126</v>
      </c>
      <c r="D128">
        <v>631.485107421875</v>
      </c>
      <c r="E128">
        <v>558.45837402343795</v>
      </c>
      <c r="F128">
        <v>466.35751342773398</v>
      </c>
      <c r="G128">
        <v>464.71612548828102</v>
      </c>
      <c r="I128" s="7">
        <f t="shared" si="17"/>
        <v>165.12759399414102</v>
      </c>
      <c r="J128" s="7">
        <f t="shared" si="18"/>
        <v>93.742248535156932</v>
      </c>
      <c r="K128" s="7">
        <f t="shared" si="12"/>
        <v>99.508020019531173</v>
      </c>
      <c r="L128" s="8">
        <f t="shared" si="13"/>
        <v>1.0615066480106017</v>
      </c>
      <c r="M128" s="8">
        <f t="shared" si="19"/>
        <v>1.5372256061910243</v>
      </c>
      <c r="P128" s="6">
        <f t="shared" si="15"/>
        <v>1.0200918504116108</v>
      </c>
    </row>
    <row r="129" spans="1:16" x14ac:dyDescent="0.15">
      <c r="A129" s="6">
        <v>64</v>
      </c>
      <c r="B129" s="6">
        <v>127</v>
      </c>
      <c r="D129">
        <v>631.4033203125</v>
      </c>
      <c r="E129">
        <v>558.96771240234398</v>
      </c>
      <c r="F129">
        <v>466.40292358398398</v>
      </c>
      <c r="G129">
        <v>464.560791015625</v>
      </c>
      <c r="I129" s="7">
        <f t="shared" si="17"/>
        <v>165.00039672851602</v>
      </c>
      <c r="J129" s="7">
        <f t="shared" si="18"/>
        <v>94.406921386718977</v>
      </c>
      <c r="K129" s="7">
        <f t="shared" si="12"/>
        <v>98.915551757812736</v>
      </c>
      <c r="L129" s="8">
        <f t="shared" si="13"/>
        <v>1.0477574133852439</v>
      </c>
      <c r="M129" s="8">
        <f t="shared" si="19"/>
        <v>1.5272221901340164</v>
      </c>
      <c r="P129" s="6">
        <f t="shared" si="15"/>
        <v>0.36270883205246418</v>
      </c>
    </row>
    <row r="130" spans="1:16" x14ac:dyDescent="0.15">
      <c r="A130" s="6">
        <v>64.5</v>
      </c>
      <c r="B130" s="6">
        <v>128</v>
      </c>
      <c r="D130">
        <v>639.61120605468795</v>
      </c>
      <c r="E130">
        <v>563.960205078125</v>
      </c>
      <c r="F130">
        <v>465.73699951171898</v>
      </c>
      <c r="G130">
        <v>463.91757202148398</v>
      </c>
      <c r="I130" s="7">
        <f t="shared" ref="I130:I149" si="20">D130-F130</f>
        <v>173.87420654296898</v>
      </c>
      <c r="J130" s="7">
        <f t="shared" ref="J130:J149" si="21">E130-G130</f>
        <v>100.04263305664102</v>
      </c>
      <c r="K130" s="7">
        <f t="shared" ref="K130:K149" si="22">I130-0.7*J130</f>
        <v>103.84436340332027</v>
      </c>
      <c r="L130" s="8">
        <f t="shared" ref="L130:L149" si="23">K130/J130</f>
        <v>1.0380011024352671</v>
      </c>
      <c r="M130" s="8">
        <f t="shared" si="19"/>
        <v>1.5212116977523893</v>
      </c>
      <c r="P130" s="6">
        <f t="shared" si="15"/>
        <v>-3.2275801310920574E-2</v>
      </c>
    </row>
    <row r="131" spans="1:16" x14ac:dyDescent="0.15">
      <c r="A131" s="6">
        <v>65</v>
      </c>
      <c r="B131" s="6">
        <v>129</v>
      </c>
      <c r="D131">
        <v>641.64373779296898</v>
      </c>
      <c r="E131">
        <v>564.58544921875</v>
      </c>
      <c r="F131">
        <v>466.046875</v>
      </c>
      <c r="G131">
        <v>463.85531616210898</v>
      </c>
      <c r="I131" s="7">
        <f t="shared" si="20"/>
        <v>175.59686279296898</v>
      </c>
      <c r="J131" s="7">
        <f t="shared" si="21"/>
        <v>100.73013305664102</v>
      </c>
      <c r="K131" s="7">
        <f t="shared" si="22"/>
        <v>105.08576965332027</v>
      </c>
      <c r="L131" s="8">
        <f t="shared" si="23"/>
        <v>1.0432406516750063</v>
      </c>
      <c r="M131" s="8">
        <f t="shared" si="19"/>
        <v>1.5301970655604784</v>
      </c>
      <c r="P131" s="6">
        <f t="shared" si="15"/>
        <v>0.55820530805078361</v>
      </c>
    </row>
    <row r="132" spans="1:16" x14ac:dyDescent="0.15">
      <c r="A132" s="6">
        <v>65.5</v>
      </c>
      <c r="B132" s="6">
        <v>130</v>
      </c>
      <c r="D132">
        <v>641.19439697265602</v>
      </c>
      <c r="E132">
        <v>564.61370849609398</v>
      </c>
      <c r="F132">
        <v>465.967041015625</v>
      </c>
      <c r="G132">
        <v>463.68093872070301</v>
      </c>
      <c r="I132" s="7">
        <f t="shared" si="20"/>
        <v>175.22735595703102</v>
      </c>
      <c r="J132" s="7">
        <f t="shared" si="21"/>
        <v>100.93276977539097</v>
      </c>
      <c r="K132" s="7">
        <f t="shared" si="22"/>
        <v>104.57441711425736</v>
      </c>
      <c r="L132" s="8">
        <f t="shared" si="23"/>
        <v>1.0360799307001112</v>
      </c>
      <c r="M132" s="8">
        <f t="shared" si="19"/>
        <v>1.5267821631539329</v>
      </c>
      <c r="P132" s="6">
        <f t="shared" si="15"/>
        <v>0.33379208374585917</v>
      </c>
    </row>
    <row r="133" spans="1:16" x14ac:dyDescent="0.15">
      <c r="A133" s="6">
        <v>66</v>
      </c>
      <c r="B133" s="6">
        <v>131</v>
      </c>
      <c r="D133">
        <v>625.45056152343795</v>
      </c>
      <c r="E133">
        <v>556.24743652343795</v>
      </c>
      <c r="F133">
        <v>466.07034301757801</v>
      </c>
      <c r="G133">
        <v>464.11868286132801</v>
      </c>
      <c r="I133" s="7">
        <f t="shared" si="20"/>
        <v>159.38021850585994</v>
      </c>
      <c r="J133" s="7">
        <f t="shared" si="21"/>
        <v>92.128753662109943</v>
      </c>
      <c r="K133" s="7">
        <f t="shared" si="22"/>
        <v>94.890090942382983</v>
      </c>
      <c r="L133" s="8">
        <f t="shared" si="23"/>
        <v>1.0299725891267397</v>
      </c>
      <c r="M133" s="8">
        <f t="shared" si="19"/>
        <v>1.5244206401489113</v>
      </c>
      <c r="P133" s="6">
        <f t="shared" si="15"/>
        <v>0.17860258526667883</v>
      </c>
    </row>
    <row r="134" spans="1:16" x14ac:dyDescent="0.15">
      <c r="A134" s="6">
        <v>66.5</v>
      </c>
      <c r="B134" s="6">
        <v>132</v>
      </c>
      <c r="D134">
        <v>625.52789306640602</v>
      </c>
      <c r="E134">
        <v>555.60845947265602</v>
      </c>
      <c r="F134">
        <v>466.49157714843801</v>
      </c>
      <c r="G134">
        <v>464.53955078125</v>
      </c>
      <c r="I134" s="7">
        <f t="shared" si="20"/>
        <v>159.03631591796801</v>
      </c>
      <c r="J134" s="7">
        <f t="shared" si="21"/>
        <v>91.068908691406023</v>
      </c>
      <c r="K134" s="7">
        <f t="shared" si="22"/>
        <v>95.288079833983801</v>
      </c>
      <c r="L134" s="8">
        <f t="shared" si="23"/>
        <v>1.0463294356241246</v>
      </c>
      <c r="M134" s="8">
        <f t="shared" ref="M134:M149" si="24">L134+ABS($N$2)*A134</f>
        <v>1.5445233052146461</v>
      </c>
      <c r="P134" s="6">
        <f t="shared" ref="P134:P149" si="25">(M134-$O$2)/$O$2*100</f>
        <v>1.4996663661455876</v>
      </c>
    </row>
    <row r="135" spans="1:16" x14ac:dyDescent="0.15">
      <c r="A135" s="6">
        <v>67</v>
      </c>
      <c r="B135" s="6">
        <v>133</v>
      </c>
      <c r="D135">
        <v>618.47784423828102</v>
      </c>
      <c r="E135">
        <v>551.56414794921898</v>
      </c>
      <c r="F135">
        <v>466.22528076171898</v>
      </c>
      <c r="G135">
        <v>463.92782592773398</v>
      </c>
      <c r="I135" s="7">
        <f t="shared" si="20"/>
        <v>152.25256347656205</v>
      </c>
      <c r="J135" s="7">
        <f t="shared" si="21"/>
        <v>87.636322021485</v>
      </c>
      <c r="K135" s="7">
        <f t="shared" si="22"/>
        <v>90.907138061522545</v>
      </c>
      <c r="L135" s="8">
        <f t="shared" si="23"/>
        <v>1.0373226073914383</v>
      </c>
      <c r="M135" s="8">
        <f t="shared" si="24"/>
        <v>1.5392622955503095</v>
      </c>
      <c r="P135" s="6">
        <f t="shared" si="25"/>
        <v>1.1539346288021846</v>
      </c>
    </row>
    <row r="136" spans="1:16" x14ac:dyDescent="0.15">
      <c r="A136" s="6">
        <v>67.5</v>
      </c>
      <c r="B136" s="6">
        <v>134</v>
      </c>
      <c r="D136">
        <v>615.2734375</v>
      </c>
      <c r="E136">
        <v>550.72131347656295</v>
      </c>
      <c r="F136">
        <v>465.88864135742199</v>
      </c>
      <c r="G136">
        <v>463.89889526367199</v>
      </c>
      <c r="I136" s="7">
        <f t="shared" si="20"/>
        <v>149.38479614257801</v>
      </c>
      <c r="J136" s="7">
        <f t="shared" si="21"/>
        <v>86.822418212890966</v>
      </c>
      <c r="K136" s="7">
        <f t="shared" si="22"/>
        <v>88.609103393554335</v>
      </c>
      <c r="L136" s="8">
        <f t="shared" si="23"/>
        <v>1.020578615724367</v>
      </c>
      <c r="M136" s="8">
        <f t="shared" si="24"/>
        <v>1.526264122451588</v>
      </c>
      <c r="P136" s="6">
        <f t="shared" si="25"/>
        <v>0.29974859714092361</v>
      </c>
    </row>
    <row r="137" spans="1:16" x14ac:dyDescent="0.15">
      <c r="A137" s="6">
        <v>68</v>
      </c>
      <c r="B137" s="6">
        <v>135</v>
      </c>
      <c r="D137">
        <v>626.817138671875</v>
      </c>
      <c r="E137">
        <v>556.594970703125</v>
      </c>
      <c r="F137">
        <v>466.16043090820301</v>
      </c>
      <c r="G137">
        <v>464.08425903320301</v>
      </c>
      <c r="I137" s="7">
        <f t="shared" si="20"/>
        <v>160.65670776367199</v>
      </c>
      <c r="J137" s="7">
        <f t="shared" si="21"/>
        <v>92.510711669921989</v>
      </c>
      <c r="K137" s="7">
        <f t="shared" si="22"/>
        <v>95.899209594726599</v>
      </c>
      <c r="L137" s="8">
        <f t="shared" si="23"/>
        <v>1.0366281683887024</v>
      </c>
      <c r="M137" s="8">
        <f t="shared" si="24"/>
        <v>1.5460594936842731</v>
      </c>
      <c r="P137" s="6">
        <f t="shared" si="25"/>
        <v>1.6006183016820936</v>
      </c>
    </row>
    <row r="138" spans="1:16" x14ac:dyDescent="0.15">
      <c r="A138" s="6">
        <v>68.5</v>
      </c>
      <c r="B138" s="6">
        <v>136</v>
      </c>
      <c r="D138">
        <v>624.646728515625</v>
      </c>
      <c r="E138">
        <v>555.64300537109398</v>
      </c>
      <c r="F138">
        <v>465.55126953125</v>
      </c>
      <c r="G138">
        <v>463.51025390625</v>
      </c>
      <c r="I138" s="7">
        <f t="shared" si="20"/>
        <v>159.095458984375</v>
      </c>
      <c r="J138" s="7">
        <f t="shared" si="21"/>
        <v>92.132751464843977</v>
      </c>
      <c r="K138" s="7">
        <f t="shared" si="22"/>
        <v>94.602532958984213</v>
      </c>
      <c r="L138" s="8">
        <f t="shared" si="23"/>
        <v>1.0268067701753447</v>
      </c>
      <c r="M138" s="8">
        <f t="shared" si="24"/>
        <v>1.5399839140392653</v>
      </c>
      <c r="P138" s="6">
        <f t="shared" si="25"/>
        <v>1.2013564032910304</v>
      </c>
    </row>
    <row r="139" spans="1:16" x14ac:dyDescent="0.15">
      <c r="A139" s="6">
        <v>69</v>
      </c>
      <c r="B139" s="6">
        <v>137</v>
      </c>
      <c r="D139">
        <v>606.02276611328102</v>
      </c>
      <c r="E139">
        <v>545.30072021484398</v>
      </c>
      <c r="F139">
        <v>465.59780883789102</v>
      </c>
      <c r="G139">
        <v>463.64505004882801</v>
      </c>
      <c r="I139" s="7">
        <f t="shared" si="20"/>
        <v>140.42495727539</v>
      </c>
      <c r="J139" s="7">
        <f t="shared" si="21"/>
        <v>81.655670166015966</v>
      </c>
      <c r="K139" s="7">
        <f t="shared" si="22"/>
        <v>83.265988159178818</v>
      </c>
      <c r="L139" s="8">
        <f t="shared" si="23"/>
        <v>1.0197208349388216</v>
      </c>
      <c r="M139" s="8">
        <f t="shared" si="24"/>
        <v>1.536643797371092</v>
      </c>
      <c r="P139" s="6">
        <f t="shared" si="25"/>
        <v>0.9818577875699348</v>
      </c>
    </row>
    <row r="140" spans="1:16" x14ac:dyDescent="0.15">
      <c r="A140" s="6">
        <v>69.5</v>
      </c>
      <c r="B140" s="6">
        <v>138</v>
      </c>
      <c r="D140">
        <v>595.1318359375</v>
      </c>
      <c r="E140">
        <v>538.49890136718795</v>
      </c>
      <c r="F140">
        <v>465.38095092773398</v>
      </c>
      <c r="G140">
        <v>463.77398681640602</v>
      </c>
      <c r="I140" s="7">
        <f t="shared" si="20"/>
        <v>129.75088500976602</v>
      </c>
      <c r="J140" s="7">
        <f t="shared" si="21"/>
        <v>74.724914550781932</v>
      </c>
      <c r="K140" s="7">
        <f t="shared" si="22"/>
        <v>77.443444824218673</v>
      </c>
      <c r="L140" s="8">
        <f t="shared" si="23"/>
        <v>1.0363805069537988</v>
      </c>
      <c r="M140" s="8">
        <f t="shared" si="24"/>
        <v>1.5570492879544189</v>
      </c>
      <c r="P140" s="6">
        <f t="shared" si="25"/>
        <v>2.3228220056251416</v>
      </c>
    </row>
    <row r="141" spans="1:16" x14ac:dyDescent="0.15">
      <c r="A141" s="6">
        <v>70</v>
      </c>
      <c r="B141" s="6">
        <v>139</v>
      </c>
      <c r="D141">
        <v>588.021240234375</v>
      </c>
      <c r="E141">
        <v>535.2724609375</v>
      </c>
      <c r="F141">
        <v>465.80145263671898</v>
      </c>
      <c r="G141">
        <v>463.87509155273398</v>
      </c>
      <c r="I141" s="7">
        <f t="shared" si="20"/>
        <v>122.21978759765602</v>
      </c>
      <c r="J141" s="7">
        <f t="shared" si="21"/>
        <v>71.397369384766023</v>
      </c>
      <c r="K141" s="7">
        <f t="shared" si="22"/>
        <v>72.241629028319807</v>
      </c>
      <c r="L141" s="8">
        <f t="shared" si="23"/>
        <v>1.0118248004209232</v>
      </c>
      <c r="M141" s="8">
        <f t="shared" si="24"/>
        <v>1.5362393999898929</v>
      </c>
      <c r="P141" s="6">
        <f t="shared" si="25"/>
        <v>0.9552824687434246</v>
      </c>
    </row>
    <row r="142" spans="1:16" x14ac:dyDescent="0.15">
      <c r="A142" s="6">
        <v>70.5</v>
      </c>
      <c r="B142" s="6">
        <v>140</v>
      </c>
      <c r="D142">
        <v>587.5146484375</v>
      </c>
      <c r="E142">
        <v>535.11456298828102</v>
      </c>
      <c r="F142">
        <v>466.24835205078102</v>
      </c>
      <c r="G142">
        <v>464.552001953125</v>
      </c>
      <c r="I142" s="7">
        <f t="shared" si="20"/>
        <v>121.26629638671898</v>
      </c>
      <c r="J142" s="7">
        <f t="shared" si="21"/>
        <v>70.562561035156023</v>
      </c>
      <c r="K142" s="7">
        <f t="shared" si="22"/>
        <v>71.872503662109764</v>
      </c>
      <c r="L142" s="8">
        <f t="shared" si="23"/>
        <v>1.0185642727210693</v>
      </c>
      <c r="M142" s="8">
        <f t="shared" si="24"/>
        <v>1.5467246908583889</v>
      </c>
      <c r="P142" s="6">
        <f t="shared" si="25"/>
        <v>1.6443323013430295</v>
      </c>
    </row>
    <row r="143" spans="1:16" x14ac:dyDescent="0.15">
      <c r="A143" s="6">
        <v>71</v>
      </c>
      <c r="B143" s="6">
        <v>141</v>
      </c>
      <c r="D143">
        <v>600.857666015625</v>
      </c>
      <c r="E143">
        <v>542.484130859375</v>
      </c>
      <c r="F143">
        <v>466.0205078125</v>
      </c>
      <c r="G143">
        <v>464.482421875</v>
      </c>
      <c r="I143" s="7">
        <f t="shared" si="20"/>
        <v>134.837158203125</v>
      </c>
      <c r="J143" s="7">
        <f t="shared" si="21"/>
        <v>78.001708984375</v>
      </c>
      <c r="K143" s="7">
        <f t="shared" si="22"/>
        <v>80.2359619140625</v>
      </c>
      <c r="L143" s="8">
        <f t="shared" si="23"/>
        <v>1.0286436407455515</v>
      </c>
      <c r="M143" s="8">
        <f t="shared" si="24"/>
        <v>1.560549877451221</v>
      </c>
      <c r="P143" s="6">
        <f t="shared" si="25"/>
        <v>2.5528662301510177</v>
      </c>
    </row>
    <row r="144" spans="1:16" x14ac:dyDescent="0.15">
      <c r="A144" s="6">
        <v>71.5</v>
      </c>
      <c r="B144" s="6">
        <v>142</v>
      </c>
      <c r="D144">
        <v>609.11083984375</v>
      </c>
      <c r="E144">
        <v>547.78259277343795</v>
      </c>
      <c r="F144">
        <v>465.88241577148398</v>
      </c>
      <c r="G144">
        <v>463.93551635742199</v>
      </c>
      <c r="I144" s="7">
        <f t="shared" si="20"/>
        <v>143.22842407226602</v>
      </c>
      <c r="J144" s="7">
        <f t="shared" si="21"/>
        <v>83.847076416015966</v>
      </c>
      <c r="K144" s="7">
        <f t="shared" si="22"/>
        <v>84.535470581054852</v>
      </c>
      <c r="L144" s="8">
        <f t="shared" si="23"/>
        <v>1.0082101153011387</v>
      </c>
      <c r="M144" s="8">
        <f t="shared" si="24"/>
        <v>1.5438621705751578</v>
      </c>
      <c r="P144" s="6">
        <f t="shared" si="25"/>
        <v>1.4562193394127452</v>
      </c>
    </row>
    <row r="145" spans="1:16" x14ac:dyDescent="0.15">
      <c r="A145" s="6">
        <v>72</v>
      </c>
      <c r="B145" s="6">
        <v>143</v>
      </c>
      <c r="D145">
        <v>620.99450683593795</v>
      </c>
      <c r="E145">
        <v>554.82061767578102</v>
      </c>
      <c r="F145">
        <v>465.68386840820301</v>
      </c>
      <c r="G145">
        <v>464.17068481445301</v>
      </c>
      <c r="I145" s="7">
        <f t="shared" si="20"/>
        <v>155.31063842773494</v>
      </c>
      <c r="J145" s="7">
        <f t="shared" si="21"/>
        <v>90.649932861328011</v>
      </c>
      <c r="K145" s="7">
        <f t="shared" si="22"/>
        <v>91.85568542480533</v>
      </c>
      <c r="L145" s="8">
        <f t="shared" si="23"/>
        <v>1.0133011964313512</v>
      </c>
      <c r="M145" s="8">
        <f t="shared" si="24"/>
        <v>1.5526990702737202</v>
      </c>
      <c r="P145" s="6">
        <f t="shared" si="25"/>
        <v>2.0369437403246007</v>
      </c>
    </row>
    <row r="146" spans="1:16" x14ac:dyDescent="0.15">
      <c r="A146" s="6">
        <v>72.5</v>
      </c>
      <c r="B146" s="6">
        <v>144</v>
      </c>
      <c r="D146">
        <v>623.03302001953102</v>
      </c>
      <c r="E146">
        <v>556.212646484375</v>
      </c>
      <c r="F146">
        <v>465.58169555664102</v>
      </c>
      <c r="G146">
        <v>463.84542846679699</v>
      </c>
      <c r="I146" s="7">
        <f t="shared" si="20"/>
        <v>157.45132446289</v>
      </c>
      <c r="J146" s="7">
        <f t="shared" si="21"/>
        <v>92.367218017578011</v>
      </c>
      <c r="K146" s="7">
        <f t="shared" si="22"/>
        <v>92.794271850585389</v>
      </c>
      <c r="L146" s="8">
        <f t="shared" si="23"/>
        <v>1.0046234350473358</v>
      </c>
      <c r="M146" s="8">
        <f t="shared" si="24"/>
        <v>1.5477671274580547</v>
      </c>
      <c r="P146" s="6">
        <f t="shared" si="25"/>
        <v>1.7128369116112623</v>
      </c>
    </row>
    <row r="147" spans="1:16" x14ac:dyDescent="0.15">
      <c r="A147" s="6">
        <v>73</v>
      </c>
      <c r="B147" s="6">
        <v>145</v>
      </c>
      <c r="D147">
        <v>606.71405029296898</v>
      </c>
      <c r="E147">
        <v>546.44110107421898</v>
      </c>
      <c r="F147">
        <v>465.64065551757801</v>
      </c>
      <c r="G147">
        <v>463.71795654296898</v>
      </c>
      <c r="I147" s="7">
        <f t="shared" si="20"/>
        <v>141.07339477539097</v>
      </c>
      <c r="J147" s="7">
        <f t="shared" si="21"/>
        <v>82.72314453125</v>
      </c>
      <c r="K147" s="7">
        <f t="shared" si="22"/>
        <v>83.167193603515969</v>
      </c>
      <c r="L147" s="8">
        <f t="shared" si="23"/>
        <v>1.0053678940130018</v>
      </c>
      <c r="M147" s="8">
        <f t="shared" si="24"/>
        <v>1.5522574049920703</v>
      </c>
      <c r="P147" s="6">
        <f t="shared" si="25"/>
        <v>2.0079193296332094</v>
      </c>
    </row>
    <row r="148" spans="1:16" x14ac:dyDescent="0.15">
      <c r="A148" s="6">
        <v>73.5</v>
      </c>
      <c r="B148" s="6">
        <v>146</v>
      </c>
      <c r="D148">
        <v>631.71728515625</v>
      </c>
      <c r="E148">
        <v>560.63873291015602</v>
      </c>
      <c r="F148">
        <v>465.71063232421898</v>
      </c>
      <c r="G148">
        <v>463.47253417968801</v>
      </c>
      <c r="I148" s="7">
        <f t="shared" si="20"/>
        <v>166.00665283203102</v>
      </c>
      <c r="J148" s="7">
        <f t="shared" si="21"/>
        <v>97.166198730468011</v>
      </c>
      <c r="K148" s="7">
        <f t="shared" si="22"/>
        <v>97.990313720703426</v>
      </c>
      <c r="L148" s="8">
        <f t="shared" si="23"/>
        <v>1.0084814987207789</v>
      </c>
      <c r="M148" s="8">
        <f t="shared" si="24"/>
        <v>1.5591168282681971</v>
      </c>
      <c r="P148" s="6">
        <f t="shared" si="25"/>
        <v>2.4586921808038062</v>
      </c>
    </row>
    <row r="149" spans="1:16" x14ac:dyDescent="0.15">
      <c r="A149" s="6">
        <v>74</v>
      </c>
      <c r="B149" s="6">
        <v>147</v>
      </c>
      <c r="D149">
        <v>652.48986816406295</v>
      </c>
      <c r="E149">
        <v>572.90515136718795</v>
      </c>
      <c r="F149">
        <v>465.981689453125</v>
      </c>
      <c r="G149">
        <v>464.38827514648398</v>
      </c>
      <c r="I149" s="7">
        <f t="shared" si="20"/>
        <v>186.50817871093795</v>
      </c>
      <c r="J149" s="7">
        <f t="shared" si="21"/>
        <v>108.51687622070398</v>
      </c>
      <c r="K149" s="7">
        <f t="shared" si="22"/>
        <v>110.54636535644518</v>
      </c>
      <c r="L149" s="8">
        <f t="shared" si="23"/>
        <v>1.0187020600520567</v>
      </c>
      <c r="M149" s="8">
        <f t="shared" si="24"/>
        <v>1.5730832081678248</v>
      </c>
      <c r="P149" s="6">
        <f t="shared" si="25"/>
        <v>3.3765047481953006</v>
      </c>
    </row>
    <row r="150" spans="1:16" x14ac:dyDescent="0.15">
      <c r="A150" s="18">
        <v>74.5</v>
      </c>
      <c r="B150" s="18">
        <v>148</v>
      </c>
      <c r="D150">
        <v>649.03955078125</v>
      </c>
      <c r="E150">
        <v>571.64025878906295</v>
      </c>
      <c r="F150">
        <v>466.16299438476602</v>
      </c>
      <c r="G150">
        <v>464.19708251953102</v>
      </c>
      <c r="I150" s="19">
        <f t="shared" ref="I150:I191" si="26">D150-F150</f>
        <v>182.87655639648398</v>
      </c>
      <c r="J150" s="19">
        <f t="shared" ref="J150:J191" si="27">E150-G150</f>
        <v>107.44317626953193</v>
      </c>
      <c r="K150" s="19">
        <f t="shared" ref="K150:K191" si="28">I150-0.7*J150</f>
        <v>107.66633300781163</v>
      </c>
      <c r="L150" s="20">
        <f t="shared" ref="L150:L191" si="29">K150/J150</f>
        <v>1.0020769745090174</v>
      </c>
      <c r="M150" s="20">
        <f t="shared" ref="M150:M191" si="30">L150+ABS($N$2)*A150</f>
        <v>1.5602039411931354</v>
      </c>
      <c r="N150" s="18"/>
      <c r="O150" s="18"/>
      <c r="P150" s="18">
        <f t="shared" ref="P150:P191" si="31">(M150-$O$2)/$O$2*100</f>
        <v>2.5301327338929243</v>
      </c>
    </row>
    <row r="151" spans="1:16" x14ac:dyDescent="0.15">
      <c r="A151" s="18">
        <v>75</v>
      </c>
      <c r="B151" s="18">
        <v>149</v>
      </c>
      <c r="D151">
        <v>648.61944580078102</v>
      </c>
      <c r="E151">
        <v>572.0498046875</v>
      </c>
      <c r="F151">
        <v>465.77288818359398</v>
      </c>
      <c r="G151">
        <v>464.15054321289102</v>
      </c>
      <c r="I151" s="19">
        <f t="shared" si="26"/>
        <v>182.84655761718705</v>
      </c>
      <c r="J151" s="19">
        <f t="shared" si="27"/>
        <v>107.89926147460898</v>
      </c>
      <c r="K151" s="19">
        <f t="shared" si="28"/>
        <v>107.31707458496076</v>
      </c>
      <c r="L151" s="20">
        <f t="shared" si="29"/>
        <v>0.99460434778058959</v>
      </c>
      <c r="M151" s="20">
        <f t="shared" si="30"/>
        <v>1.5564771330330573</v>
      </c>
      <c r="N151" s="18"/>
      <c r="O151" s="18"/>
      <c r="P151" s="18">
        <f t="shared" si="31"/>
        <v>2.2852223569621044</v>
      </c>
    </row>
    <row r="152" spans="1:16" x14ac:dyDescent="0.15">
      <c r="A152" s="18">
        <v>75.5</v>
      </c>
      <c r="B152" s="18">
        <v>150</v>
      </c>
      <c r="D152">
        <v>650.63800048828102</v>
      </c>
      <c r="E152">
        <v>572.44085693359398</v>
      </c>
      <c r="F152">
        <v>465.962646484375</v>
      </c>
      <c r="G152">
        <v>464.09963989257801</v>
      </c>
      <c r="I152" s="19">
        <f t="shared" si="26"/>
        <v>184.67535400390602</v>
      </c>
      <c r="J152" s="19">
        <f t="shared" si="27"/>
        <v>108.34121704101597</v>
      </c>
      <c r="K152" s="19">
        <f t="shared" si="28"/>
        <v>108.83650207519486</v>
      </c>
      <c r="L152" s="20">
        <f t="shared" si="29"/>
        <v>1.0045715291715007</v>
      </c>
      <c r="M152" s="20">
        <f t="shared" si="30"/>
        <v>1.5701901329923182</v>
      </c>
      <c r="N152" s="18"/>
      <c r="O152" s="18"/>
      <c r="P152" s="18">
        <f t="shared" si="31"/>
        <v>3.1863838454580766</v>
      </c>
    </row>
    <row r="153" spans="1:16" x14ac:dyDescent="0.15">
      <c r="A153" s="18">
        <v>76</v>
      </c>
      <c r="B153" s="18">
        <v>151</v>
      </c>
      <c r="D153">
        <v>650.05926513671898</v>
      </c>
      <c r="E153">
        <v>571.75531005859398</v>
      </c>
      <c r="F153">
        <v>465.22454833984398</v>
      </c>
      <c r="G153">
        <v>463.02380371093801</v>
      </c>
      <c r="I153" s="19">
        <f t="shared" si="26"/>
        <v>184.834716796875</v>
      </c>
      <c r="J153" s="19">
        <f t="shared" si="27"/>
        <v>108.73150634765597</v>
      </c>
      <c r="K153" s="19">
        <f t="shared" si="28"/>
        <v>108.72266235351583</v>
      </c>
      <c r="L153" s="20">
        <f t="shared" si="29"/>
        <v>0.99991866208390545</v>
      </c>
      <c r="M153" s="20">
        <f t="shared" si="30"/>
        <v>1.5692830844730727</v>
      </c>
      <c r="N153" s="18"/>
      <c r="O153" s="18"/>
      <c r="P153" s="18">
        <f t="shared" si="31"/>
        <v>3.1267763783706632</v>
      </c>
    </row>
    <row r="154" spans="1:16" x14ac:dyDescent="0.15">
      <c r="A154" s="18">
        <v>76.5</v>
      </c>
      <c r="B154" s="18">
        <v>152</v>
      </c>
      <c r="D154">
        <v>651.857666015625</v>
      </c>
      <c r="E154">
        <v>572.71527099609398</v>
      </c>
      <c r="F154">
        <v>465.02014160156301</v>
      </c>
      <c r="G154">
        <v>463.20660400390602</v>
      </c>
      <c r="I154" s="19">
        <f t="shared" si="26"/>
        <v>186.83752441406199</v>
      </c>
      <c r="J154" s="19">
        <f t="shared" si="27"/>
        <v>109.50866699218795</v>
      </c>
      <c r="K154" s="19">
        <f t="shared" si="28"/>
        <v>110.18145751953043</v>
      </c>
      <c r="L154" s="20">
        <f t="shared" si="29"/>
        <v>1.0061437194499907</v>
      </c>
      <c r="M154" s="20">
        <f t="shared" si="30"/>
        <v>1.5792539604075078</v>
      </c>
      <c r="N154" s="18"/>
      <c r="O154" s="18"/>
      <c r="P154" s="18">
        <f t="shared" si="31"/>
        <v>3.7820209948206158</v>
      </c>
    </row>
    <row r="155" spans="1:16" x14ac:dyDescent="0.15">
      <c r="A155" s="18">
        <v>77</v>
      </c>
      <c r="B155" s="18">
        <v>153</v>
      </c>
      <c r="D155">
        <v>654.25744628906295</v>
      </c>
      <c r="E155">
        <v>574.41027832031295</v>
      </c>
      <c r="F155">
        <v>465.37509155273398</v>
      </c>
      <c r="G155">
        <v>463.83883666992199</v>
      </c>
      <c r="I155" s="19">
        <f t="shared" si="26"/>
        <v>188.88235473632898</v>
      </c>
      <c r="J155" s="19">
        <f t="shared" si="27"/>
        <v>110.57144165039097</v>
      </c>
      <c r="K155" s="19">
        <f t="shared" si="28"/>
        <v>111.48234558105531</v>
      </c>
      <c r="L155" s="20">
        <f t="shared" si="29"/>
        <v>1.0082381482692835</v>
      </c>
      <c r="M155" s="20">
        <f t="shared" si="30"/>
        <v>1.5850942077951502</v>
      </c>
      <c r="N155" s="18"/>
      <c r="O155" s="18"/>
      <c r="P155" s="18">
        <f t="shared" si="31"/>
        <v>4.1658178331979299</v>
      </c>
    </row>
    <row r="156" spans="1:16" x14ac:dyDescent="0.15">
      <c r="A156" s="18">
        <v>77.5</v>
      </c>
      <c r="B156" s="18">
        <v>154</v>
      </c>
      <c r="D156">
        <v>656.06481933593795</v>
      </c>
      <c r="E156">
        <v>576.656494140625</v>
      </c>
      <c r="F156">
        <v>465.91281127929699</v>
      </c>
      <c r="G156">
        <v>464.15164184570301</v>
      </c>
      <c r="I156" s="19">
        <f t="shared" si="26"/>
        <v>190.15200805664097</v>
      </c>
      <c r="J156" s="19">
        <f t="shared" si="27"/>
        <v>112.50485229492199</v>
      </c>
      <c r="K156" s="19">
        <f t="shared" si="28"/>
        <v>111.39861145019557</v>
      </c>
      <c r="L156" s="20">
        <f t="shared" si="29"/>
        <v>0.99016717215159311</v>
      </c>
      <c r="M156" s="20">
        <f t="shared" si="30"/>
        <v>1.5707690502458098</v>
      </c>
      <c r="N156" s="18"/>
      <c r="O156" s="18"/>
      <c r="P156" s="18">
        <f t="shared" si="31"/>
        <v>3.2244278865448077</v>
      </c>
    </row>
    <row r="157" spans="1:16" x14ac:dyDescent="0.15">
      <c r="A157" s="18">
        <v>78</v>
      </c>
      <c r="B157" s="18">
        <v>155</v>
      </c>
      <c r="D157">
        <v>642.36950683593795</v>
      </c>
      <c r="E157">
        <v>568.73052978515602</v>
      </c>
      <c r="F157">
        <v>465.27618408203102</v>
      </c>
      <c r="G157">
        <v>463.76080322265602</v>
      </c>
      <c r="I157" s="19">
        <f t="shared" si="26"/>
        <v>177.09332275390693</v>
      </c>
      <c r="J157" s="19">
        <f t="shared" si="27"/>
        <v>104.9697265625</v>
      </c>
      <c r="K157" s="19">
        <f t="shared" si="28"/>
        <v>103.61451416015694</v>
      </c>
      <c r="L157" s="20">
        <f t="shared" si="29"/>
        <v>0.98708949287834769</v>
      </c>
      <c r="M157" s="20">
        <f t="shared" si="30"/>
        <v>1.571437189540914</v>
      </c>
      <c r="N157" s="18"/>
      <c r="O157" s="18"/>
      <c r="P157" s="18">
        <f t="shared" si="31"/>
        <v>3.2683352301959068</v>
      </c>
    </row>
    <row r="158" spans="1:16" x14ac:dyDescent="0.15">
      <c r="A158" s="18">
        <v>78.5</v>
      </c>
      <c r="B158" s="18">
        <v>156</v>
      </c>
      <c r="D158">
        <v>645.15985107421898</v>
      </c>
      <c r="E158">
        <v>569.47308349609398</v>
      </c>
      <c r="F158">
        <v>465.27178955078102</v>
      </c>
      <c r="G158">
        <v>463.79010009765602</v>
      </c>
      <c r="I158" s="19">
        <f t="shared" si="26"/>
        <v>179.88806152343795</v>
      </c>
      <c r="J158" s="19">
        <f t="shared" si="27"/>
        <v>105.68298339843795</v>
      </c>
      <c r="K158" s="19">
        <f t="shared" si="28"/>
        <v>105.90997314453139</v>
      </c>
      <c r="L158" s="20">
        <f t="shared" si="29"/>
        <v>1.0021478362816241</v>
      </c>
      <c r="M158" s="20">
        <f t="shared" si="30"/>
        <v>1.5902413515125402</v>
      </c>
      <c r="N158" s="18"/>
      <c r="O158" s="18"/>
      <c r="P158" s="18">
        <f t="shared" si="31"/>
        <v>4.5040667727185184</v>
      </c>
    </row>
    <row r="159" spans="1:16" x14ac:dyDescent="0.15">
      <c r="A159" s="18">
        <v>79</v>
      </c>
      <c r="B159" s="18">
        <v>157</v>
      </c>
      <c r="D159">
        <v>633.213134765625</v>
      </c>
      <c r="E159">
        <v>563.40954589843795</v>
      </c>
      <c r="F159">
        <v>465.547607421875</v>
      </c>
      <c r="G159">
        <v>464.027099609375</v>
      </c>
      <c r="I159" s="19">
        <f t="shared" si="26"/>
        <v>167.66552734375</v>
      </c>
      <c r="J159" s="19">
        <f t="shared" si="27"/>
        <v>99.382446289062955</v>
      </c>
      <c r="K159" s="19">
        <f t="shared" si="28"/>
        <v>98.097814941405943</v>
      </c>
      <c r="L159" s="20">
        <f t="shared" si="29"/>
        <v>0.98707386067031855</v>
      </c>
      <c r="M159" s="20">
        <f t="shared" si="30"/>
        <v>1.5789131944695844</v>
      </c>
      <c r="N159" s="18"/>
      <c r="O159" s="18"/>
      <c r="P159" s="18">
        <f t="shared" si="31"/>
        <v>3.7596272705618836</v>
      </c>
    </row>
    <row r="160" spans="1:16" x14ac:dyDescent="0.15">
      <c r="A160" s="18">
        <v>79.5</v>
      </c>
      <c r="B160" s="18">
        <v>158</v>
      </c>
      <c r="I160" s="19">
        <f t="shared" si="26"/>
        <v>0</v>
      </c>
      <c r="J160" s="19">
        <f t="shared" si="27"/>
        <v>0</v>
      </c>
      <c r="K160" s="19">
        <f t="shared" si="28"/>
        <v>0</v>
      </c>
      <c r="L160" s="20" t="e">
        <f t="shared" si="29"/>
        <v>#DIV/0!</v>
      </c>
      <c r="M160" s="20" t="e">
        <f t="shared" si="30"/>
        <v>#DIV/0!</v>
      </c>
      <c r="N160" s="18"/>
      <c r="O160" s="18"/>
      <c r="P160" s="18" t="e">
        <f t="shared" si="31"/>
        <v>#DIV/0!</v>
      </c>
    </row>
    <row r="161" spans="1:16" x14ac:dyDescent="0.15">
      <c r="A161" s="18">
        <v>80</v>
      </c>
      <c r="B161" s="18">
        <v>159</v>
      </c>
      <c r="I161" s="19">
        <f t="shared" si="26"/>
        <v>0</v>
      </c>
      <c r="J161" s="19">
        <f t="shared" si="27"/>
        <v>0</v>
      </c>
      <c r="K161" s="19">
        <f t="shared" si="28"/>
        <v>0</v>
      </c>
      <c r="L161" s="20" t="e">
        <f t="shared" si="29"/>
        <v>#DIV/0!</v>
      </c>
      <c r="M161" s="20" t="e">
        <f t="shared" si="30"/>
        <v>#DIV/0!</v>
      </c>
      <c r="N161" s="18"/>
      <c r="O161" s="18"/>
      <c r="P161" s="18" t="e">
        <f t="shared" si="31"/>
        <v>#DIV/0!</v>
      </c>
    </row>
    <row r="162" spans="1:16" x14ac:dyDescent="0.15">
      <c r="A162" s="18">
        <v>80.5</v>
      </c>
      <c r="B162" s="18">
        <v>160</v>
      </c>
      <c r="I162" s="19">
        <f t="shared" si="26"/>
        <v>0</v>
      </c>
      <c r="J162" s="19">
        <f t="shared" si="27"/>
        <v>0</v>
      </c>
      <c r="K162" s="19">
        <f t="shared" si="28"/>
        <v>0</v>
      </c>
      <c r="L162" s="20" t="e">
        <f t="shared" si="29"/>
        <v>#DIV/0!</v>
      </c>
      <c r="M162" s="20" t="e">
        <f t="shared" si="30"/>
        <v>#DIV/0!</v>
      </c>
      <c r="N162" s="18"/>
      <c r="O162" s="18"/>
      <c r="P162" s="18" t="e">
        <f t="shared" si="31"/>
        <v>#DIV/0!</v>
      </c>
    </row>
    <row r="163" spans="1:16" x14ac:dyDescent="0.15">
      <c r="A163" s="18">
        <v>81</v>
      </c>
      <c r="B163" s="18">
        <v>161</v>
      </c>
      <c r="I163" s="19">
        <f t="shared" si="26"/>
        <v>0</v>
      </c>
      <c r="J163" s="19">
        <f t="shared" si="27"/>
        <v>0</v>
      </c>
      <c r="K163" s="19">
        <f t="shared" si="28"/>
        <v>0</v>
      </c>
      <c r="L163" s="20" t="e">
        <f t="shared" si="29"/>
        <v>#DIV/0!</v>
      </c>
      <c r="M163" s="20" t="e">
        <f t="shared" si="30"/>
        <v>#DIV/0!</v>
      </c>
      <c r="N163" s="18"/>
      <c r="O163" s="18"/>
      <c r="P163" s="18" t="e">
        <f t="shared" si="31"/>
        <v>#DIV/0!</v>
      </c>
    </row>
    <row r="164" spans="1:16" x14ac:dyDescent="0.15">
      <c r="A164" s="18">
        <v>81.5</v>
      </c>
      <c r="B164" s="18">
        <v>162</v>
      </c>
      <c r="I164" s="19">
        <f t="shared" si="26"/>
        <v>0</v>
      </c>
      <c r="J164" s="19">
        <f t="shared" si="27"/>
        <v>0</v>
      </c>
      <c r="K164" s="19">
        <f t="shared" si="28"/>
        <v>0</v>
      </c>
      <c r="L164" s="20" t="e">
        <f t="shared" si="29"/>
        <v>#DIV/0!</v>
      </c>
      <c r="M164" s="20" t="e">
        <f t="shared" si="30"/>
        <v>#DIV/0!</v>
      </c>
      <c r="N164" s="18"/>
      <c r="O164" s="18"/>
      <c r="P164" s="18" t="e">
        <f t="shared" si="31"/>
        <v>#DIV/0!</v>
      </c>
    </row>
    <row r="165" spans="1:16" x14ac:dyDescent="0.15">
      <c r="A165" s="18">
        <v>82</v>
      </c>
      <c r="B165" s="18">
        <v>163</v>
      </c>
      <c r="I165" s="19">
        <f t="shared" si="26"/>
        <v>0</v>
      </c>
      <c r="J165" s="19">
        <f t="shared" si="27"/>
        <v>0</v>
      </c>
      <c r="K165" s="19">
        <f t="shared" si="28"/>
        <v>0</v>
      </c>
      <c r="L165" s="20" t="e">
        <f t="shared" si="29"/>
        <v>#DIV/0!</v>
      </c>
      <c r="M165" s="20" t="e">
        <f t="shared" si="30"/>
        <v>#DIV/0!</v>
      </c>
      <c r="N165" s="18"/>
      <c r="O165" s="18"/>
      <c r="P165" s="18" t="e">
        <f t="shared" si="31"/>
        <v>#DIV/0!</v>
      </c>
    </row>
    <row r="166" spans="1:16" x14ac:dyDescent="0.15">
      <c r="A166" s="18">
        <v>82.5</v>
      </c>
      <c r="B166" s="18">
        <v>164</v>
      </c>
      <c r="I166" s="19">
        <f t="shared" si="26"/>
        <v>0</v>
      </c>
      <c r="J166" s="19">
        <f t="shared" si="27"/>
        <v>0</v>
      </c>
      <c r="K166" s="19">
        <f t="shared" si="28"/>
        <v>0</v>
      </c>
      <c r="L166" s="20" t="e">
        <f t="shared" si="29"/>
        <v>#DIV/0!</v>
      </c>
      <c r="M166" s="20" t="e">
        <f t="shared" si="30"/>
        <v>#DIV/0!</v>
      </c>
      <c r="N166" s="18"/>
      <c r="O166" s="18"/>
      <c r="P166" s="18" t="e">
        <f t="shared" si="31"/>
        <v>#DIV/0!</v>
      </c>
    </row>
    <row r="167" spans="1:16" x14ac:dyDescent="0.15">
      <c r="A167" s="18">
        <v>83</v>
      </c>
      <c r="B167" s="18">
        <v>165</v>
      </c>
      <c r="I167" s="19">
        <f t="shared" si="26"/>
        <v>0</v>
      </c>
      <c r="J167" s="19">
        <f t="shared" si="27"/>
        <v>0</v>
      </c>
      <c r="K167" s="19">
        <f t="shared" si="28"/>
        <v>0</v>
      </c>
      <c r="L167" s="20" t="e">
        <f t="shared" si="29"/>
        <v>#DIV/0!</v>
      </c>
      <c r="M167" s="20" t="e">
        <f t="shared" si="30"/>
        <v>#DIV/0!</v>
      </c>
      <c r="N167" s="18"/>
      <c r="O167" s="18"/>
      <c r="P167" s="18" t="e">
        <f t="shared" si="31"/>
        <v>#DIV/0!</v>
      </c>
    </row>
    <row r="168" spans="1:16" x14ac:dyDescent="0.15">
      <c r="A168" s="18">
        <v>83.5</v>
      </c>
      <c r="B168" s="18">
        <v>166</v>
      </c>
      <c r="I168" s="19">
        <f t="shared" si="26"/>
        <v>0</v>
      </c>
      <c r="J168" s="19">
        <f t="shared" si="27"/>
        <v>0</v>
      </c>
      <c r="K168" s="19">
        <f t="shared" si="28"/>
        <v>0</v>
      </c>
      <c r="L168" s="20" t="e">
        <f t="shared" si="29"/>
        <v>#DIV/0!</v>
      </c>
      <c r="M168" s="20" t="e">
        <f t="shared" si="30"/>
        <v>#DIV/0!</v>
      </c>
      <c r="N168" s="18"/>
      <c r="O168" s="18"/>
      <c r="P168" s="18" t="e">
        <f t="shared" si="31"/>
        <v>#DIV/0!</v>
      </c>
    </row>
    <row r="169" spans="1:16" x14ac:dyDescent="0.15">
      <c r="A169" s="18">
        <v>84</v>
      </c>
      <c r="B169" s="18">
        <v>167</v>
      </c>
      <c r="I169" s="19">
        <f t="shared" si="26"/>
        <v>0</v>
      </c>
      <c r="J169" s="19">
        <f t="shared" si="27"/>
        <v>0</v>
      </c>
      <c r="K169" s="19">
        <f t="shared" si="28"/>
        <v>0</v>
      </c>
      <c r="L169" s="20" t="e">
        <f t="shared" si="29"/>
        <v>#DIV/0!</v>
      </c>
      <c r="M169" s="20" t="e">
        <f t="shared" si="30"/>
        <v>#DIV/0!</v>
      </c>
      <c r="N169" s="18"/>
      <c r="O169" s="18"/>
      <c r="P169" s="18" t="e">
        <f t="shared" si="31"/>
        <v>#DIV/0!</v>
      </c>
    </row>
    <row r="170" spans="1:16" x14ac:dyDescent="0.15">
      <c r="A170" s="18">
        <v>84.5</v>
      </c>
      <c r="B170" s="18">
        <v>168</v>
      </c>
      <c r="I170" s="19">
        <f t="shared" si="26"/>
        <v>0</v>
      </c>
      <c r="J170" s="19">
        <f t="shared" si="27"/>
        <v>0</v>
      </c>
      <c r="K170" s="19">
        <f t="shared" si="28"/>
        <v>0</v>
      </c>
      <c r="L170" s="20" t="e">
        <f t="shared" si="29"/>
        <v>#DIV/0!</v>
      </c>
      <c r="M170" s="20" t="e">
        <f t="shared" si="30"/>
        <v>#DIV/0!</v>
      </c>
      <c r="N170" s="18"/>
      <c r="O170" s="18"/>
      <c r="P170" s="18" t="e">
        <f t="shared" si="31"/>
        <v>#DIV/0!</v>
      </c>
    </row>
    <row r="171" spans="1:16" x14ac:dyDescent="0.15">
      <c r="A171" s="18">
        <v>85</v>
      </c>
      <c r="B171" s="18">
        <v>169</v>
      </c>
      <c r="I171" s="19">
        <f t="shared" si="26"/>
        <v>0</v>
      </c>
      <c r="J171" s="19">
        <f t="shared" si="27"/>
        <v>0</v>
      </c>
      <c r="K171" s="19">
        <f t="shared" si="28"/>
        <v>0</v>
      </c>
      <c r="L171" s="20" t="e">
        <f t="shared" si="29"/>
        <v>#DIV/0!</v>
      </c>
      <c r="M171" s="20" t="e">
        <f t="shared" si="30"/>
        <v>#DIV/0!</v>
      </c>
      <c r="N171" s="18"/>
      <c r="O171" s="18"/>
      <c r="P171" s="18" t="e">
        <f t="shared" si="31"/>
        <v>#DIV/0!</v>
      </c>
    </row>
    <row r="172" spans="1:16" x14ac:dyDescent="0.15">
      <c r="A172" s="18">
        <v>85.5</v>
      </c>
      <c r="B172" s="18">
        <v>170</v>
      </c>
      <c r="I172" s="19">
        <f t="shared" si="26"/>
        <v>0</v>
      </c>
      <c r="J172" s="19">
        <f t="shared" si="27"/>
        <v>0</v>
      </c>
      <c r="K172" s="19">
        <f t="shared" si="28"/>
        <v>0</v>
      </c>
      <c r="L172" s="20" t="e">
        <f t="shared" si="29"/>
        <v>#DIV/0!</v>
      </c>
      <c r="M172" s="20" t="e">
        <f t="shared" si="30"/>
        <v>#DIV/0!</v>
      </c>
      <c r="N172" s="18"/>
      <c r="O172" s="18"/>
      <c r="P172" s="18" t="e">
        <f t="shared" si="31"/>
        <v>#DIV/0!</v>
      </c>
    </row>
    <row r="173" spans="1:16" x14ac:dyDescent="0.15">
      <c r="A173" s="18">
        <v>86</v>
      </c>
      <c r="B173" s="18">
        <v>171</v>
      </c>
      <c r="I173" s="19">
        <f t="shared" si="26"/>
        <v>0</v>
      </c>
      <c r="J173" s="19">
        <f t="shared" si="27"/>
        <v>0</v>
      </c>
      <c r="K173" s="19">
        <f t="shared" si="28"/>
        <v>0</v>
      </c>
      <c r="L173" s="20" t="e">
        <f t="shared" si="29"/>
        <v>#DIV/0!</v>
      </c>
      <c r="M173" s="20" t="e">
        <f t="shared" si="30"/>
        <v>#DIV/0!</v>
      </c>
      <c r="N173" s="18"/>
      <c r="O173" s="18"/>
      <c r="P173" s="18" t="e">
        <f t="shared" si="31"/>
        <v>#DIV/0!</v>
      </c>
    </row>
    <row r="174" spans="1:16" x14ac:dyDescent="0.15">
      <c r="A174" s="18">
        <v>86.5</v>
      </c>
      <c r="B174" s="18">
        <v>172</v>
      </c>
      <c r="I174" s="19">
        <f t="shared" si="26"/>
        <v>0</v>
      </c>
      <c r="J174" s="19">
        <f t="shared" si="27"/>
        <v>0</v>
      </c>
      <c r="K174" s="19">
        <f t="shared" si="28"/>
        <v>0</v>
      </c>
      <c r="L174" s="20" t="e">
        <f t="shared" si="29"/>
        <v>#DIV/0!</v>
      </c>
      <c r="M174" s="20" t="e">
        <f t="shared" si="30"/>
        <v>#DIV/0!</v>
      </c>
      <c r="N174" s="18"/>
      <c r="O174" s="18"/>
      <c r="P174" s="18" t="e">
        <f t="shared" si="31"/>
        <v>#DIV/0!</v>
      </c>
    </row>
    <row r="175" spans="1:16" x14ac:dyDescent="0.15">
      <c r="A175" s="18">
        <v>87</v>
      </c>
      <c r="B175" s="18">
        <v>173</v>
      </c>
      <c r="I175" s="19">
        <f t="shared" si="26"/>
        <v>0</v>
      </c>
      <c r="J175" s="19">
        <f t="shared" si="27"/>
        <v>0</v>
      </c>
      <c r="K175" s="19">
        <f t="shared" si="28"/>
        <v>0</v>
      </c>
      <c r="L175" s="20" t="e">
        <f t="shared" si="29"/>
        <v>#DIV/0!</v>
      </c>
      <c r="M175" s="20" t="e">
        <f t="shared" si="30"/>
        <v>#DIV/0!</v>
      </c>
      <c r="N175" s="18"/>
      <c r="O175" s="18"/>
      <c r="P175" s="18" t="e">
        <f t="shared" si="31"/>
        <v>#DIV/0!</v>
      </c>
    </row>
    <row r="176" spans="1:16" x14ac:dyDescent="0.15">
      <c r="A176" s="18">
        <v>87.5</v>
      </c>
      <c r="B176" s="18">
        <v>174</v>
      </c>
      <c r="I176" s="19">
        <f t="shared" si="26"/>
        <v>0</v>
      </c>
      <c r="J176" s="19">
        <f t="shared" si="27"/>
        <v>0</v>
      </c>
      <c r="K176" s="19">
        <f t="shared" si="28"/>
        <v>0</v>
      </c>
      <c r="L176" s="20" t="e">
        <f t="shared" si="29"/>
        <v>#DIV/0!</v>
      </c>
      <c r="M176" s="20" t="e">
        <f t="shared" si="30"/>
        <v>#DIV/0!</v>
      </c>
      <c r="N176" s="18"/>
      <c r="O176" s="18"/>
      <c r="P176" s="18" t="e">
        <f t="shared" si="31"/>
        <v>#DIV/0!</v>
      </c>
    </row>
    <row r="177" spans="1:16" x14ac:dyDescent="0.15">
      <c r="A177" s="18">
        <v>88</v>
      </c>
      <c r="B177" s="18">
        <v>175</v>
      </c>
      <c r="I177" s="19">
        <f t="shared" si="26"/>
        <v>0</v>
      </c>
      <c r="J177" s="19">
        <f t="shared" si="27"/>
        <v>0</v>
      </c>
      <c r="K177" s="19">
        <f t="shared" si="28"/>
        <v>0</v>
      </c>
      <c r="L177" s="20" t="e">
        <f t="shared" si="29"/>
        <v>#DIV/0!</v>
      </c>
      <c r="M177" s="20" t="e">
        <f t="shared" si="30"/>
        <v>#DIV/0!</v>
      </c>
      <c r="N177" s="18"/>
      <c r="O177" s="18"/>
      <c r="P177" s="18" t="e">
        <f t="shared" si="31"/>
        <v>#DIV/0!</v>
      </c>
    </row>
    <row r="178" spans="1:16" x14ac:dyDescent="0.15">
      <c r="A178" s="18">
        <v>88.5</v>
      </c>
      <c r="B178" s="18">
        <v>176</v>
      </c>
      <c r="I178" s="19">
        <f t="shared" si="26"/>
        <v>0</v>
      </c>
      <c r="J178" s="19">
        <f t="shared" si="27"/>
        <v>0</v>
      </c>
      <c r="K178" s="19">
        <f t="shared" si="28"/>
        <v>0</v>
      </c>
      <c r="L178" s="20" t="e">
        <f t="shared" si="29"/>
        <v>#DIV/0!</v>
      </c>
      <c r="M178" s="20" t="e">
        <f t="shared" si="30"/>
        <v>#DIV/0!</v>
      </c>
      <c r="N178" s="18"/>
      <c r="O178" s="18"/>
      <c r="P178" s="18" t="e">
        <f t="shared" si="31"/>
        <v>#DIV/0!</v>
      </c>
    </row>
    <row r="179" spans="1:16" x14ac:dyDescent="0.15">
      <c r="A179" s="18">
        <v>89</v>
      </c>
      <c r="B179" s="18">
        <v>177</v>
      </c>
      <c r="I179" s="19">
        <f t="shared" si="26"/>
        <v>0</v>
      </c>
      <c r="J179" s="19">
        <f t="shared" si="27"/>
        <v>0</v>
      </c>
      <c r="K179" s="19">
        <f t="shared" si="28"/>
        <v>0</v>
      </c>
      <c r="L179" s="20" t="e">
        <f t="shared" si="29"/>
        <v>#DIV/0!</v>
      </c>
      <c r="M179" s="20" t="e">
        <f t="shared" si="30"/>
        <v>#DIV/0!</v>
      </c>
      <c r="N179" s="18"/>
      <c r="O179" s="18"/>
      <c r="P179" s="18" t="e">
        <f t="shared" si="31"/>
        <v>#DIV/0!</v>
      </c>
    </row>
    <row r="180" spans="1:16" x14ac:dyDescent="0.15">
      <c r="A180" s="18">
        <v>89.5</v>
      </c>
      <c r="B180" s="18">
        <v>178</v>
      </c>
      <c r="I180" s="19">
        <f t="shared" si="26"/>
        <v>0</v>
      </c>
      <c r="J180" s="19">
        <f t="shared" si="27"/>
        <v>0</v>
      </c>
      <c r="K180" s="19">
        <f t="shared" si="28"/>
        <v>0</v>
      </c>
      <c r="L180" s="20" t="e">
        <f t="shared" si="29"/>
        <v>#DIV/0!</v>
      </c>
      <c r="M180" s="20" t="e">
        <f t="shared" si="30"/>
        <v>#DIV/0!</v>
      </c>
      <c r="N180" s="18"/>
      <c r="O180" s="18"/>
      <c r="P180" s="18" t="e">
        <f t="shared" si="31"/>
        <v>#DIV/0!</v>
      </c>
    </row>
    <row r="181" spans="1:16" x14ac:dyDescent="0.15">
      <c r="A181" s="18">
        <v>90</v>
      </c>
      <c r="B181" s="18">
        <v>179</v>
      </c>
      <c r="I181" s="19">
        <f t="shared" si="26"/>
        <v>0</v>
      </c>
      <c r="J181" s="19">
        <f t="shared" si="27"/>
        <v>0</v>
      </c>
      <c r="K181" s="19">
        <f t="shared" si="28"/>
        <v>0</v>
      </c>
      <c r="L181" s="20" t="e">
        <f t="shared" si="29"/>
        <v>#DIV/0!</v>
      </c>
      <c r="M181" s="20" t="e">
        <f t="shared" si="30"/>
        <v>#DIV/0!</v>
      </c>
      <c r="N181" s="18"/>
      <c r="O181" s="18"/>
      <c r="P181" s="18" t="e">
        <f t="shared" si="31"/>
        <v>#DIV/0!</v>
      </c>
    </row>
    <row r="182" spans="1:16" x14ac:dyDescent="0.15">
      <c r="A182" s="18">
        <v>90.5</v>
      </c>
      <c r="B182" s="18">
        <v>180</v>
      </c>
      <c r="I182" s="19">
        <f t="shared" si="26"/>
        <v>0</v>
      </c>
      <c r="J182" s="19">
        <f t="shared" si="27"/>
        <v>0</v>
      </c>
      <c r="K182" s="19">
        <f t="shared" si="28"/>
        <v>0</v>
      </c>
      <c r="L182" s="20" t="e">
        <f t="shared" si="29"/>
        <v>#DIV/0!</v>
      </c>
      <c r="M182" s="20" t="e">
        <f t="shared" si="30"/>
        <v>#DIV/0!</v>
      </c>
      <c r="N182" s="18"/>
      <c r="O182" s="18"/>
      <c r="P182" s="18" t="e">
        <f t="shared" si="31"/>
        <v>#DIV/0!</v>
      </c>
    </row>
    <row r="183" spans="1:16" x14ac:dyDescent="0.15">
      <c r="A183" s="18">
        <v>91</v>
      </c>
      <c r="B183" s="18">
        <v>181</v>
      </c>
      <c r="I183" s="19">
        <f t="shared" si="26"/>
        <v>0</v>
      </c>
      <c r="J183" s="19">
        <f t="shared" si="27"/>
        <v>0</v>
      </c>
      <c r="K183" s="19">
        <f t="shared" si="28"/>
        <v>0</v>
      </c>
      <c r="L183" s="20" t="e">
        <f t="shared" si="29"/>
        <v>#DIV/0!</v>
      </c>
      <c r="M183" s="20" t="e">
        <f t="shared" si="30"/>
        <v>#DIV/0!</v>
      </c>
      <c r="N183" s="18"/>
      <c r="O183" s="18"/>
      <c r="P183" s="18" t="e">
        <f t="shared" si="31"/>
        <v>#DIV/0!</v>
      </c>
    </row>
    <row r="184" spans="1:16" x14ac:dyDescent="0.15">
      <c r="A184" s="18">
        <v>91.5</v>
      </c>
      <c r="B184" s="18">
        <v>182</v>
      </c>
      <c r="I184" s="19">
        <f t="shared" si="26"/>
        <v>0</v>
      </c>
      <c r="J184" s="19">
        <f t="shared" si="27"/>
        <v>0</v>
      </c>
      <c r="K184" s="19">
        <f t="shared" si="28"/>
        <v>0</v>
      </c>
      <c r="L184" s="20" t="e">
        <f t="shared" si="29"/>
        <v>#DIV/0!</v>
      </c>
      <c r="M184" s="20" t="e">
        <f t="shared" si="30"/>
        <v>#DIV/0!</v>
      </c>
      <c r="N184" s="18"/>
      <c r="O184" s="18"/>
      <c r="P184" s="18" t="e">
        <f t="shared" si="31"/>
        <v>#DIV/0!</v>
      </c>
    </row>
    <row r="185" spans="1:16" x14ac:dyDescent="0.15">
      <c r="A185" s="18">
        <v>92</v>
      </c>
      <c r="B185" s="18">
        <v>183</v>
      </c>
      <c r="I185" s="19">
        <f t="shared" si="26"/>
        <v>0</v>
      </c>
      <c r="J185" s="19">
        <f t="shared" si="27"/>
        <v>0</v>
      </c>
      <c r="K185" s="19">
        <f t="shared" si="28"/>
        <v>0</v>
      </c>
      <c r="L185" s="20" t="e">
        <f t="shared" si="29"/>
        <v>#DIV/0!</v>
      </c>
      <c r="M185" s="20" t="e">
        <f t="shared" si="30"/>
        <v>#DIV/0!</v>
      </c>
      <c r="N185" s="18"/>
      <c r="O185" s="18"/>
      <c r="P185" s="18" t="e">
        <f t="shared" si="31"/>
        <v>#DIV/0!</v>
      </c>
    </row>
    <row r="186" spans="1:16" x14ac:dyDescent="0.15">
      <c r="A186" s="18">
        <v>92.5</v>
      </c>
      <c r="B186" s="18">
        <v>184</v>
      </c>
      <c r="I186" s="19">
        <f t="shared" si="26"/>
        <v>0</v>
      </c>
      <c r="J186" s="19">
        <f t="shared" si="27"/>
        <v>0</v>
      </c>
      <c r="K186" s="19">
        <f t="shared" si="28"/>
        <v>0</v>
      </c>
      <c r="L186" s="20" t="e">
        <f t="shared" si="29"/>
        <v>#DIV/0!</v>
      </c>
      <c r="M186" s="20" t="e">
        <f t="shared" si="30"/>
        <v>#DIV/0!</v>
      </c>
      <c r="N186" s="18"/>
      <c r="O186" s="18"/>
      <c r="P186" s="18" t="e">
        <f t="shared" si="31"/>
        <v>#DIV/0!</v>
      </c>
    </row>
    <row r="187" spans="1:16" x14ac:dyDescent="0.15">
      <c r="A187" s="18">
        <v>93</v>
      </c>
      <c r="B187" s="18">
        <v>185</v>
      </c>
      <c r="I187" s="19">
        <f t="shared" si="26"/>
        <v>0</v>
      </c>
      <c r="J187" s="19">
        <f t="shared" si="27"/>
        <v>0</v>
      </c>
      <c r="K187" s="19">
        <f t="shared" si="28"/>
        <v>0</v>
      </c>
      <c r="L187" s="20" t="e">
        <f t="shared" si="29"/>
        <v>#DIV/0!</v>
      </c>
      <c r="M187" s="20" t="e">
        <f t="shared" si="30"/>
        <v>#DIV/0!</v>
      </c>
      <c r="N187" s="18"/>
      <c r="O187" s="18"/>
      <c r="P187" s="18" t="e">
        <f t="shared" si="31"/>
        <v>#DIV/0!</v>
      </c>
    </row>
    <row r="188" spans="1:16" x14ac:dyDescent="0.15">
      <c r="A188" s="18">
        <v>93.5</v>
      </c>
      <c r="B188" s="18">
        <v>186</v>
      </c>
      <c r="I188" s="19">
        <f t="shared" si="26"/>
        <v>0</v>
      </c>
      <c r="J188" s="19">
        <f t="shared" si="27"/>
        <v>0</v>
      </c>
      <c r="K188" s="19">
        <f t="shared" si="28"/>
        <v>0</v>
      </c>
      <c r="L188" s="20" t="e">
        <f t="shared" si="29"/>
        <v>#DIV/0!</v>
      </c>
      <c r="M188" s="20" t="e">
        <f t="shared" si="30"/>
        <v>#DIV/0!</v>
      </c>
      <c r="N188" s="18"/>
      <c r="O188" s="18"/>
      <c r="P188" s="18" t="e">
        <f t="shared" si="31"/>
        <v>#DIV/0!</v>
      </c>
    </row>
    <row r="189" spans="1:16" x14ac:dyDescent="0.15">
      <c r="A189" s="18">
        <v>94</v>
      </c>
      <c r="B189" s="18">
        <v>187</v>
      </c>
      <c r="I189" s="19">
        <f t="shared" si="26"/>
        <v>0</v>
      </c>
      <c r="J189" s="19">
        <f t="shared" si="27"/>
        <v>0</v>
      </c>
      <c r="K189" s="19">
        <f t="shared" si="28"/>
        <v>0</v>
      </c>
      <c r="L189" s="20" t="e">
        <f t="shared" si="29"/>
        <v>#DIV/0!</v>
      </c>
      <c r="M189" s="20" t="e">
        <f t="shared" si="30"/>
        <v>#DIV/0!</v>
      </c>
      <c r="N189" s="18"/>
      <c r="O189" s="18"/>
      <c r="P189" s="18" t="e">
        <f t="shared" si="31"/>
        <v>#DIV/0!</v>
      </c>
    </row>
    <row r="190" spans="1:16" x14ac:dyDescent="0.15">
      <c r="A190" s="18">
        <v>94.5</v>
      </c>
      <c r="B190" s="18">
        <v>188</v>
      </c>
      <c r="I190" s="19">
        <f t="shared" si="26"/>
        <v>0</v>
      </c>
      <c r="J190" s="19">
        <f t="shared" si="27"/>
        <v>0</v>
      </c>
      <c r="K190" s="19">
        <f t="shared" si="28"/>
        <v>0</v>
      </c>
      <c r="L190" s="20" t="e">
        <f t="shared" si="29"/>
        <v>#DIV/0!</v>
      </c>
      <c r="M190" s="20" t="e">
        <f t="shared" si="30"/>
        <v>#DIV/0!</v>
      </c>
      <c r="N190" s="18"/>
      <c r="O190" s="18"/>
      <c r="P190" s="18" t="e">
        <f t="shared" si="31"/>
        <v>#DIV/0!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645.63531494140602</v>
      </c>
      <c r="E2">
        <v>534.70867919921898</v>
      </c>
      <c r="F2">
        <v>453.99765014648398</v>
      </c>
      <c r="G2">
        <v>453.16369628906301</v>
      </c>
      <c r="I2" s="7">
        <f t="shared" ref="I2:J65" si="0">D2-F2</f>
        <v>191.63766479492205</v>
      </c>
      <c r="J2" s="7">
        <f t="shared" si="0"/>
        <v>81.544982910155966</v>
      </c>
      <c r="K2" s="7">
        <f t="shared" ref="K2:K65" si="1">I2-0.7*J2</f>
        <v>134.55617675781286</v>
      </c>
      <c r="L2" s="8">
        <f t="shared" ref="L2:L65" si="2">K2/J2</f>
        <v>1.6500852898094684</v>
      </c>
      <c r="M2" s="8"/>
      <c r="N2" s="6">
        <f>LINEST(V64:V104,U64:U104)</f>
        <v>-7.3584514539538895E-3</v>
      </c>
      <c r="O2" s="9">
        <f>AVERAGE(M38:M45)</f>
        <v>1.6378427180033137</v>
      </c>
    </row>
    <row r="3" spans="1:16" x14ac:dyDescent="0.15">
      <c r="A3" s="6">
        <v>1</v>
      </c>
      <c r="B3" s="6">
        <v>1</v>
      </c>
      <c r="C3" s="6" t="s">
        <v>7</v>
      </c>
      <c r="D3">
        <v>641.49938964843795</v>
      </c>
      <c r="E3">
        <v>532.92132568359398</v>
      </c>
      <c r="F3">
        <v>454.80477905273398</v>
      </c>
      <c r="G3">
        <v>454.00186157226602</v>
      </c>
      <c r="I3" s="7">
        <f t="shared" si="0"/>
        <v>186.69461059570398</v>
      </c>
      <c r="J3" s="7">
        <f t="shared" si="0"/>
        <v>78.919464111327954</v>
      </c>
      <c r="K3" s="7">
        <f t="shared" si="1"/>
        <v>131.45098571777442</v>
      </c>
      <c r="L3" s="8">
        <f t="shared" si="2"/>
        <v>1.6656345452668397</v>
      </c>
      <c r="M3" s="8"/>
    </row>
    <row r="4" spans="1:16" ht="15" x14ac:dyDescent="0.15">
      <c r="A4" s="6">
        <v>1.5</v>
      </c>
      <c r="B4" s="6">
        <v>2</v>
      </c>
      <c r="D4">
        <v>641.71984863281295</v>
      </c>
      <c r="E4">
        <v>533.34619140625</v>
      </c>
      <c r="F4">
        <v>454.97479248046898</v>
      </c>
      <c r="G4">
        <v>454.037841796875</v>
      </c>
      <c r="I4" s="7">
        <f t="shared" si="0"/>
        <v>186.74505615234398</v>
      </c>
      <c r="J4" s="7">
        <f t="shared" si="0"/>
        <v>79.308349609375</v>
      </c>
      <c r="K4" s="7">
        <f t="shared" si="1"/>
        <v>131.22921142578147</v>
      </c>
      <c r="L4" s="8">
        <f t="shared" si="2"/>
        <v>1.6546708142602546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638.32476806640602</v>
      </c>
      <c r="E5">
        <v>531.22235107421898</v>
      </c>
      <c r="F5">
        <v>453.99884033203102</v>
      </c>
      <c r="G5">
        <v>453.00234985351602</v>
      </c>
      <c r="I5" s="7">
        <f t="shared" si="0"/>
        <v>184.325927734375</v>
      </c>
      <c r="J5" s="7">
        <f t="shared" si="0"/>
        <v>78.220001220702954</v>
      </c>
      <c r="K5" s="7">
        <f t="shared" si="1"/>
        <v>129.57192687988294</v>
      </c>
      <c r="L5" s="8">
        <f t="shared" si="2"/>
        <v>1.6565063264865862</v>
      </c>
      <c r="M5" s="8"/>
      <c r="N5" s="6">
        <f>RSQ(V64:V104,U64:U104)</f>
        <v>0.99471018727584359</v>
      </c>
    </row>
    <row r="6" spans="1:16" x14ac:dyDescent="0.15">
      <c r="A6" s="6">
        <v>2.5</v>
      </c>
      <c r="B6" s="6">
        <v>4</v>
      </c>
      <c r="C6" s="6" t="s">
        <v>5</v>
      </c>
      <c r="D6">
        <v>639.65179443359398</v>
      </c>
      <c r="E6">
        <v>532.607666015625</v>
      </c>
      <c r="F6">
        <v>454.16955566406301</v>
      </c>
      <c r="G6">
        <v>453.60696411132801</v>
      </c>
      <c r="I6" s="7">
        <f t="shared" si="0"/>
        <v>185.48223876953097</v>
      </c>
      <c r="J6" s="7">
        <f t="shared" si="0"/>
        <v>79.000701904296989</v>
      </c>
      <c r="K6" s="7">
        <f t="shared" si="1"/>
        <v>130.18174743652307</v>
      </c>
      <c r="L6" s="8">
        <f t="shared" si="2"/>
        <v>1.6478555797419092</v>
      </c>
      <c r="M6" s="8">
        <f t="shared" ref="M6:M22" si="3">L6+ABS($N$2)*A6</f>
        <v>1.666251708376794</v>
      </c>
      <c r="P6" s="6">
        <f t="shared" ref="P6:P69" si="4">(M6-$O$2)/$O$2*100</f>
        <v>1.734537148238116</v>
      </c>
    </row>
    <row r="7" spans="1:16" x14ac:dyDescent="0.15">
      <c r="A7" s="6">
        <v>3</v>
      </c>
      <c r="B7" s="6">
        <v>5</v>
      </c>
      <c r="C7" s="6" t="s">
        <v>8</v>
      </c>
      <c r="D7">
        <v>627.87664794921898</v>
      </c>
      <c r="E7">
        <v>528.130859375</v>
      </c>
      <c r="F7">
        <v>455.32904052734398</v>
      </c>
      <c r="G7">
        <v>454.424560546875</v>
      </c>
      <c r="I7" s="7">
        <f t="shared" si="0"/>
        <v>172.547607421875</v>
      </c>
      <c r="J7" s="7">
        <f t="shared" si="0"/>
        <v>73.706298828125</v>
      </c>
      <c r="K7" s="7">
        <f t="shared" si="1"/>
        <v>120.95319824218751</v>
      </c>
      <c r="L7" s="8">
        <f t="shared" si="2"/>
        <v>1.641015763445633</v>
      </c>
      <c r="M7" s="8">
        <f t="shared" si="3"/>
        <v>1.6630911178074947</v>
      </c>
      <c r="P7" s="6">
        <f t="shared" si="4"/>
        <v>1.5415643716364436</v>
      </c>
    </row>
    <row r="8" spans="1:16" x14ac:dyDescent="0.15">
      <c r="A8" s="6">
        <v>3.5</v>
      </c>
      <c r="B8" s="6">
        <v>6</v>
      </c>
      <c r="D8">
        <v>622.99304199218795</v>
      </c>
      <c r="E8">
        <v>525.40277099609398</v>
      </c>
      <c r="F8">
        <v>454.36407470703102</v>
      </c>
      <c r="G8">
        <v>453.38067626953102</v>
      </c>
      <c r="I8" s="7">
        <f t="shared" si="0"/>
        <v>168.62896728515693</v>
      </c>
      <c r="J8" s="7">
        <f t="shared" si="0"/>
        <v>72.022094726562955</v>
      </c>
      <c r="K8" s="7">
        <f t="shared" si="1"/>
        <v>118.21350097656287</v>
      </c>
      <c r="L8" s="8">
        <f t="shared" si="2"/>
        <v>1.6413504970296811</v>
      </c>
      <c r="M8" s="8">
        <f t="shared" si="3"/>
        <v>1.6671050771185196</v>
      </c>
      <c r="P8" s="6">
        <f t="shared" si="4"/>
        <v>1.7866403650088891</v>
      </c>
    </row>
    <row r="9" spans="1:16" x14ac:dyDescent="0.15">
      <c r="A9" s="6">
        <v>4</v>
      </c>
      <c r="B9" s="6">
        <v>7</v>
      </c>
      <c r="D9">
        <v>628.44281005859398</v>
      </c>
      <c r="E9">
        <v>528.11016845703102</v>
      </c>
      <c r="F9">
        <v>453.87600708007801</v>
      </c>
      <c r="G9">
        <v>453.0322265625</v>
      </c>
      <c r="I9" s="7">
        <f t="shared" si="0"/>
        <v>174.56680297851597</v>
      </c>
      <c r="J9" s="7">
        <f t="shared" si="0"/>
        <v>75.077941894531023</v>
      </c>
      <c r="K9" s="7">
        <f t="shared" si="1"/>
        <v>122.01224365234425</v>
      </c>
      <c r="L9" s="8">
        <f t="shared" si="2"/>
        <v>1.6251410277568106</v>
      </c>
      <c r="M9" s="8">
        <f t="shared" si="3"/>
        <v>1.654574833572626</v>
      </c>
      <c r="P9" s="6">
        <f t="shared" si="4"/>
        <v>1.021594771304436</v>
      </c>
    </row>
    <row r="10" spans="1:16" x14ac:dyDescent="0.15">
      <c r="A10" s="6">
        <v>4.5</v>
      </c>
      <c r="B10" s="6">
        <v>8</v>
      </c>
      <c r="D10">
        <v>631.38958740234398</v>
      </c>
      <c r="E10">
        <v>530.21722412109398</v>
      </c>
      <c r="F10">
        <v>454.63171386718801</v>
      </c>
      <c r="G10">
        <v>453.79541015625</v>
      </c>
      <c r="I10" s="7">
        <f t="shared" si="0"/>
        <v>176.75787353515597</v>
      </c>
      <c r="J10" s="7">
        <f t="shared" si="0"/>
        <v>76.421813964843977</v>
      </c>
      <c r="K10" s="7">
        <f t="shared" si="1"/>
        <v>123.26260375976518</v>
      </c>
      <c r="L10" s="8">
        <f t="shared" si="2"/>
        <v>1.6129243388081469</v>
      </c>
      <c r="M10" s="8">
        <f t="shared" si="3"/>
        <v>1.6460373703509394</v>
      </c>
      <c r="P10" s="6">
        <f t="shared" si="4"/>
        <v>0.50033206836953137</v>
      </c>
    </row>
    <row r="11" spans="1:16" x14ac:dyDescent="0.15">
      <c r="A11" s="6">
        <v>5</v>
      </c>
      <c r="B11" s="6">
        <v>9</v>
      </c>
      <c r="D11">
        <v>637.74017333984398</v>
      </c>
      <c r="E11">
        <v>532.20184326171898</v>
      </c>
      <c r="F11">
        <v>454.09902954101602</v>
      </c>
      <c r="G11">
        <v>453.35964965820301</v>
      </c>
      <c r="I11" s="7">
        <f t="shared" si="0"/>
        <v>183.64114379882795</v>
      </c>
      <c r="J11" s="7">
        <f t="shared" si="0"/>
        <v>78.842193603515966</v>
      </c>
      <c r="K11" s="7">
        <f t="shared" si="1"/>
        <v>128.45160827636678</v>
      </c>
      <c r="L11" s="8">
        <f t="shared" si="2"/>
        <v>1.6292241806757453</v>
      </c>
      <c r="M11" s="8">
        <f t="shared" si="3"/>
        <v>1.6660164379455147</v>
      </c>
      <c r="P11" s="6">
        <f t="shared" si="4"/>
        <v>1.7201724947403629</v>
      </c>
    </row>
    <row r="12" spans="1:16" x14ac:dyDescent="0.15">
      <c r="A12" s="6">
        <v>5.5</v>
      </c>
      <c r="B12" s="6">
        <v>10</v>
      </c>
      <c r="D12">
        <v>637.21960449218795</v>
      </c>
      <c r="E12">
        <v>531.01629638671898</v>
      </c>
      <c r="F12">
        <v>453.61093139648398</v>
      </c>
      <c r="G12">
        <v>452.83279418945301</v>
      </c>
      <c r="I12" s="7">
        <f t="shared" si="0"/>
        <v>183.60867309570398</v>
      </c>
      <c r="J12" s="7">
        <f t="shared" si="0"/>
        <v>78.183502197265966</v>
      </c>
      <c r="K12" s="7">
        <f t="shared" si="1"/>
        <v>128.8802215576178</v>
      </c>
      <c r="L12" s="8">
        <f t="shared" si="2"/>
        <v>1.648432443361749</v>
      </c>
      <c r="M12" s="8">
        <f t="shared" si="3"/>
        <v>1.6889039263584953</v>
      </c>
      <c r="P12" s="6">
        <f t="shared" si="4"/>
        <v>3.1175892406463821</v>
      </c>
    </row>
    <row r="13" spans="1:16" x14ac:dyDescent="0.15">
      <c r="A13" s="6">
        <v>6</v>
      </c>
      <c r="B13" s="6">
        <v>11</v>
      </c>
      <c r="D13">
        <v>594.76361083984398</v>
      </c>
      <c r="E13">
        <v>513.67742919921898</v>
      </c>
      <c r="F13">
        <v>453.87646484375</v>
      </c>
      <c r="G13">
        <v>453.24987792968801</v>
      </c>
      <c r="I13" s="7">
        <f t="shared" si="0"/>
        <v>140.88714599609398</v>
      </c>
      <c r="J13" s="7">
        <f t="shared" si="0"/>
        <v>60.427551269530966</v>
      </c>
      <c r="K13" s="7">
        <f t="shared" si="1"/>
        <v>98.587860107422301</v>
      </c>
      <c r="L13" s="8">
        <f t="shared" si="2"/>
        <v>1.6315051336050528</v>
      </c>
      <c r="M13" s="8">
        <f t="shared" si="3"/>
        <v>1.6756558423287762</v>
      </c>
      <c r="P13" s="6">
        <f t="shared" si="4"/>
        <v>2.3087152331427934</v>
      </c>
    </row>
    <row r="14" spans="1:16" x14ac:dyDescent="0.15">
      <c r="A14" s="6">
        <v>6.5</v>
      </c>
      <c r="B14" s="6">
        <v>12</v>
      </c>
      <c r="D14">
        <v>645.099365234375</v>
      </c>
      <c r="E14">
        <v>535.49755859375</v>
      </c>
      <c r="F14">
        <v>454.88137817382801</v>
      </c>
      <c r="G14">
        <v>454.14758300781301</v>
      </c>
      <c r="I14" s="7">
        <f t="shared" si="0"/>
        <v>190.21798706054699</v>
      </c>
      <c r="J14" s="7">
        <f t="shared" si="0"/>
        <v>81.349975585936988</v>
      </c>
      <c r="K14" s="7">
        <f t="shared" si="1"/>
        <v>133.2730041503911</v>
      </c>
      <c r="L14" s="8">
        <f t="shared" si="2"/>
        <v>1.6382672912987337</v>
      </c>
      <c r="M14" s="8">
        <f t="shared" si="3"/>
        <v>1.686097225749434</v>
      </c>
      <c r="P14" s="6">
        <f t="shared" si="4"/>
        <v>2.946223542450225</v>
      </c>
    </row>
    <row r="15" spans="1:16" x14ac:dyDescent="0.15">
      <c r="A15" s="6">
        <v>7</v>
      </c>
      <c r="B15" s="6">
        <v>13</v>
      </c>
      <c r="D15">
        <v>664.75848388671898</v>
      </c>
      <c r="E15">
        <v>544.94110107421898</v>
      </c>
      <c r="F15">
        <v>454.30709838867199</v>
      </c>
      <c r="G15">
        <v>453.59271240234398</v>
      </c>
      <c r="I15" s="7">
        <f t="shared" si="0"/>
        <v>210.45138549804699</v>
      </c>
      <c r="J15" s="7">
        <f t="shared" si="0"/>
        <v>91.348388671875</v>
      </c>
      <c r="K15" s="7">
        <f t="shared" si="1"/>
        <v>146.50751342773449</v>
      </c>
      <c r="L15" s="8">
        <f t="shared" si="2"/>
        <v>1.6038324874453125</v>
      </c>
      <c r="M15" s="8">
        <f t="shared" si="3"/>
        <v>1.6553416476229896</v>
      </c>
      <c r="P15" s="6">
        <f t="shared" si="4"/>
        <v>1.0684133114447509</v>
      </c>
    </row>
    <row r="16" spans="1:16" x14ac:dyDescent="0.15">
      <c r="A16" s="6">
        <v>7.5</v>
      </c>
      <c r="B16" s="6">
        <v>14</v>
      </c>
      <c r="D16">
        <v>665.15075683593795</v>
      </c>
      <c r="E16">
        <v>545.13287353515602</v>
      </c>
      <c r="F16">
        <v>453.61724853515602</v>
      </c>
      <c r="G16">
        <v>452.77743530273398</v>
      </c>
      <c r="I16" s="7">
        <f t="shared" si="0"/>
        <v>211.53350830078193</v>
      </c>
      <c r="J16" s="7">
        <f t="shared" si="0"/>
        <v>92.355438232422046</v>
      </c>
      <c r="K16" s="7">
        <f t="shared" si="1"/>
        <v>146.88470153808652</v>
      </c>
      <c r="L16" s="8">
        <f t="shared" si="2"/>
        <v>1.5904282882447693</v>
      </c>
      <c r="M16" s="8">
        <f t="shared" si="3"/>
        <v>1.6456166741494236</v>
      </c>
      <c r="P16" s="6">
        <f t="shared" si="4"/>
        <v>0.47464607319480995</v>
      </c>
    </row>
    <row r="17" spans="1:16" x14ac:dyDescent="0.15">
      <c r="A17" s="6">
        <v>8</v>
      </c>
      <c r="B17" s="6">
        <v>15</v>
      </c>
      <c r="D17">
        <v>671.91455078125</v>
      </c>
      <c r="E17">
        <v>547.56341552734398</v>
      </c>
      <c r="F17">
        <v>454.64340209960898</v>
      </c>
      <c r="G17">
        <v>453.951904296875</v>
      </c>
      <c r="I17" s="7">
        <f t="shared" si="0"/>
        <v>217.27114868164102</v>
      </c>
      <c r="J17" s="7">
        <f t="shared" si="0"/>
        <v>93.611511230468977</v>
      </c>
      <c r="K17" s="7">
        <f t="shared" si="1"/>
        <v>151.74309082031274</v>
      </c>
      <c r="L17" s="8">
        <f t="shared" si="2"/>
        <v>1.6209875134557481</v>
      </c>
      <c r="M17" s="8">
        <f t="shared" si="3"/>
        <v>1.6798551250873792</v>
      </c>
      <c r="P17" s="6">
        <f t="shared" si="4"/>
        <v>2.565106320787788</v>
      </c>
    </row>
    <row r="18" spans="1:16" x14ac:dyDescent="0.15">
      <c r="A18" s="6">
        <v>8.5</v>
      </c>
      <c r="B18" s="6">
        <v>16</v>
      </c>
      <c r="D18">
        <v>680.52990722656295</v>
      </c>
      <c r="E18">
        <v>552.59411621093795</v>
      </c>
      <c r="F18">
        <v>454.75338745117199</v>
      </c>
      <c r="G18">
        <v>453.83837890625</v>
      </c>
      <c r="I18" s="7">
        <f t="shared" si="0"/>
        <v>225.77651977539097</v>
      </c>
      <c r="J18" s="7">
        <f t="shared" si="0"/>
        <v>98.755737304687955</v>
      </c>
      <c r="K18" s="7">
        <f t="shared" si="1"/>
        <v>156.64750366210939</v>
      </c>
      <c r="L18" s="8">
        <f t="shared" si="2"/>
        <v>1.5862116767840009</v>
      </c>
      <c r="M18" s="8">
        <f t="shared" si="3"/>
        <v>1.6487585141426089</v>
      </c>
      <c r="P18" s="6">
        <f t="shared" si="4"/>
        <v>0.66647401605219814</v>
      </c>
    </row>
    <row r="19" spans="1:16" x14ac:dyDescent="0.15">
      <c r="A19" s="6">
        <v>9</v>
      </c>
      <c r="B19" s="6">
        <v>17</v>
      </c>
      <c r="D19">
        <v>665.547119140625</v>
      </c>
      <c r="E19">
        <v>546.59210205078102</v>
      </c>
      <c r="F19">
        <v>454.07192993164102</v>
      </c>
      <c r="G19">
        <v>453.44277954101602</v>
      </c>
      <c r="I19" s="7">
        <f t="shared" si="0"/>
        <v>211.47518920898398</v>
      </c>
      <c r="J19" s="7">
        <f t="shared" si="0"/>
        <v>93.149322509765</v>
      </c>
      <c r="K19" s="7">
        <f t="shared" si="1"/>
        <v>146.27066345214848</v>
      </c>
      <c r="L19" s="8">
        <f t="shared" si="2"/>
        <v>1.5702815598773108</v>
      </c>
      <c r="M19" s="8">
        <f t="shared" si="3"/>
        <v>1.6365076229628959</v>
      </c>
      <c r="P19" s="6">
        <f t="shared" si="4"/>
        <v>-8.1515460901242828E-2</v>
      </c>
    </row>
    <row r="20" spans="1:16" x14ac:dyDescent="0.15">
      <c r="A20" s="6">
        <v>9.5</v>
      </c>
      <c r="B20" s="6">
        <v>18</v>
      </c>
      <c r="D20">
        <v>646.84924316406295</v>
      </c>
      <c r="E20">
        <v>538.02490234375</v>
      </c>
      <c r="F20">
        <v>454.36056518554699</v>
      </c>
      <c r="G20">
        <v>453.569580078125</v>
      </c>
      <c r="I20" s="7">
        <f t="shared" si="0"/>
        <v>192.48867797851597</v>
      </c>
      <c r="J20" s="7">
        <f t="shared" si="0"/>
        <v>84.455322265625</v>
      </c>
      <c r="K20" s="7">
        <f t="shared" si="1"/>
        <v>133.36995239257845</v>
      </c>
      <c r="L20" s="8">
        <f t="shared" si="2"/>
        <v>1.5791775913554555</v>
      </c>
      <c r="M20" s="8">
        <f t="shared" si="3"/>
        <v>1.6490828801680175</v>
      </c>
      <c r="P20" s="6">
        <f t="shared" si="4"/>
        <v>0.68627848334586328</v>
      </c>
    </row>
    <row r="21" spans="1:16" x14ac:dyDescent="0.15">
      <c r="A21" s="6">
        <v>10</v>
      </c>
      <c r="B21" s="6">
        <v>19</v>
      </c>
      <c r="D21">
        <v>625.43768310546898</v>
      </c>
      <c r="E21">
        <v>529.56854248046898</v>
      </c>
      <c r="F21">
        <v>455.20785522460898</v>
      </c>
      <c r="G21">
        <v>454.45492553710898</v>
      </c>
      <c r="I21" s="7">
        <f t="shared" si="0"/>
        <v>170.22982788086</v>
      </c>
      <c r="J21" s="7">
        <f t="shared" si="0"/>
        <v>75.11361694336</v>
      </c>
      <c r="K21" s="7">
        <f t="shared" si="1"/>
        <v>117.65029602050799</v>
      </c>
      <c r="L21" s="8">
        <f t="shared" si="2"/>
        <v>1.5662978406328523</v>
      </c>
      <c r="M21" s="8">
        <f t="shared" si="3"/>
        <v>1.6398823551723911</v>
      </c>
      <c r="P21" s="6">
        <f t="shared" si="4"/>
        <v>0.12453193134221788</v>
      </c>
    </row>
    <row r="22" spans="1:16" x14ac:dyDescent="0.15">
      <c r="A22" s="6">
        <v>10.5</v>
      </c>
      <c r="B22" s="6">
        <v>20</v>
      </c>
      <c r="D22">
        <v>628.80694580078102</v>
      </c>
      <c r="E22">
        <v>530.42724609375</v>
      </c>
      <c r="F22">
        <v>454.33489990234398</v>
      </c>
      <c r="G22">
        <v>453.40985107421898</v>
      </c>
      <c r="I22" s="7">
        <f t="shared" si="0"/>
        <v>174.47204589843705</v>
      </c>
      <c r="J22" s="7">
        <f t="shared" si="0"/>
        <v>77.017395019531023</v>
      </c>
      <c r="K22" s="7">
        <f t="shared" si="1"/>
        <v>120.55986938476534</v>
      </c>
      <c r="L22" s="8">
        <f t="shared" si="2"/>
        <v>1.5653589601958398</v>
      </c>
      <c r="M22" s="8">
        <f t="shared" si="3"/>
        <v>1.6426227004623555</v>
      </c>
      <c r="P22" s="6">
        <f t="shared" si="4"/>
        <v>0.29184624423943584</v>
      </c>
    </row>
    <row r="23" spans="1:16" x14ac:dyDescent="0.15">
      <c r="A23" s="6">
        <v>11</v>
      </c>
      <c r="B23" s="6">
        <v>21</v>
      </c>
      <c r="D23">
        <v>633.97967529296898</v>
      </c>
      <c r="E23">
        <v>534.150390625</v>
      </c>
      <c r="F23">
        <v>455.24591064453102</v>
      </c>
      <c r="G23">
        <v>454.46170043945301</v>
      </c>
      <c r="I23" s="7">
        <f t="shared" si="0"/>
        <v>178.73376464843795</v>
      </c>
      <c r="J23" s="7">
        <f t="shared" si="0"/>
        <v>79.688690185546989</v>
      </c>
      <c r="K23" s="7">
        <f t="shared" si="1"/>
        <v>122.95168151855506</v>
      </c>
      <c r="L23" s="8">
        <f t="shared" si="2"/>
        <v>1.542900017960825</v>
      </c>
      <c r="M23" s="8">
        <f>L23+ABS($N$2)*A23</f>
        <v>1.6238429839543178</v>
      </c>
      <c r="P23" s="6">
        <f t="shared" si="4"/>
        <v>-0.85476669371909608</v>
      </c>
    </row>
    <row r="24" spans="1:16" x14ac:dyDescent="0.15">
      <c r="A24" s="6">
        <v>11.5</v>
      </c>
      <c r="B24" s="6">
        <v>22</v>
      </c>
      <c r="D24">
        <v>630.63458251953102</v>
      </c>
      <c r="E24">
        <v>532.56158447265602</v>
      </c>
      <c r="F24">
        <v>454.16488647460898</v>
      </c>
      <c r="G24">
        <v>453.36151123046898</v>
      </c>
      <c r="I24" s="7">
        <f t="shared" si="0"/>
        <v>176.46969604492205</v>
      </c>
      <c r="J24" s="7">
        <f t="shared" si="0"/>
        <v>79.200073242187045</v>
      </c>
      <c r="K24" s="7">
        <f t="shared" si="1"/>
        <v>121.02964477539112</v>
      </c>
      <c r="L24" s="8">
        <f t="shared" si="2"/>
        <v>1.5281506673016934</v>
      </c>
      <c r="M24" s="8">
        <f t="shared" ref="M24:M87" si="5">L24+ABS($N$2)*A24</f>
        <v>1.6127728590221631</v>
      </c>
      <c r="P24" s="6">
        <f t="shared" si="4"/>
        <v>-1.5306633967706744</v>
      </c>
    </row>
    <row r="25" spans="1:16" x14ac:dyDescent="0.15">
      <c r="A25" s="6">
        <v>12</v>
      </c>
      <c r="B25" s="6">
        <v>23</v>
      </c>
      <c r="D25">
        <v>615.26751708984398</v>
      </c>
      <c r="E25">
        <v>526.47998046875</v>
      </c>
      <c r="F25">
        <v>455.30267333984398</v>
      </c>
      <c r="G25">
        <v>454.74847412109398</v>
      </c>
      <c r="I25" s="7">
        <f t="shared" si="0"/>
        <v>159.96484375</v>
      </c>
      <c r="J25" s="7">
        <f t="shared" si="0"/>
        <v>71.731506347656023</v>
      </c>
      <c r="K25" s="7">
        <f t="shared" si="1"/>
        <v>109.75278930664078</v>
      </c>
      <c r="L25" s="8">
        <f t="shared" si="2"/>
        <v>1.530049972388837</v>
      </c>
      <c r="M25" s="8">
        <f t="shared" si="5"/>
        <v>1.6183513898362836</v>
      </c>
      <c r="P25" s="6">
        <f t="shared" si="4"/>
        <v>-1.190061045104009</v>
      </c>
    </row>
    <row r="26" spans="1:16" x14ac:dyDescent="0.15">
      <c r="A26" s="6">
        <v>12.5</v>
      </c>
      <c r="B26" s="6">
        <v>24</v>
      </c>
      <c r="D26">
        <v>638.49206542968795</v>
      </c>
      <c r="E26">
        <v>536.69366455078102</v>
      </c>
      <c r="F26">
        <v>454.462646484375</v>
      </c>
      <c r="G26">
        <v>453.66815185546898</v>
      </c>
      <c r="I26" s="7">
        <f t="shared" si="0"/>
        <v>184.02941894531295</v>
      </c>
      <c r="J26" s="7">
        <f t="shared" si="0"/>
        <v>83.025512695312045</v>
      </c>
      <c r="K26" s="7">
        <f t="shared" si="1"/>
        <v>125.91156005859452</v>
      </c>
      <c r="L26" s="8">
        <f t="shared" si="2"/>
        <v>1.516540590609373</v>
      </c>
      <c r="M26" s="8">
        <f t="shared" si="5"/>
        <v>1.6085212337837966</v>
      </c>
      <c r="P26" s="6">
        <f t="shared" si="4"/>
        <v>-1.7902503028656356</v>
      </c>
    </row>
    <row r="27" spans="1:16" x14ac:dyDescent="0.15">
      <c r="A27" s="6">
        <v>13</v>
      </c>
      <c r="B27" s="6">
        <v>25</v>
      </c>
      <c r="D27">
        <v>637.75555419921898</v>
      </c>
      <c r="E27">
        <v>535.72863769531295</v>
      </c>
      <c r="F27">
        <v>455.09576416015602</v>
      </c>
      <c r="G27">
        <v>454.27883911132801</v>
      </c>
      <c r="I27" s="7">
        <f t="shared" si="0"/>
        <v>182.65979003906295</v>
      </c>
      <c r="J27" s="7">
        <f t="shared" si="0"/>
        <v>81.449798583984943</v>
      </c>
      <c r="K27" s="7">
        <f t="shared" si="1"/>
        <v>125.6449310302735</v>
      </c>
      <c r="L27" s="8">
        <f t="shared" si="2"/>
        <v>1.5426057917223435</v>
      </c>
      <c r="M27" s="8">
        <f t="shared" si="5"/>
        <v>1.638265660623744</v>
      </c>
      <c r="P27" s="6">
        <f t="shared" si="4"/>
        <v>2.5823152356528309E-2</v>
      </c>
    </row>
    <row r="28" spans="1:16" x14ac:dyDescent="0.15">
      <c r="A28" s="6">
        <v>13.5</v>
      </c>
      <c r="B28" s="6">
        <v>26</v>
      </c>
      <c r="D28">
        <v>642.24279785156295</v>
      </c>
      <c r="E28">
        <v>537.444091796875</v>
      </c>
      <c r="F28">
        <v>455.11047363281301</v>
      </c>
      <c r="G28">
        <v>454.07403564453102</v>
      </c>
      <c r="I28" s="7">
        <f t="shared" si="0"/>
        <v>187.13232421874994</v>
      </c>
      <c r="J28" s="7">
        <f t="shared" si="0"/>
        <v>83.370056152343977</v>
      </c>
      <c r="K28" s="7">
        <f t="shared" si="1"/>
        <v>128.77328491210915</v>
      </c>
      <c r="L28" s="8">
        <f t="shared" si="2"/>
        <v>1.5445987546991551</v>
      </c>
      <c r="M28" s="8">
        <f t="shared" si="5"/>
        <v>1.6439378493275325</v>
      </c>
      <c r="P28" s="6">
        <f t="shared" si="4"/>
        <v>0.37214387298734886</v>
      </c>
    </row>
    <row r="29" spans="1:16" x14ac:dyDescent="0.15">
      <c r="A29" s="6">
        <v>14</v>
      </c>
      <c r="B29" s="6">
        <v>27</v>
      </c>
      <c r="D29">
        <v>640.82489013671898</v>
      </c>
      <c r="E29">
        <v>536.86676025390602</v>
      </c>
      <c r="F29">
        <v>453.90237426757801</v>
      </c>
      <c r="G29">
        <v>453.07589721679699</v>
      </c>
      <c r="I29" s="7">
        <f t="shared" si="0"/>
        <v>186.92251586914097</v>
      </c>
      <c r="J29" s="7">
        <f t="shared" si="0"/>
        <v>83.790863037109034</v>
      </c>
      <c r="K29" s="7">
        <f t="shared" si="1"/>
        <v>128.26891174316464</v>
      </c>
      <c r="L29" s="8">
        <f t="shared" si="2"/>
        <v>1.5308221814872263</v>
      </c>
      <c r="M29" s="8">
        <f t="shared" si="5"/>
        <v>1.6338405018425808</v>
      </c>
      <c r="P29" s="6">
        <f t="shared" si="4"/>
        <v>-0.24435900448438741</v>
      </c>
    </row>
    <row r="30" spans="1:16" x14ac:dyDescent="0.15">
      <c r="A30" s="6">
        <v>14.5</v>
      </c>
      <c r="B30" s="6">
        <v>28</v>
      </c>
      <c r="D30">
        <v>647.62762451171898</v>
      </c>
      <c r="E30">
        <v>540.32000732421898</v>
      </c>
      <c r="F30">
        <v>454.82904052734398</v>
      </c>
      <c r="G30">
        <v>454.21463012695301</v>
      </c>
      <c r="I30" s="7">
        <f t="shared" si="0"/>
        <v>192.798583984375</v>
      </c>
      <c r="J30" s="7">
        <f t="shared" si="0"/>
        <v>86.105377197265966</v>
      </c>
      <c r="K30" s="7">
        <f t="shared" si="1"/>
        <v>132.52481994628883</v>
      </c>
      <c r="L30" s="8">
        <f t="shared" si="2"/>
        <v>1.5391003937265928</v>
      </c>
      <c r="M30" s="8">
        <f t="shared" si="5"/>
        <v>1.6457979398089242</v>
      </c>
      <c r="P30" s="6">
        <f t="shared" si="4"/>
        <v>0.48571341546816243</v>
      </c>
    </row>
    <row r="31" spans="1:16" x14ac:dyDescent="0.15">
      <c r="A31" s="6">
        <v>15</v>
      </c>
      <c r="B31" s="6">
        <v>29</v>
      </c>
      <c r="D31">
        <v>644.58850097656295</v>
      </c>
      <c r="E31">
        <v>539.38079833984398</v>
      </c>
      <c r="F31">
        <v>455.17398071289102</v>
      </c>
      <c r="G31">
        <v>454.35122680664102</v>
      </c>
      <c r="I31" s="7">
        <f t="shared" si="0"/>
        <v>189.41452026367193</v>
      </c>
      <c r="J31" s="7">
        <f t="shared" si="0"/>
        <v>85.029571533202954</v>
      </c>
      <c r="K31" s="7">
        <f t="shared" si="1"/>
        <v>129.89382019042986</v>
      </c>
      <c r="L31" s="8">
        <f t="shared" si="2"/>
        <v>1.5276311270098308</v>
      </c>
      <c r="M31" s="8">
        <f t="shared" si="5"/>
        <v>1.6380078988191391</v>
      </c>
      <c r="P31" s="6">
        <f t="shared" si="4"/>
        <v>1.0085267285418309E-2</v>
      </c>
    </row>
    <row r="32" spans="1:16" x14ac:dyDescent="0.15">
      <c r="A32" s="6">
        <v>15.5</v>
      </c>
      <c r="B32" s="6">
        <v>30</v>
      </c>
      <c r="D32">
        <v>639.49627685546898</v>
      </c>
      <c r="E32">
        <v>536.13232421875</v>
      </c>
      <c r="F32">
        <v>454.408935546875</v>
      </c>
      <c r="G32">
        <v>453.510986328125</v>
      </c>
      <c r="I32" s="7">
        <f t="shared" si="0"/>
        <v>185.08734130859398</v>
      </c>
      <c r="J32" s="7">
        <f t="shared" si="0"/>
        <v>82.621337890625</v>
      </c>
      <c r="K32" s="7">
        <f t="shared" si="1"/>
        <v>127.25240478515647</v>
      </c>
      <c r="L32" s="8">
        <f t="shared" si="2"/>
        <v>1.5401881406666948</v>
      </c>
      <c r="M32" s="8">
        <f t="shared" si="5"/>
        <v>1.6542441382029802</v>
      </c>
      <c r="P32" s="6">
        <f t="shared" si="4"/>
        <v>1.0014038600520445</v>
      </c>
    </row>
    <row r="33" spans="1:16" x14ac:dyDescent="0.15">
      <c r="A33" s="6">
        <v>16</v>
      </c>
      <c r="B33" s="6">
        <v>31</v>
      </c>
      <c r="D33">
        <v>641.90008544921898</v>
      </c>
      <c r="E33">
        <v>538.76727294921898</v>
      </c>
      <c r="F33">
        <v>455.19943237304699</v>
      </c>
      <c r="G33">
        <v>453.91476440429699</v>
      </c>
      <c r="I33" s="7">
        <f t="shared" si="0"/>
        <v>186.70065307617199</v>
      </c>
      <c r="J33" s="7">
        <f t="shared" si="0"/>
        <v>84.852508544921989</v>
      </c>
      <c r="K33" s="7">
        <f t="shared" si="1"/>
        <v>127.30389709472661</v>
      </c>
      <c r="L33" s="8">
        <f t="shared" si="2"/>
        <v>1.5002962113645741</v>
      </c>
      <c r="M33" s="8">
        <f t="shared" si="5"/>
        <v>1.6180314346278364</v>
      </c>
      <c r="P33" s="6">
        <f t="shared" si="4"/>
        <v>-1.2095962058938827</v>
      </c>
    </row>
    <row r="34" spans="1:16" x14ac:dyDescent="0.15">
      <c r="A34" s="6">
        <v>16.5</v>
      </c>
      <c r="B34" s="6">
        <v>32</v>
      </c>
      <c r="D34">
        <v>640.64025878906295</v>
      </c>
      <c r="E34">
        <v>537.76141357421898</v>
      </c>
      <c r="F34">
        <v>455.09713745117199</v>
      </c>
      <c r="G34">
        <v>454.12539672851602</v>
      </c>
      <c r="I34" s="7">
        <f t="shared" si="0"/>
        <v>185.54312133789097</v>
      </c>
      <c r="J34" s="7">
        <f t="shared" si="0"/>
        <v>83.636016845702954</v>
      </c>
      <c r="K34" s="7">
        <f t="shared" si="1"/>
        <v>126.99790954589889</v>
      </c>
      <c r="L34" s="8">
        <f t="shared" si="2"/>
        <v>1.5184595624656865</v>
      </c>
      <c r="M34" s="8">
        <f t="shared" si="5"/>
        <v>1.6398740114559256</v>
      </c>
      <c r="P34" s="6">
        <f t="shared" si="4"/>
        <v>0.1240224980264419</v>
      </c>
    </row>
    <row r="35" spans="1:16" x14ac:dyDescent="0.15">
      <c r="A35" s="6">
        <v>17</v>
      </c>
      <c r="B35" s="6">
        <v>33</v>
      </c>
      <c r="D35">
        <v>640.00531005859398</v>
      </c>
      <c r="E35">
        <v>536.70831298828102</v>
      </c>
      <c r="F35">
        <v>454.25433349609398</v>
      </c>
      <c r="G35">
        <v>453.484130859375</v>
      </c>
      <c r="I35" s="7">
        <f t="shared" si="0"/>
        <v>185.7509765625</v>
      </c>
      <c r="J35" s="7">
        <f t="shared" si="0"/>
        <v>83.224182128906023</v>
      </c>
      <c r="K35" s="7">
        <f t="shared" si="1"/>
        <v>127.4940490722658</v>
      </c>
      <c r="L35" s="8">
        <f t="shared" si="2"/>
        <v>1.531935139654363</v>
      </c>
      <c r="M35" s="8">
        <f t="shared" si="5"/>
        <v>1.657028814371579</v>
      </c>
      <c r="P35" s="6">
        <f t="shared" si="4"/>
        <v>1.1714248356920971</v>
      </c>
    </row>
    <row r="36" spans="1:16" x14ac:dyDescent="0.15">
      <c r="A36" s="6">
        <v>17.5</v>
      </c>
      <c r="B36" s="6">
        <v>34</v>
      </c>
      <c r="D36">
        <v>643.34362792968795</v>
      </c>
      <c r="E36">
        <v>539.86602783203102</v>
      </c>
      <c r="F36">
        <v>454.71252441406301</v>
      </c>
      <c r="G36">
        <v>453.93249511718801</v>
      </c>
      <c r="I36" s="7">
        <f t="shared" si="0"/>
        <v>188.63110351562494</v>
      </c>
      <c r="J36" s="7">
        <f t="shared" si="0"/>
        <v>85.933532714843011</v>
      </c>
      <c r="K36" s="7">
        <f t="shared" si="1"/>
        <v>128.47763061523483</v>
      </c>
      <c r="L36" s="8">
        <f t="shared" si="2"/>
        <v>1.4950814490725961</v>
      </c>
      <c r="M36" s="8">
        <f t="shared" si="5"/>
        <v>1.6238543495167892</v>
      </c>
      <c r="P36" s="6">
        <f t="shared" si="4"/>
        <v>-0.8540727588041952</v>
      </c>
    </row>
    <row r="37" spans="1:16" x14ac:dyDescent="0.15">
      <c r="A37" s="6">
        <v>18</v>
      </c>
      <c r="B37" s="6">
        <v>35</v>
      </c>
      <c r="D37">
        <v>642.09039306640602</v>
      </c>
      <c r="E37">
        <v>539.28234863281295</v>
      </c>
      <c r="F37">
        <v>455.59411621093801</v>
      </c>
      <c r="G37">
        <v>454.87365722656301</v>
      </c>
      <c r="I37" s="7">
        <f t="shared" si="0"/>
        <v>186.49627685546801</v>
      </c>
      <c r="J37" s="7">
        <f t="shared" si="0"/>
        <v>84.408691406249943</v>
      </c>
      <c r="K37" s="7">
        <f t="shared" si="1"/>
        <v>127.41019287109305</v>
      </c>
      <c r="L37" s="8">
        <f t="shared" si="2"/>
        <v>1.509444000948688</v>
      </c>
      <c r="M37" s="8">
        <f t="shared" si="5"/>
        <v>1.641896127119858</v>
      </c>
      <c r="P37" s="6">
        <f t="shared" si="4"/>
        <v>0.24748463768766354</v>
      </c>
    </row>
    <row r="38" spans="1:16" x14ac:dyDescent="0.15">
      <c r="A38" s="6">
        <v>18.5</v>
      </c>
      <c r="B38" s="6">
        <v>36</v>
      </c>
      <c r="D38">
        <v>635.65783691406295</v>
      </c>
      <c r="E38">
        <v>536.18371582031295</v>
      </c>
      <c r="F38">
        <v>455.33630371093801</v>
      </c>
      <c r="G38">
        <v>454.505615234375</v>
      </c>
      <c r="I38" s="7">
        <f t="shared" si="0"/>
        <v>180.32153320312494</v>
      </c>
      <c r="J38" s="7">
        <f t="shared" si="0"/>
        <v>81.678100585937955</v>
      </c>
      <c r="K38" s="7">
        <f t="shared" si="1"/>
        <v>123.14686279296838</v>
      </c>
      <c r="L38" s="8">
        <f t="shared" si="2"/>
        <v>1.5077096787210287</v>
      </c>
      <c r="M38" s="8">
        <f t="shared" si="5"/>
        <v>1.6438410306191757</v>
      </c>
      <c r="P38" s="6">
        <f t="shared" si="4"/>
        <v>0.36623251731854622</v>
      </c>
    </row>
    <row r="39" spans="1:16" x14ac:dyDescent="0.15">
      <c r="A39" s="6">
        <v>19</v>
      </c>
      <c r="B39" s="6">
        <v>37</v>
      </c>
      <c r="D39">
        <v>632.57916259765602</v>
      </c>
      <c r="E39">
        <v>534.78076171875</v>
      </c>
      <c r="F39">
        <v>454.63125610351602</v>
      </c>
      <c r="G39">
        <v>453.83139038085898</v>
      </c>
      <c r="I39" s="7">
        <f t="shared" si="0"/>
        <v>177.94790649414</v>
      </c>
      <c r="J39" s="7">
        <f t="shared" si="0"/>
        <v>80.949371337891023</v>
      </c>
      <c r="K39" s="7">
        <f t="shared" si="1"/>
        <v>121.28334655761628</v>
      </c>
      <c r="L39" s="8">
        <f t="shared" si="2"/>
        <v>1.4982617474738265</v>
      </c>
      <c r="M39" s="8">
        <f t="shared" si="5"/>
        <v>1.6380723250989504</v>
      </c>
      <c r="P39" s="6">
        <f t="shared" si="4"/>
        <v>1.4018873308946217E-2</v>
      </c>
    </row>
    <row r="40" spans="1:16" x14ac:dyDescent="0.15">
      <c r="A40" s="6">
        <v>19.5</v>
      </c>
      <c r="B40" s="6">
        <v>38</v>
      </c>
      <c r="D40">
        <v>638.98333740234398</v>
      </c>
      <c r="E40">
        <v>538.36248779296898</v>
      </c>
      <c r="F40">
        <v>455.00582885742199</v>
      </c>
      <c r="G40">
        <v>453.94442749023398</v>
      </c>
      <c r="I40" s="7">
        <f t="shared" si="0"/>
        <v>183.97750854492199</v>
      </c>
      <c r="J40" s="7">
        <f t="shared" si="0"/>
        <v>84.418060302735</v>
      </c>
      <c r="K40" s="7">
        <f t="shared" si="1"/>
        <v>124.88486633300749</v>
      </c>
      <c r="L40" s="8">
        <f t="shared" si="2"/>
        <v>1.479361950335661</v>
      </c>
      <c r="M40" s="8">
        <f t="shared" si="5"/>
        <v>1.6228517536877618</v>
      </c>
      <c r="P40" s="6">
        <f t="shared" si="4"/>
        <v>-0.91528717322914432</v>
      </c>
    </row>
    <row r="41" spans="1:16" x14ac:dyDescent="0.15">
      <c r="A41" s="6">
        <v>20</v>
      </c>
      <c r="B41" s="6">
        <v>39</v>
      </c>
      <c r="D41">
        <v>641.49591064453102</v>
      </c>
      <c r="E41">
        <v>539.36907958984398</v>
      </c>
      <c r="F41">
        <v>455.18566894531301</v>
      </c>
      <c r="G41">
        <v>454.28677368164102</v>
      </c>
      <c r="I41" s="7">
        <f t="shared" si="0"/>
        <v>186.31024169921801</v>
      </c>
      <c r="J41" s="7">
        <f t="shared" si="0"/>
        <v>85.082305908202954</v>
      </c>
      <c r="K41" s="7">
        <f t="shared" si="1"/>
        <v>126.75262756347595</v>
      </c>
      <c r="L41" s="8">
        <f t="shared" si="2"/>
        <v>1.4897648366539566</v>
      </c>
      <c r="M41" s="8">
        <f t="shared" si="5"/>
        <v>1.6369338657330343</v>
      </c>
      <c r="P41" s="6">
        <f t="shared" si="4"/>
        <v>-5.5490814855980029E-2</v>
      </c>
    </row>
    <row r="42" spans="1:16" x14ac:dyDescent="0.15">
      <c r="A42" s="6">
        <v>20.5</v>
      </c>
      <c r="B42" s="6">
        <v>40</v>
      </c>
      <c r="D42">
        <v>640.10046386718795</v>
      </c>
      <c r="E42">
        <v>538.531005859375</v>
      </c>
      <c r="F42">
        <v>455.14688110351602</v>
      </c>
      <c r="G42">
        <v>454.36898803710898</v>
      </c>
      <c r="I42" s="7">
        <f t="shared" si="0"/>
        <v>184.95358276367193</v>
      </c>
      <c r="J42" s="7">
        <f t="shared" si="0"/>
        <v>84.162017822266023</v>
      </c>
      <c r="K42" s="7">
        <f t="shared" si="1"/>
        <v>126.04017028808572</v>
      </c>
      <c r="L42" s="8">
        <f t="shared" si="2"/>
        <v>1.4975896912816218</v>
      </c>
      <c r="M42" s="8">
        <f t="shared" si="5"/>
        <v>1.6484379460876766</v>
      </c>
      <c r="P42" s="6">
        <f t="shared" si="4"/>
        <v>0.646901437354098</v>
      </c>
    </row>
    <row r="43" spans="1:16" x14ac:dyDescent="0.15">
      <c r="A43" s="6">
        <v>21</v>
      </c>
      <c r="B43" s="6">
        <v>41</v>
      </c>
      <c r="D43">
        <v>642.63879394531295</v>
      </c>
      <c r="E43">
        <v>539.79705810546898</v>
      </c>
      <c r="F43">
        <v>454.499755859375</v>
      </c>
      <c r="G43">
        <v>453.61047363281301</v>
      </c>
      <c r="I43" s="7">
        <f t="shared" si="0"/>
        <v>188.13903808593795</v>
      </c>
      <c r="J43" s="7">
        <f t="shared" si="0"/>
        <v>86.186584472655966</v>
      </c>
      <c r="K43" s="7">
        <f t="shared" si="1"/>
        <v>127.80842895507878</v>
      </c>
      <c r="L43" s="8">
        <f t="shared" si="2"/>
        <v>1.4829271833556414</v>
      </c>
      <c r="M43" s="8">
        <f t="shared" si="5"/>
        <v>1.6374546638886731</v>
      </c>
      <c r="P43" s="6">
        <f t="shared" si="4"/>
        <v>-2.3693002409515627E-2</v>
      </c>
    </row>
    <row r="44" spans="1:16" x14ac:dyDescent="0.15">
      <c r="A44" s="6">
        <v>21.5</v>
      </c>
      <c r="B44" s="6">
        <v>42</v>
      </c>
      <c r="D44">
        <v>640.28527832031295</v>
      </c>
      <c r="E44">
        <v>538.93505859375</v>
      </c>
      <c r="F44">
        <v>454.67443847656301</v>
      </c>
      <c r="G44">
        <v>453.91476440429699</v>
      </c>
      <c r="I44" s="7">
        <f t="shared" si="0"/>
        <v>185.61083984374994</v>
      </c>
      <c r="J44" s="7">
        <f t="shared" si="0"/>
        <v>85.020294189453011</v>
      </c>
      <c r="K44" s="7">
        <f t="shared" si="1"/>
        <v>126.09663391113284</v>
      </c>
      <c r="L44" s="8">
        <f t="shared" si="2"/>
        <v>1.4831357044019198</v>
      </c>
      <c r="M44" s="8">
        <f t="shared" si="5"/>
        <v>1.6413424106619283</v>
      </c>
      <c r="P44" s="6">
        <f t="shared" si="4"/>
        <v>0.21367696788865442</v>
      </c>
    </row>
    <row r="45" spans="1:16" x14ac:dyDescent="0.15">
      <c r="A45" s="6">
        <v>22</v>
      </c>
      <c r="B45" s="6">
        <v>43</v>
      </c>
      <c r="D45">
        <v>637.98425292968795</v>
      </c>
      <c r="E45">
        <v>538.79797363281295</v>
      </c>
      <c r="F45">
        <v>455.72396850585898</v>
      </c>
      <c r="G45">
        <v>454.88137817382801</v>
      </c>
      <c r="I45" s="7">
        <f t="shared" si="0"/>
        <v>182.26028442382898</v>
      </c>
      <c r="J45" s="7">
        <f t="shared" si="0"/>
        <v>83.916595458984943</v>
      </c>
      <c r="K45" s="7">
        <f t="shared" si="1"/>
        <v>123.51866760253952</v>
      </c>
      <c r="L45" s="8">
        <f t="shared" si="2"/>
        <v>1.4719218162623207</v>
      </c>
      <c r="M45" s="8">
        <f t="shared" si="5"/>
        <v>1.6338077482493063</v>
      </c>
      <c r="P45" s="6">
        <f t="shared" si="4"/>
        <v>-0.24635880537579483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630.02801513671898</v>
      </c>
      <c r="E46">
        <v>534.29571533203102</v>
      </c>
      <c r="F46">
        <v>454.87948608398398</v>
      </c>
      <c r="G46">
        <v>454.23306274414102</v>
      </c>
      <c r="I46" s="7">
        <f t="shared" si="0"/>
        <v>175.148529052735</v>
      </c>
      <c r="J46" s="7">
        <f t="shared" si="0"/>
        <v>80.06265258789</v>
      </c>
      <c r="K46" s="7">
        <f t="shared" si="1"/>
        <v>119.104672241212</v>
      </c>
      <c r="L46" s="8">
        <f t="shared" si="2"/>
        <v>1.4876433441980084</v>
      </c>
      <c r="M46" s="8">
        <f t="shared" si="5"/>
        <v>1.6532085019119709</v>
      </c>
      <c r="P46" s="6">
        <f t="shared" si="4"/>
        <v>0.93817212970177777</v>
      </c>
    </row>
    <row r="47" spans="1:16" x14ac:dyDescent="0.15">
      <c r="A47" s="6">
        <v>23</v>
      </c>
      <c r="B47" s="6">
        <v>45</v>
      </c>
      <c r="D47">
        <v>616.093505859375</v>
      </c>
      <c r="E47">
        <v>528.45983886718795</v>
      </c>
      <c r="F47">
        <v>454.89886474609398</v>
      </c>
      <c r="G47">
        <v>454.15203857421898</v>
      </c>
      <c r="I47" s="7">
        <f t="shared" si="0"/>
        <v>161.19464111328102</v>
      </c>
      <c r="J47" s="7">
        <f t="shared" si="0"/>
        <v>74.307800292968977</v>
      </c>
      <c r="K47" s="7">
        <f t="shared" si="1"/>
        <v>109.17918090820274</v>
      </c>
      <c r="L47" s="8">
        <f t="shared" si="2"/>
        <v>1.4692829080897083</v>
      </c>
      <c r="M47" s="8">
        <f t="shared" si="5"/>
        <v>1.6385272915306477</v>
      </c>
      <c r="P47" s="6">
        <f t="shared" si="4"/>
        <v>4.1797269042325155E-2</v>
      </c>
    </row>
    <row r="48" spans="1:16" x14ac:dyDescent="0.15">
      <c r="A48" s="6">
        <v>23.5</v>
      </c>
      <c r="B48" s="6">
        <v>46</v>
      </c>
      <c r="D48">
        <v>615.94000244140602</v>
      </c>
      <c r="E48">
        <v>528.21923828125</v>
      </c>
      <c r="F48">
        <v>455.30267333984398</v>
      </c>
      <c r="G48">
        <v>454.58639526367199</v>
      </c>
      <c r="I48" s="7">
        <f t="shared" si="0"/>
        <v>160.63732910156205</v>
      </c>
      <c r="J48" s="7">
        <f t="shared" si="0"/>
        <v>73.632843017578011</v>
      </c>
      <c r="K48" s="7">
        <f t="shared" si="1"/>
        <v>109.09433898925744</v>
      </c>
      <c r="L48" s="8">
        <f t="shared" si="2"/>
        <v>1.4815988968837435</v>
      </c>
      <c r="M48" s="8">
        <f t="shared" si="5"/>
        <v>1.65452250605166</v>
      </c>
      <c r="P48" s="6">
        <f t="shared" si="4"/>
        <v>1.018399866177657</v>
      </c>
    </row>
    <row r="49" spans="1:22" x14ac:dyDescent="0.15">
      <c r="A49" s="6">
        <v>24</v>
      </c>
      <c r="B49" s="6">
        <v>47</v>
      </c>
      <c r="D49">
        <v>603.205322265625</v>
      </c>
      <c r="E49">
        <v>522.57751464843795</v>
      </c>
      <c r="F49">
        <v>454.82763671875</v>
      </c>
      <c r="G49">
        <v>454.00350952148398</v>
      </c>
      <c r="I49" s="7">
        <f t="shared" si="0"/>
        <v>148.377685546875</v>
      </c>
      <c r="J49" s="7">
        <f t="shared" si="0"/>
        <v>68.574005126953978</v>
      </c>
      <c r="K49" s="7">
        <f t="shared" si="1"/>
        <v>100.37588195800723</v>
      </c>
      <c r="L49" s="8">
        <f t="shared" si="2"/>
        <v>1.4637599447804905</v>
      </c>
      <c r="M49" s="8">
        <f t="shared" si="5"/>
        <v>1.6403627796753839</v>
      </c>
      <c r="P49" s="6">
        <f t="shared" si="4"/>
        <v>0.15386469313380655</v>
      </c>
    </row>
    <row r="50" spans="1:22" x14ac:dyDescent="0.15">
      <c r="A50" s="6">
        <v>24.5</v>
      </c>
      <c r="B50" s="6">
        <v>48</v>
      </c>
      <c r="D50">
        <v>612.18225097656295</v>
      </c>
      <c r="E50">
        <v>526.63861083984398</v>
      </c>
      <c r="F50">
        <v>455.76599121093801</v>
      </c>
      <c r="G50">
        <v>454.86056518554699</v>
      </c>
      <c r="I50" s="7">
        <f t="shared" si="0"/>
        <v>156.41625976562494</v>
      </c>
      <c r="J50" s="7">
        <f t="shared" si="0"/>
        <v>71.778045654296989</v>
      </c>
      <c r="K50" s="7">
        <f t="shared" si="1"/>
        <v>106.17162780761706</v>
      </c>
      <c r="L50" s="8">
        <f t="shared" si="2"/>
        <v>1.4791657649606276</v>
      </c>
      <c r="M50" s="8">
        <f t="shared" si="5"/>
        <v>1.6594478255824978</v>
      </c>
      <c r="P50" s="6">
        <f t="shared" si="4"/>
        <v>1.3191197995814146</v>
      </c>
    </row>
    <row r="51" spans="1:22" x14ac:dyDescent="0.15">
      <c r="A51" s="6">
        <v>25</v>
      </c>
      <c r="B51" s="6">
        <v>49</v>
      </c>
      <c r="D51">
        <v>618.37310791015602</v>
      </c>
      <c r="E51">
        <v>530.12554931640602</v>
      </c>
      <c r="F51">
        <v>455.2685546875</v>
      </c>
      <c r="G51">
        <v>454.71157836914102</v>
      </c>
      <c r="I51" s="7">
        <f t="shared" si="0"/>
        <v>163.10455322265602</v>
      </c>
      <c r="J51" s="7">
        <f t="shared" si="0"/>
        <v>75.413970947265</v>
      </c>
      <c r="K51" s="7">
        <f t="shared" si="1"/>
        <v>110.31477355957053</v>
      </c>
      <c r="L51" s="8">
        <f t="shared" si="2"/>
        <v>1.462789615424319</v>
      </c>
      <c r="M51" s="8">
        <f t="shared" si="5"/>
        <v>1.6467509017731663</v>
      </c>
      <c r="P51" s="6">
        <f t="shared" si="4"/>
        <v>0.54389738843254187</v>
      </c>
    </row>
    <row r="52" spans="1:22" x14ac:dyDescent="0.15">
      <c r="A52" s="6">
        <v>25.5</v>
      </c>
      <c r="B52" s="6">
        <v>50</v>
      </c>
      <c r="D52">
        <v>601.45690917968795</v>
      </c>
      <c r="E52">
        <v>521.80895996093795</v>
      </c>
      <c r="F52">
        <v>454.97128295898398</v>
      </c>
      <c r="G52">
        <v>454.34375</v>
      </c>
      <c r="I52" s="7">
        <f t="shared" si="0"/>
        <v>146.48562622070398</v>
      </c>
      <c r="J52" s="7">
        <f t="shared" si="0"/>
        <v>67.465209960937955</v>
      </c>
      <c r="K52" s="7">
        <f t="shared" si="1"/>
        <v>99.259979248047415</v>
      </c>
      <c r="L52" s="8">
        <f t="shared" si="2"/>
        <v>1.4712765187497154</v>
      </c>
      <c r="M52" s="8">
        <f t="shared" si="5"/>
        <v>1.6589170308255397</v>
      </c>
      <c r="P52" s="6">
        <f t="shared" si="4"/>
        <v>1.2867116354076742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614.77362060546898</v>
      </c>
      <c r="E53">
        <v>528.00567626953102</v>
      </c>
      <c r="F53">
        <v>454.47686767578102</v>
      </c>
      <c r="G53">
        <v>453.80267333984398</v>
      </c>
      <c r="I53" s="7">
        <f t="shared" si="0"/>
        <v>160.29675292968795</v>
      </c>
      <c r="J53" s="7">
        <f t="shared" si="0"/>
        <v>74.203002929687045</v>
      </c>
      <c r="K53" s="7">
        <f t="shared" si="1"/>
        <v>108.35465087890702</v>
      </c>
      <c r="L53" s="8">
        <f t="shared" si="2"/>
        <v>1.4602461706513583</v>
      </c>
      <c r="M53" s="8">
        <f t="shared" si="5"/>
        <v>1.6515659084541594</v>
      </c>
      <c r="P53" s="6">
        <f t="shared" si="4"/>
        <v>0.8378820688945986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626.99377441406295</v>
      </c>
      <c r="E54">
        <v>534.39251708984398</v>
      </c>
      <c r="F54">
        <v>454.84539794921898</v>
      </c>
      <c r="G54">
        <v>453.97149658203102</v>
      </c>
      <c r="I54" s="7">
        <f t="shared" si="0"/>
        <v>172.14837646484398</v>
      </c>
      <c r="J54" s="7">
        <f t="shared" si="0"/>
        <v>80.421020507812955</v>
      </c>
      <c r="K54" s="7">
        <f t="shared" si="1"/>
        <v>115.85366210937491</v>
      </c>
      <c r="L54" s="8">
        <f t="shared" si="2"/>
        <v>1.4405893058534323</v>
      </c>
      <c r="M54" s="8">
        <f t="shared" si="5"/>
        <v>1.6355882693832102</v>
      </c>
      <c r="P54" s="6">
        <f t="shared" si="4"/>
        <v>-0.1376474429029349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629.697509765625</v>
      </c>
      <c r="E55">
        <v>535.29626464843795</v>
      </c>
      <c r="F55">
        <v>454.75503540039102</v>
      </c>
      <c r="G55">
        <v>454.23376464843801</v>
      </c>
      <c r="I55" s="7">
        <f t="shared" si="0"/>
        <v>174.94247436523398</v>
      </c>
      <c r="J55" s="7">
        <f t="shared" si="0"/>
        <v>81.062499999999943</v>
      </c>
      <c r="K55" s="7">
        <f t="shared" si="1"/>
        <v>118.19872436523403</v>
      </c>
      <c r="L55" s="8">
        <f t="shared" si="2"/>
        <v>1.4581184193089791</v>
      </c>
      <c r="M55" s="8">
        <f t="shared" si="5"/>
        <v>1.6567966085657342</v>
      </c>
      <c r="P55" s="6">
        <f t="shared" si="4"/>
        <v>1.1572472957310009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630.57220458984398</v>
      </c>
      <c r="E56">
        <v>535.97271728515602</v>
      </c>
      <c r="F56">
        <v>455.27532958984398</v>
      </c>
      <c r="G56">
        <v>454.64923095703102</v>
      </c>
      <c r="I56" s="7">
        <f t="shared" si="0"/>
        <v>175.296875</v>
      </c>
      <c r="J56" s="7">
        <f t="shared" si="0"/>
        <v>81.323486328125</v>
      </c>
      <c r="K56" s="7">
        <f t="shared" si="1"/>
        <v>118.37043457031251</v>
      </c>
      <c r="L56" s="8">
        <f t="shared" si="2"/>
        <v>1.4555504186417936</v>
      </c>
      <c r="M56" s="8">
        <f t="shared" si="5"/>
        <v>1.6579078336255255</v>
      </c>
      <c r="P56" s="6">
        <f t="shared" si="4"/>
        <v>1.2250941681795362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636.00164794921898</v>
      </c>
      <c r="E57">
        <v>537.45928955078102</v>
      </c>
      <c r="F57">
        <v>455.31130981445301</v>
      </c>
      <c r="G57">
        <v>454.43273925781301</v>
      </c>
      <c r="I57" s="7">
        <f t="shared" si="0"/>
        <v>180.69033813476597</v>
      </c>
      <c r="J57" s="7">
        <f t="shared" si="0"/>
        <v>83.026550292968011</v>
      </c>
      <c r="K57" s="7">
        <f t="shared" si="1"/>
        <v>122.57175292968836</v>
      </c>
      <c r="L57" s="8">
        <f t="shared" si="2"/>
        <v>1.4762958655656642</v>
      </c>
      <c r="M57" s="8">
        <f t="shared" si="5"/>
        <v>1.682332506276373</v>
      </c>
      <c r="P57" s="6">
        <f t="shared" si="4"/>
        <v>2.7163651176040005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635.02490234375</v>
      </c>
      <c r="E58">
        <v>537.16705322265602</v>
      </c>
      <c r="F58">
        <v>454.68658447265602</v>
      </c>
      <c r="G58">
        <v>453.78817749023398</v>
      </c>
      <c r="I58" s="7">
        <f t="shared" si="0"/>
        <v>180.33831787109398</v>
      </c>
      <c r="J58" s="7">
        <f t="shared" si="0"/>
        <v>83.378875732422046</v>
      </c>
      <c r="K58" s="7">
        <f t="shared" si="1"/>
        <v>121.97310485839856</v>
      </c>
      <c r="L58" s="8">
        <f t="shared" si="2"/>
        <v>1.4628777827351906</v>
      </c>
      <c r="M58" s="8">
        <f t="shared" si="5"/>
        <v>1.6725936491728766</v>
      </c>
      <c r="P58" s="6">
        <f t="shared" si="4"/>
        <v>2.1217502015045464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633.38977050781295</v>
      </c>
      <c r="E59">
        <v>536.22454833984398</v>
      </c>
      <c r="F59">
        <v>455.80358886718801</v>
      </c>
      <c r="G59">
        <v>454.8818359375</v>
      </c>
      <c r="I59" s="7">
        <f t="shared" si="0"/>
        <v>177.58618164062494</v>
      </c>
      <c r="J59" s="7">
        <f t="shared" si="0"/>
        <v>81.342712402343977</v>
      </c>
      <c r="K59" s="7">
        <f t="shared" si="1"/>
        <v>120.64628295898416</v>
      </c>
      <c r="L59" s="8">
        <f t="shared" si="2"/>
        <v>1.4831849024437942</v>
      </c>
      <c r="M59" s="8">
        <f t="shared" si="5"/>
        <v>1.696579994608457</v>
      </c>
      <c r="P59" s="6">
        <f t="shared" si="4"/>
        <v>3.586258677924191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630.27044677734398</v>
      </c>
      <c r="E60">
        <v>534.58483886718795</v>
      </c>
      <c r="F60">
        <v>455.04040527343801</v>
      </c>
      <c r="G60">
        <v>454.17910766601602</v>
      </c>
      <c r="I60" s="7">
        <f t="shared" si="0"/>
        <v>175.23004150390597</v>
      </c>
      <c r="J60" s="7">
        <f t="shared" si="0"/>
        <v>80.405731201171932</v>
      </c>
      <c r="K60" s="7">
        <f t="shared" si="1"/>
        <v>118.94602966308562</v>
      </c>
      <c r="L60" s="8">
        <f t="shared" si="2"/>
        <v>1.4793227781921092</v>
      </c>
      <c r="M60" s="8">
        <f t="shared" si="5"/>
        <v>1.6963970960837489</v>
      </c>
      <c r="P60" s="6">
        <f t="shared" si="4"/>
        <v>3.5750916395573409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629.696044921875</v>
      </c>
      <c r="E61">
        <v>534.06549072265602</v>
      </c>
      <c r="F61">
        <v>455.43179321289102</v>
      </c>
      <c r="G61">
        <v>454.94558715820301</v>
      </c>
      <c r="I61" s="7">
        <f t="shared" si="0"/>
        <v>174.26425170898398</v>
      </c>
      <c r="J61" s="7">
        <f t="shared" si="0"/>
        <v>79.119903564453011</v>
      </c>
      <c r="K61" s="7">
        <f t="shared" si="1"/>
        <v>118.88031921386687</v>
      </c>
      <c r="L61" s="8">
        <f t="shared" si="2"/>
        <v>1.5025336717836626</v>
      </c>
      <c r="M61" s="8">
        <f t="shared" si="5"/>
        <v>1.7232872154022794</v>
      </c>
      <c r="P61" s="6">
        <f t="shared" si="4"/>
        <v>5.216892712575639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627.42633056640602</v>
      </c>
      <c r="E62">
        <v>533.64904785156295</v>
      </c>
      <c r="F62">
        <v>454.89468383789102</v>
      </c>
      <c r="G62">
        <v>454.30944824218801</v>
      </c>
      <c r="I62" s="7">
        <f t="shared" si="0"/>
        <v>172.531646728515</v>
      </c>
      <c r="J62" s="7">
        <f t="shared" si="0"/>
        <v>79.339599609374943</v>
      </c>
      <c r="K62" s="7">
        <f t="shared" si="1"/>
        <v>116.99392700195254</v>
      </c>
      <c r="L62" s="8">
        <f t="shared" si="2"/>
        <v>1.4745968920686143</v>
      </c>
      <c r="M62" s="8">
        <f t="shared" si="5"/>
        <v>1.699029661414208</v>
      </c>
      <c r="P62" s="6">
        <f t="shared" si="4"/>
        <v>3.735825347472129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627.24206542968795</v>
      </c>
      <c r="E63">
        <v>532.72314453125</v>
      </c>
      <c r="F63">
        <v>455.12237548828102</v>
      </c>
      <c r="G63">
        <v>454.44091796875</v>
      </c>
      <c r="I63" s="7">
        <f t="shared" si="0"/>
        <v>172.11968994140693</v>
      </c>
      <c r="J63" s="7">
        <f t="shared" si="0"/>
        <v>78.2822265625</v>
      </c>
      <c r="K63" s="7">
        <f t="shared" si="1"/>
        <v>117.32213134765693</v>
      </c>
      <c r="L63" s="8">
        <f t="shared" si="2"/>
        <v>1.4987071331445554</v>
      </c>
      <c r="M63" s="8">
        <f t="shared" si="5"/>
        <v>1.7268191282171259</v>
      </c>
      <c r="P63" s="6">
        <f t="shared" si="4"/>
        <v>5.4325369118643403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624.28106689453102</v>
      </c>
      <c r="E64">
        <v>532.048828125</v>
      </c>
      <c r="F64">
        <v>454.90216064453102</v>
      </c>
      <c r="G64">
        <v>454.23074340820301</v>
      </c>
      <c r="I64" s="7">
        <f t="shared" si="0"/>
        <v>169.37890625</v>
      </c>
      <c r="J64" s="7">
        <f t="shared" si="0"/>
        <v>77.818084716796989</v>
      </c>
      <c r="K64" s="7">
        <f t="shared" si="1"/>
        <v>114.90624694824211</v>
      </c>
      <c r="L64" s="8">
        <f t="shared" si="2"/>
        <v>1.4766008102926191</v>
      </c>
      <c r="M64" s="8">
        <f t="shared" si="5"/>
        <v>1.7083920310921668</v>
      </c>
      <c r="P64" s="6">
        <f t="shared" si="4"/>
        <v>4.3074534760492371</v>
      </c>
      <c r="R64" s="29"/>
      <c r="S64" s="29"/>
      <c r="T64" s="29"/>
      <c r="U64" s="18">
        <v>12.5</v>
      </c>
      <c r="V64" s="20">
        <f t="shared" ref="V64:V83" si="6">L26</f>
        <v>1.516540590609373</v>
      </c>
    </row>
    <row r="65" spans="1:22" x14ac:dyDescent="0.15">
      <c r="A65" s="6">
        <v>32</v>
      </c>
      <c r="B65" s="6">
        <v>63</v>
      </c>
      <c r="D65">
        <v>618.63201904296898</v>
      </c>
      <c r="E65">
        <v>528.81683349609398</v>
      </c>
      <c r="F65">
        <v>454.98178100585898</v>
      </c>
      <c r="G65">
        <v>454.24148559570301</v>
      </c>
      <c r="I65" s="7">
        <f t="shared" si="0"/>
        <v>163.65023803711</v>
      </c>
      <c r="J65" s="7">
        <f t="shared" si="0"/>
        <v>74.575347900390966</v>
      </c>
      <c r="K65" s="7">
        <f t="shared" si="1"/>
        <v>111.44749450683634</v>
      </c>
      <c r="L65" s="8">
        <f t="shared" si="2"/>
        <v>1.494428087089783</v>
      </c>
      <c r="M65" s="8">
        <f t="shared" si="5"/>
        <v>1.7298985336163075</v>
      </c>
      <c r="P65" s="6">
        <f t="shared" si="4"/>
        <v>5.6205528529148765</v>
      </c>
      <c r="U65" s="18">
        <v>13</v>
      </c>
      <c r="V65" s="20">
        <f t="shared" si="6"/>
        <v>1.5426057917223435</v>
      </c>
    </row>
    <row r="66" spans="1:22" x14ac:dyDescent="0.15">
      <c r="A66" s="6">
        <v>32.5</v>
      </c>
      <c r="B66" s="6">
        <v>64</v>
      </c>
      <c r="D66">
        <v>619.11181640625</v>
      </c>
      <c r="E66">
        <v>529.56121826171898</v>
      </c>
      <c r="F66">
        <v>456.06002807617199</v>
      </c>
      <c r="G66">
        <v>455.17980957031301</v>
      </c>
      <c r="I66" s="7">
        <f t="shared" ref="I66:J129" si="7">D66-F66</f>
        <v>163.05178833007801</v>
      </c>
      <c r="J66" s="7">
        <f t="shared" si="7"/>
        <v>74.381408691405966</v>
      </c>
      <c r="K66" s="7">
        <f t="shared" ref="K66:K129" si="8">I66-0.7*J66</f>
        <v>110.98480224609384</v>
      </c>
      <c r="L66" s="8">
        <f t="shared" ref="L66:L129" si="9">K66/J66</f>
        <v>1.4921040646937496</v>
      </c>
      <c r="M66" s="8">
        <f t="shared" si="5"/>
        <v>1.7312537369472509</v>
      </c>
      <c r="P66" s="6">
        <f t="shared" si="4"/>
        <v>5.7032960440679039</v>
      </c>
      <c r="U66" s="18">
        <v>13.5</v>
      </c>
      <c r="V66" s="20">
        <f t="shared" si="6"/>
        <v>1.5445987546991551</v>
      </c>
    </row>
    <row r="67" spans="1:22" x14ac:dyDescent="0.15">
      <c r="A67" s="6">
        <v>33</v>
      </c>
      <c r="B67" s="6">
        <v>65</v>
      </c>
      <c r="D67">
        <v>616.88653564453102</v>
      </c>
      <c r="E67">
        <v>528.04937744140602</v>
      </c>
      <c r="F67">
        <v>455.000244140625</v>
      </c>
      <c r="G67">
        <v>454.14712524414102</v>
      </c>
      <c r="I67" s="7">
        <f t="shared" si="7"/>
        <v>161.88629150390602</v>
      </c>
      <c r="J67" s="7">
        <f t="shared" si="7"/>
        <v>73.902252197265</v>
      </c>
      <c r="K67" s="7">
        <f t="shared" si="8"/>
        <v>110.15471496582052</v>
      </c>
      <c r="L67" s="8">
        <f t="shared" si="9"/>
        <v>1.4905461158583901</v>
      </c>
      <c r="M67" s="8">
        <f t="shared" si="5"/>
        <v>1.7333750138388684</v>
      </c>
      <c r="P67" s="6">
        <f t="shared" si="4"/>
        <v>5.8328125640792692</v>
      </c>
      <c r="U67" s="18">
        <v>14</v>
      </c>
      <c r="V67" s="20">
        <f t="shared" si="6"/>
        <v>1.5308221814872263</v>
      </c>
    </row>
    <row r="68" spans="1:22" x14ac:dyDescent="0.15">
      <c r="A68" s="6">
        <v>33.5</v>
      </c>
      <c r="B68" s="6">
        <v>66</v>
      </c>
      <c r="D68">
        <v>616.08508300781295</v>
      </c>
      <c r="E68">
        <v>528.32238769531295</v>
      </c>
      <c r="F68">
        <v>455.93344116210898</v>
      </c>
      <c r="G68">
        <v>455.52685546875</v>
      </c>
      <c r="I68" s="7">
        <f t="shared" si="7"/>
        <v>160.15164184570398</v>
      </c>
      <c r="J68" s="7">
        <f t="shared" si="7"/>
        <v>72.795532226562955</v>
      </c>
      <c r="K68" s="7">
        <f t="shared" si="8"/>
        <v>109.19476928710992</v>
      </c>
      <c r="L68" s="8">
        <f t="shared" si="9"/>
        <v>1.5000202065596679</v>
      </c>
      <c r="M68" s="8">
        <f t="shared" si="5"/>
        <v>1.7465283302671233</v>
      </c>
      <c r="P68" s="6">
        <f t="shared" si="4"/>
        <v>6.6359004481399584</v>
      </c>
      <c r="U68" s="18">
        <v>14.5</v>
      </c>
      <c r="V68" s="20">
        <f t="shared" si="6"/>
        <v>1.5391003937265928</v>
      </c>
    </row>
    <row r="69" spans="1:22" x14ac:dyDescent="0.15">
      <c r="A69" s="6">
        <v>34</v>
      </c>
      <c r="B69" s="6">
        <v>67</v>
      </c>
      <c r="D69">
        <v>604.81793212890602</v>
      </c>
      <c r="E69">
        <v>523.00128173828102</v>
      </c>
      <c r="F69">
        <v>454.28607177734398</v>
      </c>
      <c r="G69">
        <v>453.28048706054699</v>
      </c>
      <c r="I69" s="7">
        <f t="shared" si="7"/>
        <v>150.53186035156205</v>
      </c>
      <c r="J69" s="7">
        <f t="shared" si="7"/>
        <v>69.720794677734034</v>
      </c>
      <c r="K69" s="7">
        <f t="shared" si="8"/>
        <v>101.72730407714823</v>
      </c>
      <c r="L69" s="8">
        <f t="shared" si="9"/>
        <v>1.4590669046065214</v>
      </c>
      <c r="M69" s="8">
        <f t="shared" si="5"/>
        <v>1.7092542540409537</v>
      </c>
      <c r="P69" s="6">
        <f t="shared" si="4"/>
        <v>4.3600972946106449</v>
      </c>
      <c r="U69" s="18">
        <v>15</v>
      </c>
      <c r="V69" s="20">
        <f t="shared" si="6"/>
        <v>1.5276311270098308</v>
      </c>
    </row>
    <row r="70" spans="1:22" x14ac:dyDescent="0.15">
      <c r="A70" s="6">
        <v>34.5</v>
      </c>
      <c r="B70" s="6">
        <v>68</v>
      </c>
      <c r="D70">
        <v>606.93176269531295</v>
      </c>
      <c r="E70">
        <v>524.317138671875</v>
      </c>
      <c r="F70">
        <v>455.76599121093801</v>
      </c>
      <c r="G70">
        <v>455.23025512695301</v>
      </c>
      <c r="I70" s="7">
        <f t="shared" si="7"/>
        <v>151.16577148437494</v>
      </c>
      <c r="J70" s="7">
        <f t="shared" si="7"/>
        <v>69.086883544921989</v>
      </c>
      <c r="K70" s="7">
        <f t="shared" si="8"/>
        <v>102.80495300292955</v>
      </c>
      <c r="L70" s="8">
        <f t="shared" si="9"/>
        <v>1.4880531256860536</v>
      </c>
      <c r="M70" s="8">
        <f t="shared" si="5"/>
        <v>1.7419197008474629</v>
      </c>
      <c r="P70" s="6">
        <f t="shared" ref="P70:P133" si="10">(M70-$O$2)/$O$2*100</f>
        <v>6.3545163219963507</v>
      </c>
      <c r="U70" s="18">
        <v>15.5</v>
      </c>
      <c r="V70" s="20">
        <f t="shared" si="6"/>
        <v>1.5401881406666948</v>
      </c>
    </row>
    <row r="71" spans="1:22" x14ac:dyDescent="0.15">
      <c r="A71" s="6">
        <v>35</v>
      </c>
      <c r="B71" s="6">
        <v>69</v>
      </c>
      <c r="D71">
        <v>606.08709716796898</v>
      </c>
      <c r="E71">
        <v>523.87060546875</v>
      </c>
      <c r="F71">
        <v>454.85919189453102</v>
      </c>
      <c r="G71">
        <v>454.2314453125</v>
      </c>
      <c r="I71" s="7">
        <f t="shared" si="7"/>
        <v>151.22790527343795</v>
      </c>
      <c r="J71" s="7">
        <f t="shared" si="7"/>
        <v>69.63916015625</v>
      </c>
      <c r="K71" s="7">
        <f t="shared" si="8"/>
        <v>102.48049316406295</v>
      </c>
      <c r="L71" s="8">
        <f t="shared" si="9"/>
        <v>1.4715928930522217</v>
      </c>
      <c r="M71" s="8">
        <f t="shared" si="5"/>
        <v>1.7291386939406079</v>
      </c>
      <c r="P71" s="6">
        <f t="shared" si="10"/>
        <v>5.5741601396618057</v>
      </c>
      <c r="U71" s="18">
        <v>16</v>
      </c>
      <c r="V71" s="20">
        <f t="shared" si="6"/>
        <v>1.5002962113645741</v>
      </c>
    </row>
    <row r="72" spans="1:22" x14ac:dyDescent="0.15">
      <c r="A72" s="6">
        <v>35.5</v>
      </c>
      <c r="B72" s="6">
        <v>70</v>
      </c>
      <c r="D72">
        <v>597.138671875</v>
      </c>
      <c r="E72">
        <v>520.29022216796898</v>
      </c>
      <c r="F72">
        <v>455.81130981445301</v>
      </c>
      <c r="G72">
        <v>454.96591186523398</v>
      </c>
      <c r="I72" s="7">
        <f t="shared" si="7"/>
        <v>141.32736206054699</v>
      </c>
      <c r="J72" s="7">
        <f t="shared" si="7"/>
        <v>65.324310302735</v>
      </c>
      <c r="K72" s="7">
        <f t="shared" si="8"/>
        <v>95.600344848632488</v>
      </c>
      <c r="L72" s="8">
        <f t="shared" si="9"/>
        <v>1.4634727011366531</v>
      </c>
      <c r="M72" s="8">
        <f t="shared" si="5"/>
        <v>1.7246977277520161</v>
      </c>
      <c r="P72" s="6">
        <f t="shared" si="10"/>
        <v>5.3030128469592572</v>
      </c>
      <c r="U72" s="18">
        <v>16.5</v>
      </c>
      <c r="V72" s="20">
        <f t="shared" si="6"/>
        <v>1.5184595624656865</v>
      </c>
    </row>
    <row r="73" spans="1:22" x14ac:dyDescent="0.15">
      <c r="A73" s="6">
        <v>36</v>
      </c>
      <c r="B73" s="6">
        <v>71</v>
      </c>
      <c r="D73">
        <v>591.81042480468795</v>
      </c>
      <c r="E73">
        <v>517.98516845703102</v>
      </c>
      <c r="F73">
        <v>454.75244140625</v>
      </c>
      <c r="G73">
        <v>454.05862426757801</v>
      </c>
      <c r="I73" s="7">
        <f t="shared" si="7"/>
        <v>137.05798339843795</v>
      </c>
      <c r="J73" s="7">
        <f t="shared" si="7"/>
        <v>63.926544189453011</v>
      </c>
      <c r="K73" s="7">
        <f t="shared" si="8"/>
        <v>92.309402465820853</v>
      </c>
      <c r="L73" s="8">
        <f t="shared" si="9"/>
        <v>1.4439917507859061</v>
      </c>
      <c r="M73" s="8">
        <f t="shared" si="5"/>
        <v>1.7088960031282461</v>
      </c>
      <c r="P73" s="6">
        <f t="shared" si="10"/>
        <v>4.3382239542239489</v>
      </c>
      <c r="U73" s="18">
        <v>17</v>
      </c>
      <c r="V73" s="20">
        <f t="shared" si="6"/>
        <v>1.531935139654363</v>
      </c>
    </row>
    <row r="74" spans="1:22" x14ac:dyDescent="0.15">
      <c r="A74" s="6">
        <v>36.5</v>
      </c>
      <c r="B74" s="6">
        <v>72</v>
      </c>
      <c r="D74">
        <v>591.92425537109398</v>
      </c>
      <c r="E74">
        <v>517.62451171875</v>
      </c>
      <c r="F74">
        <v>455.67633056640602</v>
      </c>
      <c r="G74">
        <v>455.11911010742199</v>
      </c>
      <c r="I74" s="7">
        <f t="shared" si="7"/>
        <v>136.24792480468795</v>
      </c>
      <c r="J74" s="7">
        <f t="shared" si="7"/>
        <v>62.505401611328011</v>
      </c>
      <c r="K74" s="7">
        <f t="shared" si="8"/>
        <v>92.494143676758341</v>
      </c>
      <c r="L74" s="8">
        <f t="shared" si="9"/>
        <v>1.4797784078231631</v>
      </c>
      <c r="M74" s="8">
        <f t="shared" si="5"/>
        <v>1.7483618858924801</v>
      </c>
      <c r="P74" s="6">
        <f t="shared" si="10"/>
        <v>6.7478498804756883</v>
      </c>
      <c r="U74" s="18">
        <v>17.5</v>
      </c>
      <c r="V74" s="20">
        <f t="shared" si="6"/>
        <v>1.4950814490725961</v>
      </c>
    </row>
    <row r="75" spans="1:22" x14ac:dyDescent="0.15">
      <c r="A75" s="6">
        <v>37</v>
      </c>
      <c r="B75" s="6">
        <v>73</v>
      </c>
      <c r="D75">
        <v>588.92352294921898</v>
      </c>
      <c r="E75">
        <v>517.13323974609398</v>
      </c>
      <c r="F75">
        <v>455.18356323242199</v>
      </c>
      <c r="G75">
        <v>454.48107910156301</v>
      </c>
      <c r="I75" s="7">
        <f t="shared" si="7"/>
        <v>133.73995971679699</v>
      </c>
      <c r="J75" s="7">
        <f t="shared" si="7"/>
        <v>62.652160644530966</v>
      </c>
      <c r="K75" s="7">
        <f t="shared" si="8"/>
        <v>89.883447265625307</v>
      </c>
      <c r="L75" s="8">
        <f t="shared" si="9"/>
        <v>1.4346424184090993</v>
      </c>
      <c r="M75" s="8">
        <f t="shared" si="5"/>
        <v>1.7069051222053933</v>
      </c>
      <c r="P75" s="6">
        <f t="shared" si="10"/>
        <v>4.2166688805304329</v>
      </c>
      <c r="U75" s="18">
        <v>18</v>
      </c>
      <c r="V75" s="20">
        <f t="shared" si="6"/>
        <v>1.509444000948688</v>
      </c>
    </row>
    <row r="76" spans="1:22" x14ac:dyDescent="0.15">
      <c r="A76" s="6">
        <v>37.5</v>
      </c>
      <c r="B76" s="6">
        <v>74</v>
      </c>
      <c r="D76">
        <v>596.82635498046898</v>
      </c>
      <c r="E76">
        <v>520.690185546875</v>
      </c>
      <c r="F76">
        <v>454.97735595703102</v>
      </c>
      <c r="G76">
        <v>454.07565307617199</v>
      </c>
      <c r="I76" s="7">
        <f t="shared" si="7"/>
        <v>141.84899902343795</v>
      </c>
      <c r="J76" s="7">
        <f t="shared" si="7"/>
        <v>66.614532470703011</v>
      </c>
      <c r="K76" s="7">
        <f t="shared" si="8"/>
        <v>95.218826293945853</v>
      </c>
      <c r="L76" s="8">
        <f t="shared" si="9"/>
        <v>1.429400203864269</v>
      </c>
      <c r="M76" s="8">
        <f t="shared" si="5"/>
        <v>1.7053421333875398</v>
      </c>
      <c r="P76" s="6">
        <f t="shared" si="10"/>
        <v>4.1212391545455791</v>
      </c>
      <c r="U76" s="18">
        <v>18.5</v>
      </c>
      <c r="V76" s="20">
        <f t="shared" si="6"/>
        <v>1.5077096787210287</v>
      </c>
    </row>
    <row r="77" spans="1:22" x14ac:dyDescent="0.15">
      <c r="A77" s="6">
        <v>38</v>
      </c>
      <c r="B77" s="6">
        <v>75</v>
      </c>
      <c r="D77">
        <v>604.26843261718795</v>
      </c>
      <c r="E77">
        <v>524.59118652343795</v>
      </c>
      <c r="F77">
        <v>455.88043212890602</v>
      </c>
      <c r="G77">
        <v>455.23959350585898</v>
      </c>
      <c r="I77" s="7">
        <f t="shared" si="7"/>
        <v>148.38800048828193</v>
      </c>
      <c r="J77" s="7">
        <f t="shared" si="7"/>
        <v>69.351593017578978</v>
      </c>
      <c r="K77" s="7">
        <f t="shared" si="8"/>
        <v>99.841885375976659</v>
      </c>
      <c r="L77" s="8">
        <f t="shared" si="9"/>
        <v>1.4396480460177623</v>
      </c>
      <c r="M77" s="8">
        <f t="shared" si="5"/>
        <v>1.71926920126801</v>
      </c>
      <c r="P77" s="6">
        <f t="shared" si="10"/>
        <v>4.9715691482246172</v>
      </c>
      <c r="U77" s="18">
        <v>19</v>
      </c>
      <c r="V77" s="20">
        <f t="shared" si="6"/>
        <v>1.4982617474738265</v>
      </c>
    </row>
    <row r="78" spans="1:22" x14ac:dyDescent="0.15">
      <c r="A78" s="6">
        <v>38.5</v>
      </c>
      <c r="B78" s="6">
        <v>76</v>
      </c>
      <c r="D78">
        <v>612.58831787109398</v>
      </c>
      <c r="E78">
        <v>528.99615478515602</v>
      </c>
      <c r="F78">
        <v>454.86804199218801</v>
      </c>
      <c r="G78">
        <v>454.10580444335898</v>
      </c>
      <c r="I78" s="7">
        <f t="shared" si="7"/>
        <v>157.72027587890597</v>
      </c>
      <c r="J78" s="7">
        <f t="shared" si="7"/>
        <v>74.890350341797046</v>
      </c>
      <c r="K78" s="7">
        <f t="shared" si="8"/>
        <v>105.29703063964803</v>
      </c>
      <c r="L78" s="8">
        <f t="shared" si="9"/>
        <v>1.4060159975093709</v>
      </c>
      <c r="M78" s="8">
        <f t="shared" si="5"/>
        <v>1.6893163784865957</v>
      </c>
      <c r="P78" s="6">
        <f t="shared" si="10"/>
        <v>3.1427718863037866</v>
      </c>
      <c r="U78" s="18">
        <v>19.5</v>
      </c>
      <c r="V78" s="20">
        <f t="shared" si="6"/>
        <v>1.479361950335661</v>
      </c>
    </row>
    <row r="79" spans="1:22" x14ac:dyDescent="0.15">
      <c r="A79" s="6">
        <v>39</v>
      </c>
      <c r="B79" s="6">
        <v>77</v>
      </c>
      <c r="D79">
        <v>614.152587890625</v>
      </c>
      <c r="E79">
        <v>528.77093505859398</v>
      </c>
      <c r="F79">
        <v>455.14291381835898</v>
      </c>
      <c r="G79">
        <v>454.19430541992199</v>
      </c>
      <c r="I79" s="7">
        <f t="shared" si="7"/>
        <v>159.00967407226602</v>
      </c>
      <c r="J79" s="7">
        <f t="shared" si="7"/>
        <v>74.576629638671989</v>
      </c>
      <c r="K79" s="7">
        <f t="shared" si="8"/>
        <v>106.80603332519564</v>
      </c>
      <c r="L79" s="8">
        <f t="shared" si="9"/>
        <v>1.4321649267696455</v>
      </c>
      <c r="M79" s="8">
        <f t="shared" si="5"/>
        <v>1.7191445334738471</v>
      </c>
      <c r="P79" s="6">
        <f t="shared" si="10"/>
        <v>4.9639574408981133</v>
      </c>
      <c r="U79" s="18">
        <v>20</v>
      </c>
      <c r="V79" s="20">
        <f t="shared" si="6"/>
        <v>1.4897648366539566</v>
      </c>
    </row>
    <row r="80" spans="1:22" x14ac:dyDescent="0.15">
      <c r="A80" s="6">
        <v>39.5</v>
      </c>
      <c r="B80" s="6">
        <v>78</v>
      </c>
      <c r="D80">
        <v>608.02435302734398</v>
      </c>
      <c r="E80">
        <v>526.93560791015602</v>
      </c>
      <c r="F80">
        <v>455.919189453125</v>
      </c>
      <c r="G80">
        <v>455.05044555664102</v>
      </c>
      <c r="I80" s="7">
        <f t="shared" si="7"/>
        <v>152.10516357421898</v>
      </c>
      <c r="J80" s="7">
        <f t="shared" si="7"/>
        <v>71.885162353515</v>
      </c>
      <c r="K80" s="7">
        <f t="shared" si="8"/>
        <v>101.78554992675848</v>
      </c>
      <c r="L80" s="8">
        <f t="shared" si="9"/>
        <v>1.4159465819413486</v>
      </c>
      <c r="M80" s="8">
        <f t="shared" si="5"/>
        <v>1.7066054143725271</v>
      </c>
      <c r="P80" s="6">
        <f t="shared" si="10"/>
        <v>4.1983699419588758</v>
      </c>
      <c r="U80" s="18">
        <v>20.5</v>
      </c>
      <c r="V80" s="20">
        <f t="shared" si="6"/>
        <v>1.4975896912816218</v>
      </c>
    </row>
    <row r="81" spans="1:22" x14ac:dyDescent="0.15">
      <c r="A81" s="6">
        <v>40</v>
      </c>
      <c r="B81" s="6">
        <v>79</v>
      </c>
      <c r="D81">
        <v>609.13323974609398</v>
      </c>
      <c r="E81">
        <v>526.701171875</v>
      </c>
      <c r="F81">
        <v>454.85989379882801</v>
      </c>
      <c r="G81">
        <v>454.07098388671898</v>
      </c>
      <c r="I81" s="7">
        <f t="shared" si="7"/>
        <v>154.27334594726597</v>
      </c>
      <c r="J81" s="7">
        <f t="shared" si="7"/>
        <v>72.630187988281023</v>
      </c>
      <c r="K81" s="7">
        <f t="shared" si="8"/>
        <v>103.43221435546926</v>
      </c>
      <c r="L81" s="8">
        <f t="shared" si="9"/>
        <v>1.4240939920485705</v>
      </c>
      <c r="M81" s="8">
        <f t="shared" si="5"/>
        <v>1.7184320502067261</v>
      </c>
      <c r="P81" s="6">
        <f t="shared" si="10"/>
        <v>4.9204561169132548</v>
      </c>
      <c r="U81" s="18">
        <v>21</v>
      </c>
      <c r="V81" s="20">
        <f t="shared" si="6"/>
        <v>1.4829271833556414</v>
      </c>
    </row>
    <row r="82" spans="1:22" x14ac:dyDescent="0.15">
      <c r="A82" s="6">
        <v>40.5</v>
      </c>
      <c r="B82" s="6">
        <v>80</v>
      </c>
      <c r="D82">
        <v>610.85894775390602</v>
      </c>
      <c r="E82">
        <v>527.91015625</v>
      </c>
      <c r="F82">
        <v>455.17141723632801</v>
      </c>
      <c r="G82">
        <v>454.82019042968801</v>
      </c>
      <c r="I82" s="7">
        <f t="shared" si="7"/>
        <v>155.68753051757801</v>
      </c>
      <c r="J82" s="7">
        <f t="shared" si="7"/>
        <v>73.089965820311988</v>
      </c>
      <c r="K82" s="7">
        <f t="shared" si="8"/>
        <v>104.52455444335962</v>
      </c>
      <c r="L82" s="8">
        <f t="shared" si="9"/>
        <v>1.4300807678625542</v>
      </c>
      <c r="M82" s="8">
        <f t="shared" si="5"/>
        <v>1.7280980517476867</v>
      </c>
      <c r="P82" s="6">
        <f t="shared" si="10"/>
        <v>5.5106227693464271</v>
      </c>
      <c r="U82" s="18">
        <v>21.5</v>
      </c>
      <c r="V82" s="20">
        <f t="shared" si="6"/>
        <v>1.4831357044019198</v>
      </c>
    </row>
    <row r="83" spans="1:22" x14ac:dyDescent="0.15">
      <c r="A83" s="6">
        <v>41</v>
      </c>
      <c r="B83" s="6">
        <v>81</v>
      </c>
      <c r="D83">
        <v>614.54254150390602</v>
      </c>
      <c r="E83">
        <v>530.42120361328102</v>
      </c>
      <c r="F83">
        <v>456.10321044921898</v>
      </c>
      <c r="G83">
        <v>455.32577514648398</v>
      </c>
      <c r="I83" s="7">
        <f t="shared" si="7"/>
        <v>158.43933105468705</v>
      </c>
      <c r="J83" s="7">
        <f t="shared" si="7"/>
        <v>75.095428466797046</v>
      </c>
      <c r="K83" s="7">
        <f t="shared" si="8"/>
        <v>105.87253112792911</v>
      </c>
      <c r="L83" s="8">
        <f t="shared" si="9"/>
        <v>1.4098398969085044</v>
      </c>
      <c r="M83" s="8">
        <f t="shared" si="5"/>
        <v>1.7115364065206138</v>
      </c>
      <c r="P83" s="6">
        <f t="shared" si="10"/>
        <v>4.4994362222484767</v>
      </c>
      <c r="U83" s="18">
        <v>22</v>
      </c>
      <c r="V83" s="20">
        <f t="shared" si="6"/>
        <v>1.4719218162623207</v>
      </c>
    </row>
    <row r="84" spans="1:22" x14ac:dyDescent="0.15">
      <c r="A84" s="6">
        <v>41.5</v>
      </c>
      <c r="B84" s="6">
        <v>82</v>
      </c>
      <c r="D84">
        <v>608.099365234375</v>
      </c>
      <c r="E84">
        <v>526.92810058593795</v>
      </c>
      <c r="F84">
        <v>455.05862426757801</v>
      </c>
      <c r="G84">
        <v>454.559326171875</v>
      </c>
      <c r="I84" s="7">
        <f t="shared" si="7"/>
        <v>153.04074096679699</v>
      </c>
      <c r="J84" s="7">
        <f t="shared" si="7"/>
        <v>72.368774414062955</v>
      </c>
      <c r="K84" s="7">
        <f t="shared" si="8"/>
        <v>102.38259887695293</v>
      </c>
      <c r="L84" s="8">
        <f t="shared" si="9"/>
        <v>1.4147344584166066</v>
      </c>
      <c r="M84" s="8">
        <f t="shared" si="5"/>
        <v>1.7201101937556931</v>
      </c>
      <c r="P84" s="6">
        <f t="shared" si="10"/>
        <v>5.0229167213730541</v>
      </c>
      <c r="U84" s="18">
        <v>65</v>
      </c>
      <c r="V84" s="20">
        <f t="shared" ref="V84:V104" si="11">L131</f>
        <v>1.1418781054460636</v>
      </c>
    </row>
    <row r="85" spans="1:22" x14ac:dyDescent="0.15">
      <c r="A85" s="6">
        <v>42</v>
      </c>
      <c r="B85" s="6">
        <v>83</v>
      </c>
      <c r="D85">
        <v>607.257080078125</v>
      </c>
      <c r="E85">
        <v>527.34161376953102</v>
      </c>
      <c r="F85">
        <v>455.24520874023398</v>
      </c>
      <c r="G85">
        <v>454.36456298828102</v>
      </c>
      <c r="I85" s="7">
        <f t="shared" si="7"/>
        <v>152.01187133789102</v>
      </c>
      <c r="J85" s="7">
        <f t="shared" si="7"/>
        <v>72.97705078125</v>
      </c>
      <c r="K85" s="7">
        <f t="shared" si="8"/>
        <v>100.92793579101603</v>
      </c>
      <c r="L85" s="8">
        <f t="shared" si="9"/>
        <v>1.3830092434613355</v>
      </c>
      <c r="M85" s="8">
        <f t="shared" si="5"/>
        <v>1.6920642045273988</v>
      </c>
      <c r="P85" s="6">
        <f t="shared" si="10"/>
        <v>3.3105429433533304</v>
      </c>
      <c r="U85" s="18">
        <v>65.5</v>
      </c>
      <c r="V85" s="20">
        <f t="shared" si="11"/>
        <v>1.1356469070659936</v>
      </c>
    </row>
    <row r="86" spans="1:22" x14ac:dyDescent="0.15">
      <c r="A86" s="6">
        <v>42.5</v>
      </c>
      <c r="B86" s="6">
        <v>84</v>
      </c>
      <c r="D86">
        <v>603.60894775390602</v>
      </c>
      <c r="E86">
        <v>525.67120361328102</v>
      </c>
      <c r="F86">
        <v>454.73025512695301</v>
      </c>
      <c r="G86">
        <v>453.91101074218801</v>
      </c>
      <c r="I86" s="7">
        <f t="shared" si="7"/>
        <v>148.87869262695301</v>
      </c>
      <c r="J86" s="7">
        <f t="shared" si="7"/>
        <v>71.760192871093011</v>
      </c>
      <c r="K86" s="7">
        <f t="shared" si="8"/>
        <v>98.646557617187909</v>
      </c>
      <c r="L86" s="8">
        <f t="shared" si="9"/>
        <v>1.3746696276916708</v>
      </c>
      <c r="M86" s="8">
        <f t="shared" si="5"/>
        <v>1.687403814484711</v>
      </c>
      <c r="P86" s="6">
        <f t="shared" si="10"/>
        <v>3.0259985245602201</v>
      </c>
      <c r="U86" s="18">
        <v>66</v>
      </c>
      <c r="V86" s="20">
        <f t="shared" si="11"/>
        <v>1.1428386584277257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603.42468261718795</v>
      </c>
      <c r="E87">
        <v>525.37878417968795</v>
      </c>
      <c r="F87">
        <v>455.929931640625</v>
      </c>
      <c r="G87">
        <v>455.28607177734398</v>
      </c>
      <c r="I87" s="7">
        <f t="shared" si="7"/>
        <v>147.49475097656295</v>
      </c>
      <c r="J87" s="7">
        <f t="shared" si="7"/>
        <v>70.092712402343977</v>
      </c>
      <c r="K87" s="7">
        <f t="shared" si="8"/>
        <v>98.429852294922171</v>
      </c>
      <c r="L87" s="8">
        <f t="shared" si="9"/>
        <v>1.4042808292239888</v>
      </c>
      <c r="M87" s="8">
        <f t="shared" si="5"/>
        <v>1.7206942417440061</v>
      </c>
      <c r="P87" s="6">
        <f t="shared" si="10"/>
        <v>5.0585763107764272</v>
      </c>
      <c r="U87" s="18">
        <v>66.5</v>
      </c>
      <c r="V87" s="20">
        <f t="shared" si="11"/>
        <v>1.1466559414308688</v>
      </c>
    </row>
    <row r="88" spans="1:22" x14ac:dyDescent="0.15">
      <c r="A88" s="6">
        <v>43.5</v>
      </c>
      <c r="B88" s="6">
        <v>86</v>
      </c>
      <c r="D88">
        <v>599.081787109375</v>
      </c>
      <c r="E88">
        <v>522.85601806640602</v>
      </c>
      <c r="F88">
        <v>455.11489868164102</v>
      </c>
      <c r="G88">
        <v>454.24987792968801</v>
      </c>
      <c r="I88" s="7">
        <f t="shared" si="7"/>
        <v>143.96688842773398</v>
      </c>
      <c r="J88" s="7">
        <f t="shared" si="7"/>
        <v>68.606140136718011</v>
      </c>
      <c r="K88" s="7">
        <f t="shared" si="8"/>
        <v>95.942590332031372</v>
      </c>
      <c r="L88" s="8">
        <f t="shared" si="9"/>
        <v>1.3984548633815779</v>
      </c>
      <c r="M88" s="8">
        <f t="shared" ref="M88:M148" si="12">L88+ABS($N$2)*A88</f>
        <v>1.7185475016285721</v>
      </c>
      <c r="P88" s="6">
        <f t="shared" si="10"/>
        <v>4.9275051101149181</v>
      </c>
      <c r="U88" s="18">
        <v>67</v>
      </c>
      <c r="V88" s="20">
        <f t="shared" si="11"/>
        <v>1.1336921956611568</v>
      </c>
    </row>
    <row r="89" spans="1:22" x14ac:dyDescent="0.15">
      <c r="A89" s="6">
        <v>44</v>
      </c>
      <c r="B89" s="6">
        <v>87</v>
      </c>
      <c r="D89">
        <v>598.97601318359398</v>
      </c>
      <c r="E89">
        <v>523.95458984375</v>
      </c>
      <c r="F89">
        <v>454.95166015625</v>
      </c>
      <c r="G89">
        <v>454.021484375</v>
      </c>
      <c r="I89" s="7">
        <f t="shared" si="7"/>
        <v>144.02435302734398</v>
      </c>
      <c r="J89" s="7">
        <f t="shared" si="7"/>
        <v>69.93310546875</v>
      </c>
      <c r="K89" s="7">
        <f t="shared" si="8"/>
        <v>95.071179199218989</v>
      </c>
      <c r="L89" s="8">
        <f t="shared" si="9"/>
        <v>1.3594588508828924</v>
      </c>
      <c r="M89" s="8">
        <f t="shared" si="12"/>
        <v>1.6832307148568635</v>
      </c>
      <c r="P89" s="6">
        <f t="shared" si="10"/>
        <v>2.7712060721484946</v>
      </c>
      <c r="U89" s="18">
        <v>67.5</v>
      </c>
      <c r="V89" s="20">
        <f t="shared" si="11"/>
        <v>1.1202160757311821</v>
      </c>
    </row>
    <row r="90" spans="1:22" x14ac:dyDescent="0.15">
      <c r="A90" s="6">
        <v>44.5</v>
      </c>
      <c r="B90" s="6">
        <v>88</v>
      </c>
      <c r="D90">
        <v>601.496826171875</v>
      </c>
      <c r="E90">
        <v>525.69787597656295</v>
      </c>
      <c r="F90">
        <v>455.88137817382801</v>
      </c>
      <c r="G90">
        <v>455.25503540039102</v>
      </c>
      <c r="I90" s="7">
        <f t="shared" si="7"/>
        <v>145.61544799804699</v>
      </c>
      <c r="J90" s="7">
        <f t="shared" si="7"/>
        <v>70.442840576171932</v>
      </c>
      <c r="K90" s="7">
        <f t="shared" si="8"/>
        <v>96.305459594726642</v>
      </c>
      <c r="L90" s="8">
        <f t="shared" si="9"/>
        <v>1.3671433293577748</v>
      </c>
      <c r="M90" s="8">
        <f t="shared" si="12"/>
        <v>1.694594419058723</v>
      </c>
      <c r="P90" s="6">
        <f t="shared" si="10"/>
        <v>3.4650275286869432</v>
      </c>
      <c r="U90" s="18">
        <v>68</v>
      </c>
      <c r="V90" s="20">
        <f t="shared" si="11"/>
        <v>1.1186581780397811</v>
      </c>
    </row>
    <row r="91" spans="1:22" x14ac:dyDescent="0.15">
      <c r="A91" s="6">
        <v>45</v>
      </c>
      <c r="B91" s="6">
        <v>89</v>
      </c>
      <c r="D91">
        <v>600.856201171875</v>
      </c>
      <c r="E91">
        <v>524.86804199218795</v>
      </c>
      <c r="F91">
        <v>455.20785522460898</v>
      </c>
      <c r="G91">
        <v>454.46871948242199</v>
      </c>
      <c r="I91" s="7">
        <f t="shared" si="7"/>
        <v>145.64834594726602</v>
      </c>
      <c r="J91" s="7">
        <f t="shared" si="7"/>
        <v>70.399322509765966</v>
      </c>
      <c r="K91" s="7">
        <f t="shared" si="8"/>
        <v>96.368820190429858</v>
      </c>
      <c r="L91" s="8">
        <f t="shared" si="9"/>
        <v>1.3688884602129707</v>
      </c>
      <c r="M91" s="8">
        <f t="shared" si="12"/>
        <v>1.7000187756408958</v>
      </c>
      <c r="P91" s="6">
        <f t="shared" si="10"/>
        <v>3.796216630213467</v>
      </c>
      <c r="U91" s="18">
        <v>68.5</v>
      </c>
      <c r="V91" s="20">
        <f t="shared" si="11"/>
        <v>1.1112027137718352</v>
      </c>
    </row>
    <row r="92" spans="1:22" x14ac:dyDescent="0.15">
      <c r="A92" s="6">
        <v>45.5</v>
      </c>
      <c r="B92" s="6">
        <v>90</v>
      </c>
      <c r="D92">
        <v>604.56689453125</v>
      </c>
      <c r="E92">
        <v>527.10284423828102</v>
      </c>
      <c r="F92">
        <v>455.23703002929699</v>
      </c>
      <c r="G92">
        <v>454.295654296875</v>
      </c>
      <c r="I92" s="7">
        <f t="shared" si="7"/>
        <v>149.32986450195301</v>
      </c>
      <c r="J92" s="7">
        <f t="shared" si="7"/>
        <v>72.807189941406023</v>
      </c>
      <c r="K92" s="7">
        <f t="shared" si="8"/>
        <v>98.364831542968801</v>
      </c>
      <c r="L92" s="8">
        <f t="shared" si="9"/>
        <v>1.351031836582776</v>
      </c>
      <c r="M92" s="8">
        <f t="shared" si="12"/>
        <v>1.6858413777376779</v>
      </c>
      <c r="P92" s="6">
        <f t="shared" si="10"/>
        <v>2.930602505769246</v>
      </c>
      <c r="U92" s="18">
        <v>69</v>
      </c>
      <c r="V92" s="20">
        <f t="shared" si="11"/>
        <v>1.1123323886313379</v>
      </c>
    </row>
    <row r="93" spans="1:22" x14ac:dyDescent="0.15">
      <c r="A93" s="6">
        <v>46</v>
      </c>
      <c r="B93" s="6">
        <v>91</v>
      </c>
      <c r="D93">
        <v>609.57531738281295</v>
      </c>
      <c r="E93">
        <v>530.48986816406295</v>
      </c>
      <c r="F93">
        <v>456.23025512695301</v>
      </c>
      <c r="G93">
        <v>455.47244262695301</v>
      </c>
      <c r="I93" s="7">
        <f t="shared" si="7"/>
        <v>153.34506225585994</v>
      </c>
      <c r="J93" s="7">
        <f t="shared" si="7"/>
        <v>75.017425537109943</v>
      </c>
      <c r="K93" s="7">
        <f t="shared" si="8"/>
        <v>100.83286437988298</v>
      </c>
      <c r="L93" s="8">
        <f t="shared" si="9"/>
        <v>1.3441258968558252</v>
      </c>
      <c r="M93" s="8">
        <f t="shared" si="12"/>
        <v>1.682614663737704</v>
      </c>
      <c r="P93" s="6">
        <f t="shared" si="10"/>
        <v>2.7335925020304463</v>
      </c>
      <c r="U93" s="18">
        <v>69.5</v>
      </c>
      <c r="V93" s="20">
        <f t="shared" si="11"/>
        <v>1.1187498874164736</v>
      </c>
    </row>
    <row r="94" spans="1:22" x14ac:dyDescent="0.15">
      <c r="A94" s="6">
        <v>46.5</v>
      </c>
      <c r="B94" s="6">
        <v>92</v>
      </c>
      <c r="D94">
        <v>609.78112792968795</v>
      </c>
      <c r="E94">
        <v>529.61517333984398</v>
      </c>
      <c r="F94">
        <v>455.87249755859398</v>
      </c>
      <c r="G94">
        <v>454.88510131835898</v>
      </c>
      <c r="I94" s="7">
        <f t="shared" si="7"/>
        <v>153.90863037109398</v>
      </c>
      <c r="J94" s="7">
        <f t="shared" si="7"/>
        <v>74.730072021485</v>
      </c>
      <c r="K94" s="7">
        <f t="shared" si="8"/>
        <v>101.59757995605449</v>
      </c>
      <c r="L94" s="8">
        <f t="shared" si="9"/>
        <v>1.3595273924912723</v>
      </c>
      <c r="M94" s="8">
        <f t="shared" si="12"/>
        <v>1.7016953851001282</v>
      </c>
      <c r="P94" s="6">
        <f t="shared" si="10"/>
        <v>3.8985835694075046</v>
      </c>
      <c r="U94" s="18">
        <v>70</v>
      </c>
      <c r="V94" s="20">
        <f t="shared" si="11"/>
        <v>1.1095664664758471</v>
      </c>
    </row>
    <row r="95" spans="1:22" x14ac:dyDescent="0.15">
      <c r="A95" s="6">
        <v>47</v>
      </c>
      <c r="B95" s="6">
        <v>93</v>
      </c>
      <c r="D95">
        <v>607.793212890625</v>
      </c>
      <c r="E95">
        <v>529.18353271484398</v>
      </c>
      <c r="F95">
        <v>454.62704467773398</v>
      </c>
      <c r="G95">
        <v>453.71554565429699</v>
      </c>
      <c r="I95" s="7">
        <f t="shared" si="7"/>
        <v>153.16616821289102</v>
      </c>
      <c r="J95" s="7">
        <f t="shared" si="7"/>
        <v>75.467987060546989</v>
      </c>
      <c r="K95" s="7">
        <f t="shared" si="8"/>
        <v>100.33857727050813</v>
      </c>
      <c r="L95" s="8">
        <f t="shared" si="9"/>
        <v>1.3295515248075689</v>
      </c>
      <c r="M95" s="8">
        <f t="shared" si="12"/>
        <v>1.6753987431434016</v>
      </c>
      <c r="P95" s="6">
        <f t="shared" si="10"/>
        <v>2.2930178049008458</v>
      </c>
      <c r="U95" s="18">
        <v>70.5</v>
      </c>
      <c r="V95" s="20">
        <f t="shared" si="11"/>
        <v>1.1182505298867058</v>
      </c>
    </row>
    <row r="96" spans="1:22" x14ac:dyDescent="0.15">
      <c r="A96" s="6">
        <v>47.5</v>
      </c>
      <c r="B96" s="6">
        <v>94</v>
      </c>
      <c r="D96">
        <v>608.52917480468795</v>
      </c>
      <c r="E96">
        <v>530.43786621093795</v>
      </c>
      <c r="F96">
        <v>454.96054077148398</v>
      </c>
      <c r="G96">
        <v>454.11654663085898</v>
      </c>
      <c r="I96" s="7">
        <f t="shared" si="7"/>
        <v>153.56863403320398</v>
      </c>
      <c r="J96" s="7">
        <f t="shared" si="7"/>
        <v>76.321319580078978</v>
      </c>
      <c r="K96" s="7">
        <f t="shared" si="8"/>
        <v>100.1437103271487</v>
      </c>
      <c r="L96" s="8">
        <f t="shared" si="9"/>
        <v>1.3121328467345803</v>
      </c>
      <c r="M96" s="8">
        <f t="shared" si="12"/>
        <v>1.6616592907973899</v>
      </c>
      <c r="P96" s="6">
        <f t="shared" si="10"/>
        <v>1.4541428509760022</v>
      </c>
      <c r="U96" s="18">
        <v>71</v>
      </c>
      <c r="V96" s="20">
        <f t="shared" si="11"/>
        <v>1.0978050529272954</v>
      </c>
    </row>
    <row r="97" spans="1:22" x14ac:dyDescent="0.15">
      <c r="A97" s="6">
        <v>48</v>
      </c>
      <c r="B97" s="6">
        <v>95</v>
      </c>
      <c r="D97">
        <v>603.72113037109398</v>
      </c>
      <c r="E97">
        <v>527.59924316406295</v>
      </c>
      <c r="F97">
        <v>455.67468261718801</v>
      </c>
      <c r="G97">
        <v>454.84680175781301</v>
      </c>
      <c r="I97" s="7">
        <f t="shared" si="7"/>
        <v>148.04644775390597</v>
      </c>
      <c r="J97" s="7">
        <f t="shared" si="7"/>
        <v>72.752441406249943</v>
      </c>
      <c r="K97" s="7">
        <f t="shared" si="8"/>
        <v>97.119738769531011</v>
      </c>
      <c r="L97" s="8">
        <f t="shared" si="9"/>
        <v>1.3349344282099618</v>
      </c>
      <c r="M97" s="8">
        <f t="shared" si="12"/>
        <v>1.6881400979997485</v>
      </c>
      <c r="P97" s="6">
        <f t="shared" si="10"/>
        <v>3.0709529946655745</v>
      </c>
      <c r="U97" s="18">
        <v>71.5</v>
      </c>
      <c r="V97" s="20">
        <f t="shared" si="11"/>
        <v>1.1399725751314371</v>
      </c>
    </row>
    <row r="98" spans="1:22" x14ac:dyDescent="0.15">
      <c r="A98" s="6">
        <v>48.5</v>
      </c>
      <c r="B98" s="6">
        <v>96</v>
      </c>
      <c r="D98">
        <v>600.732666015625</v>
      </c>
      <c r="E98">
        <v>526.52789306640602</v>
      </c>
      <c r="F98">
        <v>455.10159301757801</v>
      </c>
      <c r="G98">
        <v>454.67306518554699</v>
      </c>
      <c r="I98" s="7">
        <f t="shared" si="7"/>
        <v>145.63107299804699</v>
      </c>
      <c r="J98" s="7">
        <f t="shared" si="7"/>
        <v>71.854827880859034</v>
      </c>
      <c r="K98" s="7">
        <f t="shared" si="8"/>
        <v>95.332693481445659</v>
      </c>
      <c r="L98" s="8">
        <f t="shared" si="9"/>
        <v>1.326740266353637</v>
      </c>
      <c r="M98" s="8">
        <f t="shared" si="12"/>
        <v>1.6836251618704006</v>
      </c>
      <c r="P98" s="6">
        <f t="shared" si="10"/>
        <v>2.7952893989051657</v>
      </c>
      <c r="U98" s="18">
        <v>72</v>
      </c>
      <c r="V98" s="20">
        <f t="shared" si="11"/>
        <v>1.1246943704800645</v>
      </c>
    </row>
    <row r="99" spans="1:22" x14ac:dyDescent="0.15">
      <c r="A99" s="6">
        <v>49</v>
      </c>
      <c r="B99" s="6">
        <v>97</v>
      </c>
      <c r="D99">
        <v>597.10321044921898</v>
      </c>
      <c r="E99">
        <v>525.23016357421898</v>
      </c>
      <c r="F99">
        <v>454.85919189453102</v>
      </c>
      <c r="G99">
        <v>454.14807128906301</v>
      </c>
      <c r="I99" s="7">
        <f t="shared" si="7"/>
        <v>142.24401855468795</v>
      </c>
      <c r="J99" s="7">
        <f t="shared" si="7"/>
        <v>71.082092285155966</v>
      </c>
      <c r="K99" s="7">
        <f t="shared" si="8"/>
        <v>92.48655395507879</v>
      </c>
      <c r="L99" s="8">
        <f t="shared" si="9"/>
        <v>1.3011231237265184</v>
      </c>
      <c r="M99" s="8">
        <f t="shared" si="12"/>
        <v>1.6616872449702589</v>
      </c>
      <c r="P99" s="6">
        <f t="shared" si="10"/>
        <v>1.4558496188213919</v>
      </c>
      <c r="U99" s="18">
        <v>72.5</v>
      </c>
      <c r="V99" s="20">
        <f t="shared" si="11"/>
        <v>1.1133956003549748</v>
      </c>
    </row>
    <row r="100" spans="1:22" x14ac:dyDescent="0.15">
      <c r="A100" s="6">
        <v>49.5</v>
      </c>
      <c r="B100" s="6">
        <v>98</v>
      </c>
      <c r="D100">
        <v>597.53558349609398</v>
      </c>
      <c r="E100">
        <v>524.66003417968795</v>
      </c>
      <c r="F100">
        <v>455.70666503906301</v>
      </c>
      <c r="G100">
        <v>455.33419799804699</v>
      </c>
      <c r="I100" s="7">
        <f t="shared" si="7"/>
        <v>141.82891845703097</v>
      </c>
      <c r="J100" s="7">
        <f t="shared" si="7"/>
        <v>69.325836181640966</v>
      </c>
      <c r="K100" s="7">
        <f t="shared" si="8"/>
        <v>93.300833129882292</v>
      </c>
      <c r="L100" s="8">
        <f t="shared" si="9"/>
        <v>1.3458306205701482</v>
      </c>
      <c r="M100" s="8">
        <f t="shared" si="12"/>
        <v>1.7100739675408658</v>
      </c>
      <c r="P100" s="6">
        <f t="shared" si="10"/>
        <v>4.4101456595056261</v>
      </c>
      <c r="U100" s="18">
        <v>73</v>
      </c>
      <c r="V100" s="20">
        <f t="shared" si="11"/>
        <v>1.1033598731026635</v>
      </c>
    </row>
    <row r="101" spans="1:22" x14ac:dyDescent="0.15">
      <c r="A101" s="6">
        <v>50</v>
      </c>
      <c r="B101" s="6">
        <v>99</v>
      </c>
      <c r="D101">
        <v>599.40222167968795</v>
      </c>
      <c r="E101">
        <v>526.739990234375</v>
      </c>
      <c r="F101">
        <v>454.989013671875</v>
      </c>
      <c r="G101">
        <v>454.28515625</v>
      </c>
      <c r="I101" s="7">
        <f t="shared" si="7"/>
        <v>144.41320800781295</v>
      </c>
      <c r="J101" s="7">
        <f t="shared" si="7"/>
        <v>72.454833984375</v>
      </c>
      <c r="K101" s="7">
        <f t="shared" si="8"/>
        <v>93.694824218750455</v>
      </c>
      <c r="L101" s="8">
        <f t="shared" si="9"/>
        <v>1.2931480077499853</v>
      </c>
      <c r="M101" s="8">
        <f t="shared" si="12"/>
        <v>1.6610705804476797</v>
      </c>
      <c r="P101" s="6">
        <f t="shared" si="10"/>
        <v>1.4181985967909672</v>
      </c>
      <c r="U101" s="18">
        <v>73.5</v>
      </c>
      <c r="V101" s="20">
        <f t="shared" si="11"/>
        <v>1.1147470083699107</v>
      </c>
    </row>
    <row r="102" spans="1:22" x14ac:dyDescent="0.15">
      <c r="A102" s="6">
        <v>50.5</v>
      </c>
      <c r="B102" s="6">
        <v>100</v>
      </c>
      <c r="D102">
        <v>602.130126953125</v>
      </c>
      <c r="E102">
        <v>528.37933349609398</v>
      </c>
      <c r="F102">
        <v>455.65972900390602</v>
      </c>
      <c r="G102">
        <v>455.05908203125</v>
      </c>
      <c r="I102" s="7">
        <f t="shared" si="7"/>
        <v>146.47039794921898</v>
      </c>
      <c r="J102" s="7">
        <f t="shared" si="7"/>
        <v>73.320251464843977</v>
      </c>
      <c r="K102" s="7">
        <f t="shared" si="8"/>
        <v>95.146221923828193</v>
      </c>
      <c r="L102" s="8">
        <f t="shared" si="9"/>
        <v>1.2976799727623609</v>
      </c>
      <c r="M102" s="8">
        <f t="shared" si="12"/>
        <v>1.6692817711870322</v>
      </c>
      <c r="P102" s="6">
        <f t="shared" si="10"/>
        <v>1.9195404319436566</v>
      </c>
      <c r="U102" s="18">
        <v>74</v>
      </c>
      <c r="V102" s="20">
        <f t="shared" si="11"/>
        <v>1.111733012490141</v>
      </c>
    </row>
    <row r="103" spans="1:22" x14ac:dyDescent="0.15">
      <c r="A103" s="6">
        <v>51</v>
      </c>
      <c r="B103" s="6">
        <v>101</v>
      </c>
      <c r="D103">
        <v>604.28088378906295</v>
      </c>
      <c r="E103">
        <v>529.00860595703102</v>
      </c>
      <c r="F103">
        <v>454.97946166992199</v>
      </c>
      <c r="G103">
        <v>454.42013549804699</v>
      </c>
      <c r="I103" s="7">
        <f t="shared" si="7"/>
        <v>149.30142211914097</v>
      </c>
      <c r="J103" s="7">
        <f t="shared" si="7"/>
        <v>74.588470458984034</v>
      </c>
      <c r="K103" s="7">
        <f t="shared" si="8"/>
        <v>97.089492797852145</v>
      </c>
      <c r="L103" s="8">
        <f t="shared" si="9"/>
        <v>1.3016689067413088</v>
      </c>
      <c r="M103" s="8">
        <f t="shared" si="12"/>
        <v>1.6769499308929572</v>
      </c>
      <c r="P103" s="6">
        <f t="shared" si="10"/>
        <v>2.38772700576029</v>
      </c>
      <c r="U103" s="18">
        <v>74.5</v>
      </c>
      <c r="V103" s="20">
        <f t="shared" si="11"/>
        <v>1.1043790338281294</v>
      </c>
    </row>
    <row r="104" spans="1:22" x14ac:dyDescent="0.15">
      <c r="A104" s="6">
        <v>51.5</v>
      </c>
      <c r="B104" s="6">
        <v>102</v>
      </c>
      <c r="D104">
        <v>603.48400878906295</v>
      </c>
      <c r="E104">
        <v>529.371826171875</v>
      </c>
      <c r="F104">
        <v>454.41360473632801</v>
      </c>
      <c r="G104">
        <v>453.57614135742199</v>
      </c>
      <c r="I104" s="7">
        <f t="shared" si="7"/>
        <v>149.07040405273494</v>
      </c>
      <c r="J104" s="7">
        <f t="shared" si="7"/>
        <v>75.795684814453011</v>
      </c>
      <c r="K104" s="7">
        <f t="shared" si="8"/>
        <v>96.013424682617838</v>
      </c>
      <c r="L104" s="8">
        <f t="shared" si="9"/>
        <v>1.2667399854972961</v>
      </c>
      <c r="M104" s="8">
        <f t="shared" si="12"/>
        <v>1.6457002353759214</v>
      </c>
      <c r="P104" s="6">
        <f t="shared" si="10"/>
        <v>0.47974798106296246</v>
      </c>
      <c r="U104" s="18">
        <v>75</v>
      </c>
      <c r="V104" s="20">
        <f t="shared" si="11"/>
        <v>1.1111462268346444</v>
      </c>
    </row>
    <row r="105" spans="1:22" x14ac:dyDescent="0.15">
      <c r="A105" s="6">
        <v>52</v>
      </c>
      <c r="B105" s="6">
        <v>103</v>
      </c>
      <c r="D105">
        <v>599.1044921875</v>
      </c>
      <c r="E105">
        <v>527.14306640625</v>
      </c>
      <c r="F105">
        <v>455.57263183593801</v>
      </c>
      <c r="G105">
        <v>454.83630371093801</v>
      </c>
      <c r="I105" s="7">
        <f t="shared" si="7"/>
        <v>143.53186035156199</v>
      </c>
      <c r="J105" s="7">
        <f t="shared" si="7"/>
        <v>72.306762695311988</v>
      </c>
      <c r="K105" s="7">
        <f t="shared" si="8"/>
        <v>92.917126464843591</v>
      </c>
      <c r="L105" s="8">
        <f t="shared" si="9"/>
        <v>1.285040610328249</v>
      </c>
      <c r="M105" s="8">
        <f t="shared" si="12"/>
        <v>1.6676800859338512</v>
      </c>
      <c r="P105" s="6">
        <f t="shared" si="10"/>
        <v>1.8217480593565223</v>
      </c>
    </row>
    <row r="106" spans="1:22" x14ac:dyDescent="0.15">
      <c r="A106" s="6">
        <v>52.5</v>
      </c>
      <c r="B106" s="6">
        <v>104</v>
      </c>
      <c r="D106">
        <v>596.84576416015602</v>
      </c>
      <c r="E106">
        <v>526.08819580078102</v>
      </c>
      <c r="F106">
        <v>454.97409057617199</v>
      </c>
      <c r="G106">
        <v>454.06912231445301</v>
      </c>
      <c r="I106" s="7">
        <f t="shared" si="7"/>
        <v>141.87167358398403</v>
      </c>
      <c r="J106" s="7">
        <f t="shared" si="7"/>
        <v>72.019073486328011</v>
      </c>
      <c r="K106" s="7">
        <f t="shared" si="8"/>
        <v>91.458322143554426</v>
      </c>
      <c r="L106" s="8">
        <f t="shared" si="9"/>
        <v>1.2699180608164409</v>
      </c>
      <c r="M106" s="8">
        <f t="shared" si="12"/>
        <v>1.6562367621490202</v>
      </c>
      <c r="P106" s="6">
        <f t="shared" si="10"/>
        <v>1.1230653556362566</v>
      </c>
    </row>
    <row r="107" spans="1:22" x14ac:dyDescent="0.15">
      <c r="A107" s="6">
        <v>53</v>
      </c>
      <c r="B107" s="6">
        <v>105</v>
      </c>
      <c r="D107">
        <v>599.94696044921898</v>
      </c>
      <c r="E107">
        <v>528.60418701171898</v>
      </c>
      <c r="F107">
        <v>454.93414306640602</v>
      </c>
      <c r="G107">
        <v>454.198974609375</v>
      </c>
      <c r="I107" s="7">
        <f t="shared" si="7"/>
        <v>145.01281738281295</v>
      </c>
      <c r="J107" s="7">
        <f t="shared" si="7"/>
        <v>74.405212402343977</v>
      </c>
      <c r="K107" s="7">
        <f t="shared" si="8"/>
        <v>92.929168701172173</v>
      </c>
      <c r="L107" s="8">
        <f t="shared" si="9"/>
        <v>1.2489604652784332</v>
      </c>
      <c r="M107" s="8">
        <f t="shared" si="12"/>
        <v>1.6389583923379893</v>
      </c>
      <c r="P107" s="6">
        <f t="shared" si="10"/>
        <v>6.811852703632891E-2</v>
      </c>
    </row>
    <row r="108" spans="1:22" x14ac:dyDescent="0.15">
      <c r="A108" s="6">
        <v>53.5</v>
      </c>
      <c r="B108" s="6">
        <v>106</v>
      </c>
      <c r="D108">
        <v>601.73651123046898</v>
      </c>
      <c r="E108">
        <v>529.53082275390602</v>
      </c>
      <c r="F108">
        <v>455.69174194335898</v>
      </c>
      <c r="G108">
        <v>454.97946166992199</v>
      </c>
      <c r="I108" s="7">
        <f t="shared" si="7"/>
        <v>146.04476928711</v>
      </c>
      <c r="J108" s="7">
        <f t="shared" si="7"/>
        <v>74.551361083984034</v>
      </c>
      <c r="K108" s="7">
        <f t="shared" si="8"/>
        <v>93.858816528321171</v>
      </c>
      <c r="L108" s="8">
        <f t="shared" si="9"/>
        <v>1.2589819308944177</v>
      </c>
      <c r="M108" s="8">
        <f t="shared" si="12"/>
        <v>1.6526590836809507</v>
      </c>
      <c r="P108" s="6">
        <f t="shared" si="10"/>
        <v>0.90462689211694025</v>
      </c>
    </row>
    <row r="109" spans="1:22" x14ac:dyDescent="0.15">
      <c r="A109" s="6">
        <v>54</v>
      </c>
      <c r="B109" s="6">
        <v>107</v>
      </c>
      <c r="D109">
        <v>602.16009521484398</v>
      </c>
      <c r="E109">
        <v>530.599609375</v>
      </c>
      <c r="F109">
        <v>454.527099609375</v>
      </c>
      <c r="G109">
        <v>454.20248413085898</v>
      </c>
      <c r="I109" s="7">
        <f t="shared" si="7"/>
        <v>147.63299560546898</v>
      </c>
      <c r="J109" s="7">
        <f t="shared" si="7"/>
        <v>76.397125244141023</v>
      </c>
      <c r="K109" s="7">
        <f t="shared" si="8"/>
        <v>94.155007934570264</v>
      </c>
      <c r="L109" s="8">
        <f t="shared" si="9"/>
        <v>1.2324417657559845</v>
      </c>
      <c r="M109" s="8">
        <f t="shared" si="12"/>
        <v>1.6297981442694947</v>
      </c>
      <c r="P109" s="6">
        <f t="shared" si="10"/>
        <v>-0.49116887997805814</v>
      </c>
    </row>
    <row r="110" spans="1:22" x14ac:dyDescent="0.15">
      <c r="A110" s="6">
        <v>54.5</v>
      </c>
      <c r="B110" s="6">
        <v>108</v>
      </c>
      <c r="D110">
        <v>607.16247558593795</v>
      </c>
      <c r="E110">
        <v>532.50848388671898</v>
      </c>
      <c r="F110">
        <v>455.005615234375</v>
      </c>
      <c r="G110">
        <v>454.40728759765602</v>
      </c>
      <c r="I110" s="7">
        <f t="shared" si="7"/>
        <v>152.15686035156295</v>
      </c>
      <c r="J110" s="7">
        <f t="shared" si="7"/>
        <v>78.101196289062955</v>
      </c>
      <c r="K110" s="7">
        <f t="shared" si="8"/>
        <v>97.486022949218892</v>
      </c>
      <c r="L110" s="8">
        <f t="shared" si="9"/>
        <v>1.2482014051156156</v>
      </c>
      <c r="M110" s="8">
        <f t="shared" si="12"/>
        <v>1.6492370093561026</v>
      </c>
      <c r="P110" s="6">
        <f t="shared" si="10"/>
        <v>0.69568898329136497</v>
      </c>
    </row>
    <row r="111" spans="1:22" x14ac:dyDescent="0.15">
      <c r="A111" s="6">
        <v>55</v>
      </c>
      <c r="B111" s="6">
        <v>109</v>
      </c>
      <c r="D111">
        <v>609.19177246093795</v>
      </c>
      <c r="E111">
        <v>534.73962402343795</v>
      </c>
      <c r="F111">
        <v>454.89654541015602</v>
      </c>
      <c r="G111">
        <v>454.30358886718801</v>
      </c>
      <c r="I111" s="7">
        <f t="shared" si="7"/>
        <v>154.29522705078193</v>
      </c>
      <c r="J111" s="7">
        <f t="shared" si="7"/>
        <v>80.436035156249943</v>
      </c>
      <c r="K111" s="7">
        <f t="shared" si="8"/>
        <v>97.990002441406972</v>
      </c>
      <c r="L111" s="8">
        <f t="shared" si="9"/>
        <v>1.2182351137902037</v>
      </c>
      <c r="M111" s="8">
        <f t="shared" si="12"/>
        <v>1.6229499437576675</v>
      </c>
      <c r="P111" s="6">
        <f t="shared" si="10"/>
        <v>-0.90929208781426085</v>
      </c>
    </row>
    <row r="112" spans="1:22" x14ac:dyDescent="0.15">
      <c r="A112" s="6">
        <v>55.5</v>
      </c>
      <c r="B112" s="6">
        <v>110</v>
      </c>
      <c r="D112">
        <v>607.03570556640602</v>
      </c>
      <c r="E112">
        <v>533.26696777343795</v>
      </c>
      <c r="F112">
        <v>454.67538452148398</v>
      </c>
      <c r="G112">
        <v>453.97268676757801</v>
      </c>
      <c r="I112" s="7">
        <f t="shared" si="7"/>
        <v>152.36032104492205</v>
      </c>
      <c r="J112" s="7">
        <f t="shared" si="7"/>
        <v>79.294281005859943</v>
      </c>
      <c r="K112" s="7">
        <f t="shared" si="8"/>
        <v>96.854324340820085</v>
      </c>
      <c r="L112" s="8">
        <f t="shared" si="9"/>
        <v>1.2214540962123415</v>
      </c>
      <c r="M112" s="8">
        <f t="shared" si="12"/>
        <v>1.6298481519067822</v>
      </c>
      <c r="P112" s="6">
        <f t="shared" si="10"/>
        <v>-0.48811561749211324</v>
      </c>
    </row>
    <row r="113" spans="1:22" x14ac:dyDescent="0.15">
      <c r="A113" s="6">
        <v>56</v>
      </c>
      <c r="B113" s="6">
        <v>111</v>
      </c>
      <c r="D113">
        <v>606.14251708984398</v>
      </c>
      <c r="E113">
        <v>533.77001953125</v>
      </c>
      <c r="F113">
        <v>455.32833862304699</v>
      </c>
      <c r="G113">
        <v>454.71438598632801</v>
      </c>
      <c r="I113" s="7">
        <f t="shared" si="7"/>
        <v>150.81417846679699</v>
      </c>
      <c r="J113" s="7">
        <f t="shared" si="7"/>
        <v>79.055633544921989</v>
      </c>
      <c r="K113" s="7">
        <f t="shared" si="8"/>
        <v>95.475234985351591</v>
      </c>
      <c r="L113" s="8">
        <f t="shared" si="9"/>
        <v>1.2076967915398396</v>
      </c>
      <c r="M113" s="8">
        <f t="shared" si="12"/>
        <v>1.6197700729612574</v>
      </c>
      <c r="P113" s="6">
        <f t="shared" si="10"/>
        <v>-1.1034420364910604</v>
      </c>
      <c r="U113" s="18"/>
      <c r="V113" s="20"/>
    </row>
    <row r="114" spans="1:22" x14ac:dyDescent="0.15">
      <c r="A114" s="6">
        <v>56.5</v>
      </c>
      <c r="B114" s="6">
        <v>112</v>
      </c>
      <c r="D114">
        <v>603.83258056640602</v>
      </c>
      <c r="E114">
        <v>532.010986328125</v>
      </c>
      <c r="F114">
        <v>453.92761230468801</v>
      </c>
      <c r="G114">
        <v>453.36944580078102</v>
      </c>
      <c r="I114" s="7">
        <f t="shared" si="7"/>
        <v>149.90496826171801</v>
      </c>
      <c r="J114" s="7">
        <f t="shared" si="7"/>
        <v>78.641540527343977</v>
      </c>
      <c r="K114" s="7">
        <f t="shared" si="8"/>
        <v>94.855889892577238</v>
      </c>
      <c r="L114" s="8">
        <f t="shared" si="9"/>
        <v>1.2061804646311001</v>
      </c>
      <c r="M114" s="8">
        <f t="shared" si="12"/>
        <v>1.6219329717794948</v>
      </c>
      <c r="P114" s="6">
        <f t="shared" si="10"/>
        <v>-0.97138425130432593</v>
      </c>
      <c r="U114" s="18"/>
      <c r="V114" s="20"/>
    </row>
    <row r="115" spans="1:22" x14ac:dyDescent="0.15">
      <c r="A115" s="6">
        <v>57</v>
      </c>
      <c r="B115" s="6">
        <v>113</v>
      </c>
      <c r="D115">
        <v>599.05230712890602</v>
      </c>
      <c r="E115">
        <v>530.20202636718795</v>
      </c>
      <c r="F115">
        <v>455.75057983398398</v>
      </c>
      <c r="G115">
        <v>455.09225463867199</v>
      </c>
      <c r="I115" s="7">
        <f t="shared" si="7"/>
        <v>143.30172729492205</v>
      </c>
      <c r="J115" s="7">
        <f t="shared" si="7"/>
        <v>75.109771728515966</v>
      </c>
      <c r="K115" s="7">
        <f t="shared" si="8"/>
        <v>90.724887084960869</v>
      </c>
      <c r="L115" s="8">
        <f t="shared" si="9"/>
        <v>1.2078972548723179</v>
      </c>
      <c r="M115" s="8">
        <f t="shared" si="12"/>
        <v>1.6273289877476897</v>
      </c>
      <c r="P115" s="6">
        <f t="shared" si="10"/>
        <v>-0.64192551214204518</v>
      </c>
      <c r="U115" s="18"/>
      <c r="V115" s="20"/>
    </row>
    <row r="116" spans="1:22" x14ac:dyDescent="0.15">
      <c r="A116" s="6">
        <v>57.5</v>
      </c>
      <c r="B116" s="6">
        <v>114</v>
      </c>
      <c r="D116">
        <v>590.6728515625</v>
      </c>
      <c r="E116">
        <v>524.713623046875</v>
      </c>
      <c r="F116">
        <v>454.49322509765602</v>
      </c>
      <c r="G116">
        <v>453.9462890625</v>
      </c>
      <c r="I116" s="7">
        <f t="shared" si="7"/>
        <v>136.17962646484398</v>
      </c>
      <c r="J116" s="7">
        <f t="shared" si="7"/>
        <v>70.767333984375</v>
      </c>
      <c r="K116" s="7">
        <f t="shared" si="8"/>
        <v>86.642492675781483</v>
      </c>
      <c r="L116" s="8">
        <f t="shared" si="9"/>
        <v>1.2243289071043939</v>
      </c>
      <c r="M116" s="8">
        <f t="shared" si="12"/>
        <v>1.6474398657067426</v>
      </c>
      <c r="P116" s="6">
        <f t="shared" si="10"/>
        <v>0.58596271778334952</v>
      </c>
    </row>
    <row r="117" spans="1:22" x14ac:dyDescent="0.15">
      <c r="A117" s="6">
        <v>58</v>
      </c>
      <c r="B117" s="6">
        <v>115</v>
      </c>
      <c r="D117">
        <v>587.37219238281295</v>
      </c>
      <c r="E117">
        <v>522.91418457031295</v>
      </c>
      <c r="F117">
        <v>454.88812255859398</v>
      </c>
      <c r="G117">
        <v>454.02243041992199</v>
      </c>
      <c r="I117" s="7">
        <f t="shared" si="7"/>
        <v>132.48406982421898</v>
      </c>
      <c r="J117" s="7">
        <f t="shared" si="7"/>
        <v>68.891754150390966</v>
      </c>
      <c r="K117" s="7">
        <f t="shared" si="8"/>
        <v>84.259841918945312</v>
      </c>
      <c r="L117" s="8">
        <f t="shared" si="9"/>
        <v>1.2230758667431483</v>
      </c>
      <c r="M117" s="8">
        <f t="shared" si="12"/>
        <v>1.6498660510724739</v>
      </c>
      <c r="P117" s="6">
        <f t="shared" si="10"/>
        <v>0.73409570632140642</v>
      </c>
    </row>
    <row r="118" spans="1:22" x14ac:dyDescent="0.15">
      <c r="A118" s="6">
        <v>58.5</v>
      </c>
      <c r="B118" s="6">
        <v>116</v>
      </c>
      <c r="D118">
        <v>586.09259033203102</v>
      </c>
      <c r="E118">
        <v>524.09478759765602</v>
      </c>
      <c r="F118">
        <v>455.12423706054699</v>
      </c>
      <c r="G118">
        <v>454.65087890625</v>
      </c>
      <c r="I118" s="7">
        <f t="shared" si="7"/>
        <v>130.96835327148403</v>
      </c>
      <c r="J118" s="7">
        <f t="shared" si="7"/>
        <v>69.443908691406023</v>
      </c>
      <c r="K118" s="7">
        <f t="shared" si="8"/>
        <v>82.357617187499812</v>
      </c>
      <c r="L118" s="8">
        <f t="shared" si="9"/>
        <v>1.1859588369871226</v>
      </c>
      <c r="M118" s="8">
        <f t="shared" si="12"/>
        <v>1.616428247043425</v>
      </c>
      <c r="P118" s="6">
        <f t="shared" si="10"/>
        <v>-1.3074803047019661</v>
      </c>
    </row>
    <row r="119" spans="1:22" x14ac:dyDescent="0.15">
      <c r="A119" s="6">
        <v>59</v>
      </c>
      <c r="B119" s="6">
        <v>117</v>
      </c>
      <c r="D119">
        <v>589.64227294921898</v>
      </c>
      <c r="E119">
        <v>526.27685546875</v>
      </c>
      <c r="F119">
        <v>454.51376342773398</v>
      </c>
      <c r="G119">
        <v>454.16162109375</v>
      </c>
      <c r="I119" s="7">
        <f t="shared" si="7"/>
        <v>135.128509521485</v>
      </c>
      <c r="J119" s="7">
        <f t="shared" si="7"/>
        <v>72.115234375</v>
      </c>
      <c r="K119" s="7">
        <f t="shared" si="8"/>
        <v>84.647845458985003</v>
      </c>
      <c r="L119" s="8">
        <f t="shared" si="9"/>
        <v>1.1737859024185555</v>
      </c>
      <c r="M119" s="8">
        <f t="shared" si="12"/>
        <v>1.6079345382018351</v>
      </c>
      <c r="P119" s="6">
        <f t="shared" si="10"/>
        <v>-1.8260715435447648</v>
      </c>
    </row>
    <row r="120" spans="1:22" x14ac:dyDescent="0.15">
      <c r="A120" s="6">
        <v>59.5</v>
      </c>
      <c r="B120" s="6">
        <v>118</v>
      </c>
      <c r="D120">
        <v>588.80584716796898</v>
      </c>
      <c r="E120">
        <v>525.53485107421898</v>
      </c>
      <c r="F120">
        <v>455.38790893554699</v>
      </c>
      <c r="G120">
        <v>454.93600463867199</v>
      </c>
      <c r="I120" s="7">
        <f t="shared" si="7"/>
        <v>133.41793823242199</v>
      </c>
      <c r="J120" s="7">
        <f t="shared" si="7"/>
        <v>70.598846435546989</v>
      </c>
      <c r="K120" s="7">
        <f t="shared" si="8"/>
        <v>83.998745727539102</v>
      </c>
      <c r="L120" s="8">
        <f t="shared" si="9"/>
        <v>1.1898033745384993</v>
      </c>
      <c r="M120" s="8">
        <f t="shared" si="12"/>
        <v>1.6276312360487557</v>
      </c>
      <c r="P120" s="6">
        <f t="shared" si="10"/>
        <v>-0.62347146293795408</v>
      </c>
    </row>
    <row r="121" spans="1:22" x14ac:dyDescent="0.15">
      <c r="A121" s="6">
        <v>60</v>
      </c>
      <c r="B121" s="6">
        <v>119</v>
      </c>
      <c r="D121">
        <v>592.07830810546898</v>
      </c>
      <c r="E121">
        <v>527.77947998046898</v>
      </c>
      <c r="F121">
        <v>454.94699096679699</v>
      </c>
      <c r="G121">
        <v>454.21228027343801</v>
      </c>
      <c r="I121" s="7">
        <f t="shared" si="7"/>
        <v>137.13131713867199</v>
      </c>
      <c r="J121" s="7">
        <f t="shared" si="7"/>
        <v>73.567199707030966</v>
      </c>
      <c r="K121" s="7">
        <f t="shared" si="8"/>
        <v>85.634277343750313</v>
      </c>
      <c r="L121" s="8">
        <f t="shared" si="9"/>
        <v>1.1640279592641076</v>
      </c>
      <c r="M121" s="8">
        <f t="shared" si="12"/>
        <v>1.6055350465013409</v>
      </c>
      <c r="P121" s="6">
        <f t="shared" si="10"/>
        <v>-1.9725747256952066</v>
      </c>
    </row>
    <row r="122" spans="1:22" x14ac:dyDescent="0.15">
      <c r="A122" s="6">
        <v>60.5</v>
      </c>
      <c r="B122" s="6">
        <v>120</v>
      </c>
      <c r="D122">
        <v>598.336669921875</v>
      </c>
      <c r="E122">
        <v>531.06585693359398</v>
      </c>
      <c r="F122">
        <v>455.03527832031301</v>
      </c>
      <c r="G122">
        <v>454.34890747070301</v>
      </c>
      <c r="I122" s="7">
        <f t="shared" si="7"/>
        <v>143.30139160156199</v>
      </c>
      <c r="J122" s="7">
        <f t="shared" si="7"/>
        <v>76.716949462890966</v>
      </c>
      <c r="K122" s="7">
        <f t="shared" si="8"/>
        <v>89.599526977538318</v>
      </c>
      <c r="L122" s="8">
        <f t="shared" si="9"/>
        <v>1.167923485029587</v>
      </c>
      <c r="M122" s="8">
        <f t="shared" si="12"/>
        <v>1.6131097979937974</v>
      </c>
      <c r="P122" s="6">
        <f t="shared" si="10"/>
        <v>-1.5100912766317458</v>
      </c>
    </row>
    <row r="123" spans="1:22" x14ac:dyDescent="0.15">
      <c r="A123" s="6">
        <v>61</v>
      </c>
      <c r="B123" s="6">
        <v>121</v>
      </c>
      <c r="D123">
        <v>602.20660400390602</v>
      </c>
      <c r="E123">
        <v>533.37017822265602</v>
      </c>
      <c r="F123">
        <v>454.23727416992199</v>
      </c>
      <c r="G123">
        <v>453.56329345703102</v>
      </c>
      <c r="I123" s="7">
        <f t="shared" si="7"/>
        <v>147.96932983398403</v>
      </c>
      <c r="J123" s="7">
        <f t="shared" si="7"/>
        <v>79.806884765625</v>
      </c>
      <c r="K123" s="7">
        <f t="shared" si="8"/>
        <v>92.104510498046537</v>
      </c>
      <c r="L123" s="8">
        <f t="shared" si="9"/>
        <v>1.1540922912670619</v>
      </c>
      <c r="M123" s="8">
        <f t="shared" si="12"/>
        <v>1.6029578299582492</v>
      </c>
      <c r="P123" s="6">
        <f t="shared" si="10"/>
        <v>-2.1299290622723843</v>
      </c>
    </row>
    <row r="124" spans="1:22" x14ac:dyDescent="0.15">
      <c r="A124" s="6">
        <v>61.5</v>
      </c>
      <c r="B124" s="6">
        <v>122</v>
      </c>
      <c r="D124">
        <v>603.4814453125</v>
      </c>
      <c r="E124">
        <v>534.35699462890602</v>
      </c>
      <c r="F124">
        <v>455.26904296875</v>
      </c>
      <c r="G124">
        <v>454.47314453125</v>
      </c>
      <c r="I124" s="7">
        <f t="shared" si="7"/>
        <v>148.21240234375</v>
      </c>
      <c r="J124" s="7">
        <f t="shared" si="7"/>
        <v>79.883850097656023</v>
      </c>
      <c r="K124" s="7">
        <f t="shared" si="8"/>
        <v>92.293707275390787</v>
      </c>
      <c r="L124" s="8">
        <f t="shared" si="9"/>
        <v>1.1553487615151752</v>
      </c>
      <c r="M124" s="8">
        <f t="shared" si="12"/>
        <v>1.6078935259333393</v>
      </c>
      <c r="P124" s="6">
        <f t="shared" si="10"/>
        <v>-1.8285755854802279</v>
      </c>
    </row>
    <row r="125" spans="1:22" x14ac:dyDescent="0.15">
      <c r="A125" s="6">
        <v>62</v>
      </c>
      <c r="B125" s="6">
        <v>123</v>
      </c>
      <c r="D125">
        <v>605.27722167968795</v>
      </c>
      <c r="E125">
        <v>534.50885009765602</v>
      </c>
      <c r="F125">
        <v>454.57824707031301</v>
      </c>
      <c r="G125">
        <v>453.66091918945301</v>
      </c>
      <c r="I125" s="7">
        <f t="shared" si="7"/>
        <v>150.69897460937494</v>
      </c>
      <c r="J125" s="7">
        <f t="shared" si="7"/>
        <v>80.847930908203011</v>
      </c>
      <c r="K125" s="7">
        <f t="shared" si="8"/>
        <v>94.105422973632841</v>
      </c>
      <c r="L125" s="8">
        <f t="shared" si="9"/>
        <v>1.1639805980994462</v>
      </c>
      <c r="M125" s="8">
        <f t="shared" si="12"/>
        <v>1.6202045882445875</v>
      </c>
      <c r="P125" s="6">
        <f t="shared" si="10"/>
        <v>-1.0769123045116817</v>
      </c>
    </row>
    <row r="126" spans="1:22" x14ac:dyDescent="0.15">
      <c r="A126" s="6">
        <v>62.5</v>
      </c>
      <c r="B126" s="6">
        <v>124</v>
      </c>
      <c r="D126">
        <v>606.58337402343795</v>
      </c>
      <c r="E126">
        <v>536.18316650390602</v>
      </c>
      <c r="F126">
        <v>455.89654541015602</v>
      </c>
      <c r="G126">
        <v>455.23492431640602</v>
      </c>
      <c r="I126" s="7">
        <f t="shared" si="7"/>
        <v>150.68682861328193</v>
      </c>
      <c r="J126" s="7">
        <f t="shared" si="7"/>
        <v>80.9482421875</v>
      </c>
      <c r="K126" s="7">
        <f t="shared" si="8"/>
        <v>94.023059082031935</v>
      </c>
      <c r="L126" s="8">
        <f t="shared" si="9"/>
        <v>1.1615207018856173</v>
      </c>
      <c r="M126" s="8">
        <f t="shared" si="12"/>
        <v>1.6214239177577354</v>
      </c>
      <c r="P126" s="6">
        <f t="shared" si="10"/>
        <v>-1.0024650148088927</v>
      </c>
    </row>
    <row r="127" spans="1:22" x14ac:dyDescent="0.15">
      <c r="A127" s="6">
        <v>63</v>
      </c>
      <c r="B127" s="6">
        <v>125</v>
      </c>
      <c r="D127">
        <v>604.22161865234398</v>
      </c>
      <c r="E127">
        <v>534.59356689453102</v>
      </c>
      <c r="F127">
        <v>455.77651977539102</v>
      </c>
      <c r="G127">
        <v>455.12051391601602</v>
      </c>
      <c r="I127" s="7">
        <f t="shared" si="7"/>
        <v>148.44509887695295</v>
      </c>
      <c r="J127" s="7">
        <f t="shared" si="7"/>
        <v>79.473052978515</v>
      </c>
      <c r="K127" s="7">
        <f t="shared" si="8"/>
        <v>92.813961791992455</v>
      </c>
      <c r="L127" s="8">
        <f t="shared" si="9"/>
        <v>1.1678670733472902</v>
      </c>
      <c r="M127" s="8">
        <f t="shared" si="12"/>
        <v>1.6314495149463852</v>
      </c>
      <c r="P127" s="6">
        <f t="shared" si="10"/>
        <v>-0.39034291795261022</v>
      </c>
    </row>
    <row r="128" spans="1:22" x14ac:dyDescent="0.15">
      <c r="A128" s="6">
        <v>63.5</v>
      </c>
      <c r="B128" s="6">
        <v>126</v>
      </c>
      <c r="D128">
        <v>601.58447265625</v>
      </c>
      <c r="E128">
        <v>533.72772216796898</v>
      </c>
      <c r="F128">
        <v>454.57308959960898</v>
      </c>
      <c r="G128">
        <v>453.85800170898398</v>
      </c>
      <c r="I128" s="7">
        <f t="shared" si="7"/>
        <v>147.01138305664102</v>
      </c>
      <c r="J128" s="7">
        <f t="shared" si="7"/>
        <v>79.869720458985</v>
      </c>
      <c r="K128" s="7">
        <f t="shared" si="8"/>
        <v>91.102578735351528</v>
      </c>
      <c r="L128" s="8">
        <f t="shared" si="9"/>
        <v>1.1406397594960267</v>
      </c>
      <c r="M128" s="8">
        <f t="shared" si="12"/>
        <v>1.6079014268220986</v>
      </c>
      <c r="P128" s="6">
        <f t="shared" si="10"/>
        <v>-1.8280931894190926</v>
      </c>
    </row>
    <row r="129" spans="1:16" x14ac:dyDescent="0.15">
      <c r="A129" s="6">
        <v>64</v>
      </c>
      <c r="B129" s="6">
        <v>127</v>
      </c>
      <c r="D129">
        <v>601.9912109375</v>
      </c>
      <c r="E129">
        <v>534.56671142578102</v>
      </c>
      <c r="F129">
        <v>455.84353637695301</v>
      </c>
      <c r="G129">
        <v>455.13217163085898</v>
      </c>
      <c r="I129" s="7">
        <f t="shared" si="7"/>
        <v>146.14767456054699</v>
      </c>
      <c r="J129" s="7">
        <f t="shared" si="7"/>
        <v>79.434539794922046</v>
      </c>
      <c r="K129" s="7">
        <f t="shared" si="8"/>
        <v>90.543496704101557</v>
      </c>
      <c r="L129" s="8">
        <f t="shared" si="9"/>
        <v>1.1398504597352708</v>
      </c>
      <c r="M129" s="8">
        <f t="shared" si="12"/>
        <v>1.6107913527883198</v>
      </c>
      <c r="P129" s="6">
        <f t="shared" si="10"/>
        <v>-1.6516460901674461</v>
      </c>
    </row>
    <row r="130" spans="1:16" x14ac:dyDescent="0.15">
      <c r="A130" s="6">
        <v>64.5</v>
      </c>
      <c r="B130" s="6">
        <v>128</v>
      </c>
      <c r="D130">
        <v>602.8349609375</v>
      </c>
      <c r="E130">
        <v>534.95025634765602</v>
      </c>
      <c r="F130">
        <v>454.83676147460898</v>
      </c>
      <c r="G130">
        <v>454.17047119140602</v>
      </c>
      <c r="I130" s="7">
        <f t="shared" ref="I130:J148" si="13">D130-F130</f>
        <v>147.99819946289102</v>
      </c>
      <c r="J130" s="7">
        <f t="shared" si="13"/>
        <v>80.77978515625</v>
      </c>
      <c r="K130" s="7">
        <f t="shared" ref="K130:K148" si="14">I130-0.7*J130</f>
        <v>91.452349853516026</v>
      </c>
      <c r="L130" s="8">
        <f t="shared" ref="L130:L148" si="15">K130/J130</f>
        <v>1.1321192508326483</v>
      </c>
      <c r="M130" s="8">
        <f t="shared" si="12"/>
        <v>1.6067393696126742</v>
      </c>
      <c r="P130" s="6">
        <f t="shared" si="10"/>
        <v>-1.8990436657164182</v>
      </c>
    </row>
    <row r="131" spans="1:16" x14ac:dyDescent="0.15">
      <c r="A131" s="6">
        <v>65</v>
      </c>
      <c r="B131" s="6">
        <v>129</v>
      </c>
      <c r="D131">
        <v>602.788818359375</v>
      </c>
      <c r="E131">
        <v>535.08874511718795</v>
      </c>
      <c r="F131">
        <v>456.39093017578102</v>
      </c>
      <c r="G131">
        <v>455.60580444335898</v>
      </c>
      <c r="I131" s="7">
        <f t="shared" si="13"/>
        <v>146.39788818359398</v>
      </c>
      <c r="J131" s="7">
        <f t="shared" si="13"/>
        <v>79.482940673828978</v>
      </c>
      <c r="K131" s="7">
        <f t="shared" si="14"/>
        <v>90.759829711913696</v>
      </c>
      <c r="L131" s="8">
        <f t="shared" si="15"/>
        <v>1.1418781054460636</v>
      </c>
      <c r="M131" s="8">
        <f t="shared" si="12"/>
        <v>1.6201774499530663</v>
      </c>
      <c r="P131" s="6">
        <f t="shared" si="10"/>
        <v>-1.0785692579677626</v>
      </c>
    </row>
    <row r="132" spans="1:16" x14ac:dyDescent="0.15">
      <c r="A132" s="6">
        <v>65.5</v>
      </c>
      <c r="B132" s="6">
        <v>130</v>
      </c>
      <c r="D132">
        <v>592.43292236328102</v>
      </c>
      <c r="E132">
        <v>529.24078369140602</v>
      </c>
      <c r="F132">
        <v>455.24380493164102</v>
      </c>
      <c r="G132">
        <v>454.50466918945301</v>
      </c>
      <c r="I132" s="7">
        <f t="shared" si="13"/>
        <v>137.18911743164</v>
      </c>
      <c r="J132" s="7">
        <f t="shared" si="13"/>
        <v>74.736114501953011</v>
      </c>
      <c r="K132" s="7">
        <f t="shared" si="14"/>
        <v>84.873837280272895</v>
      </c>
      <c r="L132" s="8">
        <f t="shared" si="15"/>
        <v>1.1356469070659936</v>
      </c>
      <c r="M132" s="8">
        <f t="shared" si="12"/>
        <v>1.6176254772999734</v>
      </c>
      <c r="P132" s="6">
        <f t="shared" si="10"/>
        <v>-1.2343823055236367</v>
      </c>
    </row>
    <row r="133" spans="1:16" x14ac:dyDescent="0.15">
      <c r="A133" s="6">
        <v>66</v>
      </c>
      <c r="B133" s="6">
        <v>131</v>
      </c>
      <c r="D133">
        <v>592.70831298828102</v>
      </c>
      <c r="E133">
        <v>528.84722900390602</v>
      </c>
      <c r="F133">
        <v>454.7958984375</v>
      </c>
      <c r="G133">
        <v>454.01028442382801</v>
      </c>
      <c r="I133" s="7">
        <f t="shared" si="13"/>
        <v>137.91241455078102</v>
      </c>
      <c r="J133" s="7">
        <f t="shared" si="13"/>
        <v>74.836944580078011</v>
      </c>
      <c r="K133" s="7">
        <f t="shared" si="14"/>
        <v>85.526553344726409</v>
      </c>
      <c r="L133" s="8">
        <f t="shared" si="15"/>
        <v>1.1428386584277257</v>
      </c>
      <c r="M133" s="8">
        <f t="shared" si="12"/>
        <v>1.6284964543886824</v>
      </c>
      <c r="P133" s="6">
        <f t="shared" si="10"/>
        <v>-0.57064475800370484</v>
      </c>
    </row>
    <row r="134" spans="1:16" x14ac:dyDescent="0.15">
      <c r="A134" s="6">
        <v>66.5</v>
      </c>
      <c r="B134" s="6">
        <v>132</v>
      </c>
      <c r="D134">
        <v>600.83056640625</v>
      </c>
      <c r="E134">
        <v>533.62854003906295</v>
      </c>
      <c r="F134">
        <v>455.80709838867199</v>
      </c>
      <c r="G134">
        <v>455.09552001953102</v>
      </c>
      <c r="I134" s="7">
        <f t="shared" si="13"/>
        <v>145.02346801757801</v>
      </c>
      <c r="J134" s="7">
        <f t="shared" si="13"/>
        <v>78.533020019531932</v>
      </c>
      <c r="K134" s="7">
        <f t="shared" si="14"/>
        <v>90.050354003905653</v>
      </c>
      <c r="L134" s="8">
        <f t="shared" si="15"/>
        <v>1.1466559414308688</v>
      </c>
      <c r="M134" s="8">
        <f t="shared" si="12"/>
        <v>1.6359929631188024</v>
      </c>
      <c r="P134" s="6">
        <f t="shared" ref="P134:P148" si="16">(M134-$O$2)/$O$2*100</f>
        <v>-0.11293849306643813</v>
      </c>
    </row>
    <row r="135" spans="1:16" x14ac:dyDescent="0.15">
      <c r="A135" s="6">
        <v>67</v>
      </c>
      <c r="B135" s="6">
        <v>133</v>
      </c>
      <c r="D135">
        <v>604.57330322265602</v>
      </c>
      <c r="E135">
        <v>536.06787109375</v>
      </c>
      <c r="F135">
        <v>455.02990722656301</v>
      </c>
      <c r="G135">
        <v>454.51470947265602</v>
      </c>
      <c r="I135" s="7">
        <f t="shared" si="13"/>
        <v>149.54339599609301</v>
      </c>
      <c r="J135" s="7">
        <f t="shared" si="13"/>
        <v>81.553161621093977</v>
      </c>
      <c r="K135" s="7">
        <f t="shared" si="14"/>
        <v>92.456182861327221</v>
      </c>
      <c r="L135" s="8">
        <f t="shared" si="15"/>
        <v>1.1336921956611568</v>
      </c>
      <c r="M135" s="8">
        <f t="shared" si="12"/>
        <v>1.6267084430760672</v>
      </c>
      <c r="P135" s="6">
        <f t="shared" si="16"/>
        <v>-0.67981344025635393</v>
      </c>
    </row>
    <row r="136" spans="1:16" x14ac:dyDescent="0.15">
      <c r="A136" s="6">
        <v>67.5</v>
      </c>
      <c r="B136" s="6">
        <v>134</v>
      </c>
      <c r="D136">
        <v>603.21539306640602</v>
      </c>
      <c r="E136">
        <v>535.78259277343795</v>
      </c>
      <c r="F136">
        <v>455.18402099609398</v>
      </c>
      <c r="G136">
        <v>454.45632934570301</v>
      </c>
      <c r="I136" s="7">
        <f t="shared" si="13"/>
        <v>148.03137207031205</v>
      </c>
      <c r="J136" s="7">
        <f t="shared" si="13"/>
        <v>81.326263427734943</v>
      </c>
      <c r="K136" s="7">
        <f t="shared" si="14"/>
        <v>91.102987670897591</v>
      </c>
      <c r="L136" s="8">
        <f t="shared" si="15"/>
        <v>1.1202160757311821</v>
      </c>
      <c r="M136" s="8">
        <f t="shared" si="12"/>
        <v>1.6169115488730696</v>
      </c>
      <c r="P136" s="6">
        <f t="shared" si="16"/>
        <v>-1.2779718650739036</v>
      </c>
    </row>
    <row r="137" spans="1:16" x14ac:dyDescent="0.15">
      <c r="A137" s="6">
        <v>68</v>
      </c>
      <c r="B137" s="6">
        <v>135</v>
      </c>
      <c r="D137">
        <v>606.03167724609398</v>
      </c>
      <c r="E137">
        <v>537.69183349609398</v>
      </c>
      <c r="F137">
        <v>455.61630249023398</v>
      </c>
      <c r="G137">
        <v>454.98504638671898</v>
      </c>
      <c r="I137" s="7">
        <f t="shared" si="13"/>
        <v>150.41537475586</v>
      </c>
      <c r="J137" s="7">
        <f t="shared" si="13"/>
        <v>82.706787109375</v>
      </c>
      <c r="K137" s="7">
        <f t="shared" si="14"/>
        <v>92.520623779297495</v>
      </c>
      <c r="L137" s="8">
        <f t="shared" si="15"/>
        <v>1.1186581780397811</v>
      </c>
      <c r="M137" s="8">
        <f t="shared" si="12"/>
        <v>1.6190328769086455</v>
      </c>
      <c r="P137" s="6">
        <f t="shared" si="16"/>
        <v>-1.148452222420917</v>
      </c>
    </row>
    <row r="138" spans="1:16" x14ac:dyDescent="0.15">
      <c r="A138" s="6">
        <v>68.5</v>
      </c>
      <c r="B138" s="6">
        <v>136</v>
      </c>
      <c r="D138">
        <v>604.52496337890602</v>
      </c>
      <c r="E138">
        <v>536.45635986328102</v>
      </c>
      <c r="F138">
        <v>454.58547973632801</v>
      </c>
      <c r="G138">
        <v>453.671875</v>
      </c>
      <c r="I138" s="7">
        <f t="shared" si="13"/>
        <v>149.93948364257801</v>
      </c>
      <c r="J138" s="7">
        <f t="shared" si="13"/>
        <v>82.784484863281023</v>
      </c>
      <c r="K138" s="7">
        <f t="shared" si="14"/>
        <v>91.990344238281295</v>
      </c>
      <c r="L138" s="8">
        <f t="shared" si="15"/>
        <v>1.1112027137718352</v>
      </c>
      <c r="M138" s="8">
        <f t="shared" si="12"/>
        <v>1.6152566383676765</v>
      </c>
      <c r="P138" s="6">
        <f t="shared" si="16"/>
        <v>-1.379013954598264</v>
      </c>
    </row>
    <row r="139" spans="1:16" x14ac:dyDescent="0.15">
      <c r="A139" s="6">
        <v>69</v>
      </c>
      <c r="B139" s="6">
        <v>137</v>
      </c>
      <c r="D139">
        <v>605.18408203125</v>
      </c>
      <c r="E139">
        <v>536.88708496093795</v>
      </c>
      <c r="F139">
        <v>454.13684082031301</v>
      </c>
      <c r="G139">
        <v>453.54296875</v>
      </c>
      <c r="I139" s="7">
        <f t="shared" si="13"/>
        <v>151.04724121093699</v>
      </c>
      <c r="J139" s="7">
        <f t="shared" si="13"/>
        <v>83.344116210937955</v>
      </c>
      <c r="K139" s="7">
        <f t="shared" si="14"/>
        <v>92.706359863280426</v>
      </c>
      <c r="L139" s="8">
        <f t="shared" si="15"/>
        <v>1.1123323886313379</v>
      </c>
      <c r="M139" s="8">
        <f t="shared" si="12"/>
        <v>1.6200655389541563</v>
      </c>
      <c r="P139" s="6">
        <f t="shared" si="16"/>
        <v>-1.0854020873768335</v>
      </c>
    </row>
    <row r="140" spans="1:16" x14ac:dyDescent="0.15">
      <c r="A140" s="6">
        <v>69.5</v>
      </c>
      <c r="B140" s="6">
        <v>138</v>
      </c>
      <c r="D140">
        <v>603.41442871093795</v>
      </c>
      <c r="E140">
        <v>536.12225341796898</v>
      </c>
      <c r="F140">
        <v>455.51400756835898</v>
      </c>
      <c r="G140">
        <v>454.80242919921898</v>
      </c>
      <c r="I140" s="7">
        <f t="shared" si="13"/>
        <v>147.90042114257898</v>
      </c>
      <c r="J140" s="7">
        <f t="shared" si="13"/>
        <v>81.31982421875</v>
      </c>
      <c r="K140" s="7">
        <f t="shared" si="14"/>
        <v>90.976544189453989</v>
      </c>
      <c r="L140" s="8">
        <f t="shared" si="15"/>
        <v>1.1187498874164736</v>
      </c>
      <c r="M140" s="8">
        <f t="shared" si="12"/>
        <v>1.6301622634662689</v>
      </c>
      <c r="P140" s="6">
        <f t="shared" si="16"/>
        <v>-0.46893724608721937</v>
      </c>
    </row>
    <row r="141" spans="1:16" x14ac:dyDescent="0.15">
      <c r="A141" s="6">
        <v>70</v>
      </c>
      <c r="B141" s="6">
        <v>139</v>
      </c>
      <c r="D141">
        <v>600.65618896484398</v>
      </c>
      <c r="E141">
        <v>534.54693603515602</v>
      </c>
      <c r="F141">
        <v>454.48995971679699</v>
      </c>
      <c r="G141">
        <v>453.77276611328102</v>
      </c>
      <c r="I141" s="7">
        <f t="shared" si="13"/>
        <v>146.16622924804699</v>
      </c>
      <c r="J141" s="7">
        <f t="shared" si="13"/>
        <v>80.774169921875</v>
      </c>
      <c r="K141" s="7">
        <f t="shared" si="14"/>
        <v>89.6243103027345</v>
      </c>
      <c r="L141" s="8">
        <f t="shared" si="15"/>
        <v>1.1095664664758471</v>
      </c>
      <c r="M141" s="8">
        <f t="shared" si="12"/>
        <v>1.6246580682526193</v>
      </c>
      <c r="P141" s="6">
        <f t="shared" si="16"/>
        <v>-0.80500096900438578</v>
      </c>
    </row>
    <row r="142" spans="1:16" x14ac:dyDescent="0.15">
      <c r="A142" s="6">
        <v>70.5</v>
      </c>
      <c r="B142" s="6">
        <v>140</v>
      </c>
      <c r="D142">
        <v>596.40570068359398</v>
      </c>
      <c r="E142">
        <v>532.28967285156295</v>
      </c>
      <c r="F142">
        <v>455.37692260742199</v>
      </c>
      <c r="G142">
        <v>454.72677612304699</v>
      </c>
      <c r="I142" s="7">
        <f t="shared" si="13"/>
        <v>141.02877807617199</v>
      </c>
      <c r="J142" s="7">
        <f t="shared" si="13"/>
        <v>77.562896728515966</v>
      </c>
      <c r="K142" s="7">
        <f t="shared" si="14"/>
        <v>86.734750366210818</v>
      </c>
      <c r="L142" s="8">
        <f t="shared" si="15"/>
        <v>1.1182505298867058</v>
      </c>
      <c r="M142" s="8">
        <f t="shared" si="12"/>
        <v>1.6370213573904551</v>
      </c>
      <c r="P142" s="6">
        <f t="shared" si="16"/>
        <v>-5.0148930897342986E-2</v>
      </c>
    </row>
    <row r="143" spans="1:16" x14ac:dyDescent="0.15">
      <c r="A143" s="6">
        <v>71</v>
      </c>
      <c r="B143" s="6">
        <v>141</v>
      </c>
      <c r="D143">
        <v>588.52990722656295</v>
      </c>
      <c r="E143">
        <v>527.99377441406295</v>
      </c>
      <c r="F143">
        <v>453.93203735351602</v>
      </c>
      <c r="G143">
        <v>453.12588500976602</v>
      </c>
      <c r="I143" s="7">
        <f t="shared" si="13"/>
        <v>134.59786987304693</v>
      </c>
      <c r="J143" s="7">
        <f t="shared" si="13"/>
        <v>74.867889404296932</v>
      </c>
      <c r="K143" s="7">
        <f t="shared" si="14"/>
        <v>82.190347290039085</v>
      </c>
      <c r="L143" s="8">
        <f t="shared" si="15"/>
        <v>1.0978050529272954</v>
      </c>
      <c r="M143" s="8">
        <f t="shared" si="12"/>
        <v>1.6202551061580215</v>
      </c>
      <c r="P143" s="6">
        <f t="shared" si="16"/>
        <v>-1.0738278866442807</v>
      </c>
    </row>
    <row r="144" spans="1:16" x14ac:dyDescent="0.15">
      <c r="A144" s="6">
        <v>71.5</v>
      </c>
      <c r="B144" s="6">
        <v>142</v>
      </c>
      <c r="D144">
        <v>582.629638671875</v>
      </c>
      <c r="E144">
        <v>523.63970947265602</v>
      </c>
      <c r="F144">
        <v>453.96682739257801</v>
      </c>
      <c r="G144">
        <v>453.71322631835898</v>
      </c>
      <c r="I144" s="7">
        <f t="shared" si="13"/>
        <v>128.66281127929699</v>
      </c>
      <c r="J144" s="7">
        <f t="shared" si="13"/>
        <v>69.926483154297046</v>
      </c>
      <c r="K144" s="7">
        <f t="shared" si="14"/>
        <v>79.714273071289057</v>
      </c>
      <c r="L144" s="8">
        <f t="shared" si="15"/>
        <v>1.1399725751314371</v>
      </c>
      <c r="M144" s="8">
        <f t="shared" si="12"/>
        <v>1.6661018540891401</v>
      </c>
      <c r="P144" s="6">
        <f t="shared" si="16"/>
        <v>1.7253876562871067</v>
      </c>
    </row>
    <row r="145" spans="1:16" x14ac:dyDescent="0.15">
      <c r="A145" s="6">
        <v>72</v>
      </c>
      <c r="B145" s="6">
        <v>143</v>
      </c>
      <c r="D145">
        <v>580.685791015625</v>
      </c>
      <c r="E145">
        <v>523.26055908203102</v>
      </c>
      <c r="F145">
        <v>454.62261962890602</v>
      </c>
      <c r="G145">
        <v>454.17327880859398</v>
      </c>
      <c r="I145" s="7">
        <f t="shared" si="13"/>
        <v>126.06317138671898</v>
      </c>
      <c r="J145" s="7">
        <f t="shared" si="13"/>
        <v>69.087280273437045</v>
      </c>
      <c r="K145" s="7">
        <f t="shared" si="14"/>
        <v>77.702075195313057</v>
      </c>
      <c r="L145" s="8">
        <f t="shared" si="15"/>
        <v>1.1246943704800645</v>
      </c>
      <c r="M145" s="8">
        <f t="shared" si="12"/>
        <v>1.6545028751647446</v>
      </c>
      <c r="P145" s="6">
        <f t="shared" si="16"/>
        <v>1.0172012842442646</v>
      </c>
    </row>
    <row r="146" spans="1:16" x14ac:dyDescent="0.15">
      <c r="A146" s="6">
        <v>72.5</v>
      </c>
      <c r="B146" s="6">
        <v>144</v>
      </c>
      <c r="D146">
        <v>579.87683105468795</v>
      </c>
      <c r="E146">
        <v>522.80401611328102</v>
      </c>
      <c r="F146">
        <v>454.65646362304699</v>
      </c>
      <c r="G146">
        <v>453.75103759765602</v>
      </c>
      <c r="I146" s="7">
        <f t="shared" si="13"/>
        <v>125.22036743164097</v>
      </c>
      <c r="J146" s="7">
        <f t="shared" si="13"/>
        <v>69.052978515625</v>
      </c>
      <c r="K146" s="7">
        <f t="shared" si="14"/>
        <v>76.883282470703477</v>
      </c>
      <c r="L146" s="8">
        <f t="shared" si="15"/>
        <v>1.1133956003549748</v>
      </c>
      <c r="M146" s="8">
        <f t="shared" si="12"/>
        <v>1.6468833307666317</v>
      </c>
      <c r="P146" s="6">
        <f t="shared" si="16"/>
        <v>0.55198296295137494</v>
      </c>
    </row>
    <row r="147" spans="1:16" x14ac:dyDescent="0.15">
      <c r="A147" s="6">
        <v>73</v>
      </c>
      <c r="B147" s="6">
        <v>145</v>
      </c>
      <c r="D147">
        <v>590.075927734375</v>
      </c>
      <c r="E147">
        <v>529.17987060546898</v>
      </c>
      <c r="F147">
        <v>454.48690795898398</v>
      </c>
      <c r="G147">
        <v>453.99298095703102</v>
      </c>
      <c r="I147" s="7">
        <f t="shared" si="13"/>
        <v>135.58901977539102</v>
      </c>
      <c r="J147" s="7">
        <f t="shared" si="13"/>
        <v>75.186889648437955</v>
      </c>
      <c r="K147" s="7">
        <f t="shared" si="14"/>
        <v>82.958197021484466</v>
      </c>
      <c r="L147" s="8">
        <f t="shared" si="15"/>
        <v>1.1033598731026635</v>
      </c>
      <c r="M147" s="8">
        <f t="shared" si="12"/>
        <v>1.6405268292412973</v>
      </c>
      <c r="P147" s="6">
        <f t="shared" si="16"/>
        <v>0.16388089091093003</v>
      </c>
    </row>
    <row r="148" spans="1:16" x14ac:dyDescent="0.15">
      <c r="A148" s="6">
        <v>73.5</v>
      </c>
      <c r="B148" s="6">
        <v>146</v>
      </c>
      <c r="D148">
        <v>598.07263183593795</v>
      </c>
      <c r="E148">
        <v>533.17126464843795</v>
      </c>
      <c r="F148">
        <v>454.806640625</v>
      </c>
      <c r="G148">
        <v>454.225830078125</v>
      </c>
      <c r="I148" s="7">
        <f t="shared" si="13"/>
        <v>143.26599121093795</v>
      </c>
      <c r="J148" s="7">
        <f t="shared" si="13"/>
        <v>78.945434570312955</v>
      </c>
      <c r="K148" s="7">
        <f t="shared" si="14"/>
        <v>88.004187011718898</v>
      </c>
      <c r="L148" s="8">
        <f t="shared" si="15"/>
        <v>1.1147470083699107</v>
      </c>
      <c r="M148" s="8">
        <f t="shared" si="12"/>
        <v>1.6555931902355217</v>
      </c>
      <c r="P148" s="6">
        <f t="shared" si="16"/>
        <v>1.0837714779992704</v>
      </c>
    </row>
    <row r="149" spans="1:16" x14ac:dyDescent="0.15">
      <c r="A149" s="18">
        <v>74</v>
      </c>
      <c r="B149" s="18">
        <v>147</v>
      </c>
      <c r="D149">
        <v>602.158447265625</v>
      </c>
      <c r="E149">
        <v>535.6982421875</v>
      </c>
      <c r="F149">
        <v>455.29052734375</v>
      </c>
      <c r="G149">
        <v>454.63336181640602</v>
      </c>
      <c r="I149" s="19">
        <f t="shared" ref="I149:I189" si="17">D149-F149</f>
        <v>146.867919921875</v>
      </c>
      <c r="J149" s="19">
        <f t="shared" ref="J149:J189" si="18">E149-G149</f>
        <v>81.064880371093977</v>
      </c>
      <c r="K149" s="19">
        <f t="shared" ref="K149:K189" si="19">I149-0.7*J149</f>
        <v>90.12250366210921</v>
      </c>
      <c r="L149" s="20">
        <f t="shared" ref="L149:L189" si="20">K149/J149</f>
        <v>1.111733012490141</v>
      </c>
      <c r="M149" s="20">
        <f t="shared" ref="M149:M189" si="21">L149+ABS($N$2)*A149</f>
        <v>1.6562584200827288</v>
      </c>
      <c r="N149" s="18"/>
      <c r="O149" s="18"/>
      <c r="P149" s="18">
        <f t="shared" ref="P149:P189" si="22">(M149-$O$2)/$O$2*100</f>
        <v>1.1243877007839687</v>
      </c>
    </row>
    <row r="150" spans="1:16" x14ac:dyDescent="0.15">
      <c r="A150" s="18">
        <v>74.5</v>
      </c>
      <c r="B150" s="18">
        <v>148</v>
      </c>
      <c r="D150">
        <v>604.22546386718795</v>
      </c>
      <c r="E150">
        <v>536.86657714843795</v>
      </c>
      <c r="F150">
        <v>454.32180786132801</v>
      </c>
      <c r="G150">
        <v>453.78887939453102</v>
      </c>
      <c r="I150" s="19">
        <f t="shared" si="17"/>
        <v>149.90365600585994</v>
      </c>
      <c r="J150" s="19">
        <f t="shared" si="18"/>
        <v>83.077697753906932</v>
      </c>
      <c r="K150" s="19">
        <f t="shared" si="19"/>
        <v>91.749267578125085</v>
      </c>
      <c r="L150" s="20">
        <f t="shared" si="20"/>
        <v>1.1043790338281294</v>
      </c>
      <c r="M150" s="20">
        <f t="shared" si="21"/>
        <v>1.6525836671476943</v>
      </c>
      <c r="N150" s="18"/>
      <c r="O150" s="18"/>
      <c r="P150" s="18">
        <f t="shared" si="22"/>
        <v>0.90002226601778001</v>
      </c>
    </row>
    <row r="151" spans="1:16" x14ac:dyDescent="0.15">
      <c r="A151" s="18">
        <v>75</v>
      </c>
      <c r="B151" s="18">
        <v>149</v>
      </c>
      <c r="D151">
        <v>607.89019775390602</v>
      </c>
      <c r="E151">
        <v>539.19470214843795</v>
      </c>
      <c r="F151">
        <v>455.650390625</v>
      </c>
      <c r="G151">
        <v>455.13754272460898</v>
      </c>
      <c r="I151" s="19">
        <f t="shared" si="17"/>
        <v>152.23980712890602</v>
      </c>
      <c r="J151" s="19">
        <f t="shared" si="18"/>
        <v>84.057159423828978</v>
      </c>
      <c r="K151" s="19">
        <f t="shared" si="19"/>
        <v>93.399795532225738</v>
      </c>
      <c r="L151" s="20">
        <f t="shared" si="20"/>
        <v>1.1111462268346444</v>
      </c>
      <c r="M151" s="20">
        <f t="shared" si="21"/>
        <v>1.6630300858811862</v>
      </c>
      <c r="N151" s="18"/>
      <c r="O151" s="18"/>
      <c r="P151" s="18">
        <f t="shared" si="22"/>
        <v>1.5378380110013408</v>
      </c>
    </row>
    <row r="152" spans="1:16" x14ac:dyDescent="0.15">
      <c r="A152" s="18">
        <v>75.5</v>
      </c>
      <c r="B152" s="18">
        <v>150</v>
      </c>
      <c r="D152">
        <v>606.71618652343795</v>
      </c>
      <c r="E152">
        <v>538.48345947265602</v>
      </c>
      <c r="F152">
        <v>454.33630371093801</v>
      </c>
      <c r="G152">
        <v>453.62634277343801</v>
      </c>
      <c r="I152" s="19">
        <f t="shared" si="17"/>
        <v>152.37988281249994</v>
      </c>
      <c r="J152" s="19">
        <f t="shared" si="18"/>
        <v>84.857116699218011</v>
      </c>
      <c r="K152" s="19">
        <f t="shared" si="19"/>
        <v>92.979901123047341</v>
      </c>
      <c r="L152" s="20">
        <f t="shared" si="20"/>
        <v>1.095723078273106</v>
      </c>
      <c r="M152" s="20">
        <f t="shared" si="21"/>
        <v>1.6512861630466247</v>
      </c>
      <c r="N152" s="18"/>
      <c r="O152" s="18"/>
      <c r="P152" s="18">
        <f t="shared" si="22"/>
        <v>0.82080195464066319</v>
      </c>
    </row>
    <row r="153" spans="1:16" x14ac:dyDescent="0.15">
      <c r="A153" s="18">
        <v>76</v>
      </c>
      <c r="B153" s="18">
        <v>151</v>
      </c>
      <c r="D153">
        <v>607.01666259765602</v>
      </c>
      <c r="E153">
        <v>538.9072265625</v>
      </c>
      <c r="F153">
        <v>454.92736816406301</v>
      </c>
      <c r="G153">
        <v>454.27722167968801</v>
      </c>
      <c r="I153" s="19">
        <f t="shared" si="17"/>
        <v>152.08929443359301</v>
      </c>
      <c r="J153" s="19">
        <f t="shared" si="18"/>
        <v>84.630004882811988</v>
      </c>
      <c r="K153" s="19">
        <f t="shared" si="19"/>
        <v>92.848291015624625</v>
      </c>
      <c r="L153" s="20">
        <f t="shared" si="20"/>
        <v>1.0971084208749908</v>
      </c>
      <c r="M153" s="20">
        <f t="shared" si="21"/>
        <v>1.6563507313754864</v>
      </c>
      <c r="N153" s="18"/>
      <c r="O153" s="18"/>
      <c r="P153" s="18">
        <f t="shared" si="22"/>
        <v>1.1300238520299253</v>
      </c>
    </row>
    <row r="154" spans="1:16" x14ac:dyDescent="0.15">
      <c r="A154" s="18">
        <v>76.5</v>
      </c>
      <c r="B154" s="18">
        <v>152</v>
      </c>
      <c r="D154">
        <v>608.92517089843795</v>
      </c>
      <c r="E154">
        <v>540.15002441406295</v>
      </c>
      <c r="F154">
        <v>454.90939331054699</v>
      </c>
      <c r="G154">
        <v>454.36245727539102</v>
      </c>
      <c r="I154" s="19">
        <f t="shared" si="17"/>
        <v>154.01577758789097</v>
      </c>
      <c r="J154" s="19">
        <f t="shared" si="18"/>
        <v>85.787567138671932</v>
      </c>
      <c r="K154" s="19">
        <f t="shared" si="19"/>
        <v>93.964480590820614</v>
      </c>
      <c r="L154" s="20">
        <f t="shared" si="20"/>
        <v>1.0953158333413402</v>
      </c>
      <c r="M154" s="20">
        <f t="shared" si="21"/>
        <v>1.6582373695688126</v>
      </c>
      <c r="N154" s="18"/>
      <c r="O154" s="18"/>
      <c r="P154" s="18">
        <f t="shared" si="22"/>
        <v>1.2452142895846516</v>
      </c>
    </row>
    <row r="155" spans="1:16" x14ac:dyDescent="0.15">
      <c r="A155" s="18">
        <v>77</v>
      </c>
      <c r="B155" s="18">
        <v>153</v>
      </c>
      <c r="D155">
        <v>611.63055419921898</v>
      </c>
      <c r="E155">
        <v>541.28216552734398</v>
      </c>
      <c r="F155">
        <v>454.31411743164102</v>
      </c>
      <c r="G155">
        <v>453.77859497070301</v>
      </c>
      <c r="I155" s="19">
        <f t="shared" si="17"/>
        <v>157.31643676757795</v>
      </c>
      <c r="J155" s="19">
        <f t="shared" si="18"/>
        <v>87.503570556640966</v>
      </c>
      <c r="K155" s="19">
        <f t="shared" si="19"/>
        <v>96.063937377929278</v>
      </c>
      <c r="L155" s="20">
        <f t="shared" si="20"/>
        <v>1.0978287716356352</v>
      </c>
      <c r="M155" s="20">
        <f t="shared" si="21"/>
        <v>1.6644295335900847</v>
      </c>
      <c r="N155" s="18"/>
      <c r="O155" s="18"/>
      <c r="P155" s="18">
        <f t="shared" si="22"/>
        <v>1.6232825835183287</v>
      </c>
    </row>
    <row r="156" spans="1:16" x14ac:dyDescent="0.15">
      <c r="A156" s="18">
        <v>77.5</v>
      </c>
      <c r="B156" s="18">
        <v>154</v>
      </c>
      <c r="D156">
        <v>612.81298828125</v>
      </c>
      <c r="E156">
        <v>541.32531738281295</v>
      </c>
      <c r="F156">
        <v>453.78094482421898</v>
      </c>
      <c r="G156">
        <v>453.24169921875</v>
      </c>
      <c r="I156" s="19">
        <f t="shared" si="17"/>
        <v>159.03204345703102</v>
      </c>
      <c r="J156" s="19">
        <f t="shared" si="18"/>
        <v>88.083618164062955</v>
      </c>
      <c r="K156" s="19">
        <f t="shared" si="19"/>
        <v>97.373510742186966</v>
      </c>
      <c r="L156" s="20">
        <f t="shared" si="20"/>
        <v>1.1054667459370349</v>
      </c>
      <c r="M156" s="20">
        <f t="shared" si="21"/>
        <v>1.6757467336184613</v>
      </c>
      <c r="N156" s="18"/>
      <c r="O156" s="18"/>
      <c r="P156" s="18">
        <f t="shared" si="22"/>
        <v>2.3142646847895239</v>
      </c>
    </row>
    <row r="157" spans="1:16" x14ac:dyDescent="0.15">
      <c r="A157" s="18">
        <v>78</v>
      </c>
      <c r="B157" s="18">
        <v>155</v>
      </c>
      <c r="D157">
        <v>612.62725830078102</v>
      </c>
      <c r="E157">
        <v>542.03900146484398</v>
      </c>
      <c r="F157">
        <v>455.26763916015602</v>
      </c>
      <c r="G157">
        <v>454.69943237304699</v>
      </c>
      <c r="I157" s="19">
        <f t="shared" si="17"/>
        <v>157.359619140625</v>
      </c>
      <c r="J157" s="19">
        <f t="shared" si="18"/>
        <v>87.339569091796989</v>
      </c>
      <c r="K157" s="19">
        <f t="shared" si="19"/>
        <v>96.221920776367114</v>
      </c>
      <c r="L157" s="20">
        <f t="shared" si="20"/>
        <v>1.1016990555018018</v>
      </c>
      <c r="M157" s="20">
        <f t="shared" si="21"/>
        <v>1.6756582689102051</v>
      </c>
      <c r="N157" s="18"/>
      <c r="O157" s="18"/>
      <c r="P157" s="18">
        <f t="shared" si="22"/>
        <v>2.3088633903133342</v>
      </c>
    </row>
    <row r="158" spans="1:16" x14ac:dyDescent="0.15">
      <c r="A158" s="18">
        <v>78.5</v>
      </c>
      <c r="B158" s="18">
        <v>156</v>
      </c>
      <c r="D158">
        <v>610.94860839843795</v>
      </c>
      <c r="E158">
        <v>541.00238037109398</v>
      </c>
      <c r="F158">
        <v>454.60858154296898</v>
      </c>
      <c r="G158">
        <v>454.03479003906301</v>
      </c>
      <c r="I158" s="19">
        <f t="shared" si="17"/>
        <v>156.34002685546898</v>
      </c>
      <c r="J158" s="19">
        <f t="shared" si="18"/>
        <v>86.967590332030966</v>
      </c>
      <c r="K158" s="19">
        <f t="shared" si="19"/>
        <v>95.462713623047307</v>
      </c>
      <c r="L158" s="20">
        <f t="shared" si="20"/>
        <v>1.0976814840860034</v>
      </c>
      <c r="M158" s="20">
        <f t="shared" si="21"/>
        <v>1.6753199232213838</v>
      </c>
      <c r="N158" s="18"/>
      <c r="O158" s="18"/>
      <c r="P158" s="18">
        <f t="shared" si="22"/>
        <v>2.2882053817571908</v>
      </c>
    </row>
    <row r="159" spans="1:16" x14ac:dyDescent="0.15">
      <c r="A159" s="18">
        <v>79</v>
      </c>
      <c r="B159" s="18">
        <v>157</v>
      </c>
      <c r="D159">
        <v>609.95446777343795</v>
      </c>
      <c r="E159">
        <v>540.45983886718795</v>
      </c>
      <c r="F159">
        <v>455.49041748046898</v>
      </c>
      <c r="G159">
        <v>454.82345581054699</v>
      </c>
      <c r="I159" s="19">
        <f t="shared" si="17"/>
        <v>154.46405029296898</v>
      </c>
      <c r="J159" s="19">
        <f t="shared" si="18"/>
        <v>85.636383056640966</v>
      </c>
      <c r="K159" s="19">
        <f t="shared" si="19"/>
        <v>94.518582153320295</v>
      </c>
      <c r="L159" s="20">
        <f t="shared" si="20"/>
        <v>1.1037199234676287</v>
      </c>
      <c r="M159" s="20">
        <f t="shared" si="21"/>
        <v>1.685037588329986</v>
      </c>
      <c r="N159" s="18"/>
      <c r="O159" s="18"/>
      <c r="P159" s="18">
        <f t="shared" si="22"/>
        <v>2.8815264010336286</v>
      </c>
    </row>
    <row r="160" spans="1:16" x14ac:dyDescent="0.15">
      <c r="A160" s="18">
        <v>79.5</v>
      </c>
      <c r="B160" s="18">
        <v>158</v>
      </c>
      <c r="D160">
        <v>605.78259277343795</v>
      </c>
      <c r="E160">
        <v>538.87664794921898</v>
      </c>
      <c r="F160">
        <v>454.69711303710898</v>
      </c>
      <c r="G160">
        <v>453.88931274414102</v>
      </c>
      <c r="I160" s="19">
        <f t="shared" si="17"/>
        <v>151.08547973632898</v>
      </c>
      <c r="J160" s="19">
        <f t="shared" si="18"/>
        <v>84.987335205077954</v>
      </c>
      <c r="K160" s="19">
        <f t="shared" si="19"/>
        <v>91.594345092774404</v>
      </c>
      <c r="L160" s="20">
        <f t="shared" si="20"/>
        <v>1.0777411113285698</v>
      </c>
      <c r="M160" s="20">
        <f t="shared" si="21"/>
        <v>1.6627380019179041</v>
      </c>
      <c r="N160" s="18"/>
      <c r="O160" s="18"/>
      <c r="P160" s="18">
        <f t="shared" si="22"/>
        <v>1.5200045548293011</v>
      </c>
    </row>
    <row r="161" spans="1:16" x14ac:dyDescent="0.15">
      <c r="A161" s="18">
        <v>80</v>
      </c>
      <c r="B161" s="18">
        <v>159</v>
      </c>
      <c r="D161">
        <v>602.62615966796898</v>
      </c>
      <c r="E161">
        <v>536.39031982421898</v>
      </c>
      <c r="F161">
        <v>455.3388671875</v>
      </c>
      <c r="G161">
        <v>454.71554565429699</v>
      </c>
      <c r="I161" s="19">
        <f t="shared" si="17"/>
        <v>147.28729248046898</v>
      </c>
      <c r="J161" s="19">
        <f t="shared" si="18"/>
        <v>81.674774169921989</v>
      </c>
      <c r="K161" s="19">
        <f t="shared" si="19"/>
        <v>90.114950561523585</v>
      </c>
      <c r="L161" s="20">
        <f t="shared" si="20"/>
        <v>1.103338839652523</v>
      </c>
      <c r="M161" s="20">
        <f t="shared" si="21"/>
        <v>1.6920149559688342</v>
      </c>
      <c r="N161" s="18"/>
      <c r="O161" s="18"/>
      <c r="P161" s="18">
        <f t="shared" si="22"/>
        <v>3.3075360271199687</v>
      </c>
    </row>
    <row r="162" spans="1:16" x14ac:dyDescent="0.15">
      <c r="A162" s="18">
        <v>80.5</v>
      </c>
      <c r="B162" s="18">
        <v>160</v>
      </c>
      <c r="D162">
        <v>602.2548828125</v>
      </c>
      <c r="E162">
        <v>536.927734375</v>
      </c>
      <c r="F162">
        <v>454.18728637695301</v>
      </c>
      <c r="G162">
        <v>453.97103881835898</v>
      </c>
      <c r="I162" s="19">
        <f t="shared" si="17"/>
        <v>148.06759643554699</v>
      </c>
      <c r="J162" s="19">
        <f t="shared" si="18"/>
        <v>82.956695556641023</v>
      </c>
      <c r="K162" s="19">
        <f t="shared" si="19"/>
        <v>89.997909545898267</v>
      </c>
      <c r="L162" s="20">
        <f t="shared" si="20"/>
        <v>1.0848781878546458</v>
      </c>
      <c r="M162" s="20">
        <f t="shared" si="21"/>
        <v>1.677233529897934</v>
      </c>
      <c r="N162" s="18"/>
      <c r="O162" s="18"/>
      <c r="P162" s="18">
        <f t="shared" si="22"/>
        <v>2.4050424049655628</v>
      </c>
    </row>
    <row r="163" spans="1:16" x14ac:dyDescent="0.15">
      <c r="A163" s="18">
        <v>81</v>
      </c>
      <c r="B163" s="18">
        <v>161</v>
      </c>
      <c r="D163">
        <v>611.45104980468795</v>
      </c>
      <c r="E163">
        <v>542.22161865234398</v>
      </c>
      <c r="F163">
        <v>455.49111938476602</v>
      </c>
      <c r="G163">
        <v>454.73471069335898</v>
      </c>
      <c r="I163" s="19">
        <f t="shared" si="17"/>
        <v>155.95993041992193</v>
      </c>
      <c r="J163" s="19">
        <f t="shared" si="18"/>
        <v>87.486907958985</v>
      </c>
      <c r="K163" s="19">
        <f t="shared" si="19"/>
        <v>94.719094848632437</v>
      </c>
      <c r="L163" s="20">
        <f t="shared" si="20"/>
        <v>1.0826659332049771</v>
      </c>
      <c r="M163" s="20">
        <f t="shared" si="21"/>
        <v>1.6787005009752423</v>
      </c>
      <c r="N163" s="18"/>
      <c r="O163" s="18"/>
      <c r="P163" s="18">
        <f t="shared" si="22"/>
        <v>2.4946096791111954</v>
      </c>
    </row>
    <row r="164" spans="1:16" x14ac:dyDescent="0.15">
      <c r="A164" s="18">
        <v>81.5</v>
      </c>
      <c r="B164" s="18">
        <v>162</v>
      </c>
      <c r="D164">
        <v>609.52752685546898</v>
      </c>
      <c r="E164">
        <v>540.80291748046898</v>
      </c>
      <c r="F164">
        <v>454.618408203125</v>
      </c>
      <c r="G164">
        <v>454.11584472656301</v>
      </c>
      <c r="I164" s="19">
        <f t="shared" si="17"/>
        <v>154.90911865234398</v>
      </c>
      <c r="J164" s="19">
        <f t="shared" si="18"/>
        <v>86.687072753905966</v>
      </c>
      <c r="K164" s="19">
        <f t="shared" si="19"/>
        <v>94.228167724609804</v>
      </c>
      <c r="L164" s="20">
        <f t="shared" si="20"/>
        <v>1.0869921515531167</v>
      </c>
      <c r="M164" s="20">
        <f t="shared" si="21"/>
        <v>1.6867059450503588</v>
      </c>
      <c r="N164" s="18"/>
      <c r="O164" s="18"/>
      <c r="P164" s="18">
        <f t="shared" si="22"/>
        <v>2.9833894616336525</v>
      </c>
    </row>
    <row r="165" spans="1:16" x14ac:dyDescent="0.15">
      <c r="A165" s="18">
        <v>82</v>
      </c>
      <c r="B165" s="18">
        <v>163</v>
      </c>
      <c r="D165">
        <v>596.33099365234398</v>
      </c>
      <c r="E165">
        <v>533.62835693359398</v>
      </c>
      <c r="F165">
        <v>455.65435791015602</v>
      </c>
      <c r="G165">
        <v>455.17678833007801</v>
      </c>
      <c r="I165" s="19">
        <f t="shared" si="17"/>
        <v>140.67663574218795</v>
      </c>
      <c r="J165" s="19">
        <f t="shared" si="18"/>
        <v>78.451568603515966</v>
      </c>
      <c r="K165" s="19">
        <f t="shared" si="19"/>
        <v>85.760537719726784</v>
      </c>
      <c r="L165" s="20">
        <f t="shared" si="20"/>
        <v>1.0931653661783285</v>
      </c>
      <c r="M165" s="20">
        <f t="shared" si="21"/>
        <v>1.6965583854025474</v>
      </c>
      <c r="N165" s="18"/>
      <c r="O165" s="18"/>
      <c r="P165" s="18">
        <f t="shared" si="22"/>
        <v>3.584939307897264</v>
      </c>
    </row>
    <row r="166" spans="1:16" x14ac:dyDescent="0.15">
      <c r="A166" s="18">
        <v>82.5</v>
      </c>
      <c r="B166" s="18">
        <v>164</v>
      </c>
      <c r="D166">
        <v>578.73248291015602</v>
      </c>
      <c r="E166">
        <v>524.04718017578102</v>
      </c>
      <c r="F166">
        <v>454.47897338867199</v>
      </c>
      <c r="G166">
        <v>453.85147094726602</v>
      </c>
      <c r="I166" s="19">
        <f t="shared" si="17"/>
        <v>124.25350952148403</v>
      </c>
      <c r="J166" s="19">
        <f t="shared" si="18"/>
        <v>70.195709228515</v>
      </c>
      <c r="K166" s="19">
        <f t="shared" si="19"/>
        <v>75.116513061523534</v>
      </c>
      <c r="L166" s="20">
        <f t="shared" si="20"/>
        <v>1.0701012054310806</v>
      </c>
      <c r="M166" s="20">
        <f t="shared" si="21"/>
        <v>1.6771734503822764</v>
      </c>
      <c r="N166" s="18"/>
      <c r="O166" s="18"/>
      <c r="P166" s="18">
        <f t="shared" si="22"/>
        <v>2.4013741946424858</v>
      </c>
    </row>
    <row r="167" spans="1:16" x14ac:dyDescent="0.15">
      <c r="A167" s="18">
        <v>83</v>
      </c>
      <c r="B167" s="18">
        <v>165</v>
      </c>
      <c r="D167">
        <v>575.03918457031295</v>
      </c>
      <c r="E167">
        <v>521.048095703125</v>
      </c>
      <c r="F167">
        <v>455.16976928710898</v>
      </c>
      <c r="G167">
        <v>454.66207885742199</v>
      </c>
      <c r="I167" s="19">
        <f t="shared" si="17"/>
        <v>119.86941528320398</v>
      </c>
      <c r="J167" s="19">
        <f t="shared" si="18"/>
        <v>66.386016845703011</v>
      </c>
      <c r="K167" s="19">
        <f t="shared" si="19"/>
        <v>73.399203491211864</v>
      </c>
      <c r="L167" s="20">
        <f t="shared" si="20"/>
        <v>1.1056425280313047</v>
      </c>
      <c r="M167" s="20">
        <f t="shared" si="21"/>
        <v>1.7163939987094774</v>
      </c>
      <c r="N167" s="18"/>
      <c r="O167" s="18"/>
      <c r="P167" s="18">
        <f t="shared" si="22"/>
        <v>4.7960210002292021</v>
      </c>
    </row>
    <row r="168" spans="1:16" x14ac:dyDescent="0.15">
      <c r="A168" s="18">
        <v>83.5</v>
      </c>
      <c r="B168" s="18">
        <v>166</v>
      </c>
      <c r="D168">
        <v>592.38079833984398</v>
      </c>
      <c r="E168">
        <v>531.306884765625</v>
      </c>
      <c r="F168">
        <v>454.41241455078102</v>
      </c>
      <c r="G168">
        <v>453.795654296875</v>
      </c>
      <c r="I168" s="19">
        <f t="shared" si="17"/>
        <v>137.96838378906295</v>
      </c>
      <c r="J168" s="19">
        <f t="shared" si="18"/>
        <v>77.51123046875</v>
      </c>
      <c r="K168" s="19">
        <f t="shared" si="19"/>
        <v>83.710522460937966</v>
      </c>
      <c r="L168" s="20">
        <f t="shared" si="20"/>
        <v>1.0799792746766848</v>
      </c>
      <c r="M168" s="20">
        <f t="shared" si="21"/>
        <v>1.6944099710818346</v>
      </c>
      <c r="N168" s="18"/>
      <c r="O168" s="18"/>
      <c r="P168" s="18">
        <f t="shared" si="22"/>
        <v>3.4537658870860146</v>
      </c>
    </row>
    <row r="169" spans="1:16" x14ac:dyDescent="0.15">
      <c r="A169" s="18">
        <v>84</v>
      </c>
      <c r="B169" s="18">
        <v>167</v>
      </c>
      <c r="D169">
        <v>596.58941650390602</v>
      </c>
      <c r="E169">
        <v>534.0810546875</v>
      </c>
      <c r="F169">
        <v>455.956787109375</v>
      </c>
      <c r="G169">
        <v>455.188232421875</v>
      </c>
      <c r="I169" s="19">
        <f t="shared" si="17"/>
        <v>140.63262939453102</v>
      </c>
      <c r="J169" s="19">
        <f t="shared" si="18"/>
        <v>78.892822265625</v>
      </c>
      <c r="K169" s="19">
        <f t="shared" si="19"/>
        <v>85.407653808593523</v>
      </c>
      <c r="L169" s="20">
        <f t="shared" si="20"/>
        <v>1.0825782543440223</v>
      </c>
      <c r="M169" s="20">
        <f t="shared" si="21"/>
        <v>1.700688176476149</v>
      </c>
      <c r="N169" s="18"/>
      <c r="O169" s="18"/>
      <c r="P169" s="18">
        <f t="shared" si="22"/>
        <v>3.8370875165260006</v>
      </c>
    </row>
    <row r="170" spans="1:16" x14ac:dyDescent="0.15">
      <c r="A170" s="18">
        <v>84.5</v>
      </c>
      <c r="B170" s="18">
        <v>168</v>
      </c>
      <c r="D170">
        <v>607.37896728515602</v>
      </c>
      <c r="E170">
        <v>539.76947021484398</v>
      </c>
      <c r="F170">
        <v>454.82437133789102</v>
      </c>
      <c r="G170">
        <v>454.13803100585898</v>
      </c>
      <c r="I170" s="19">
        <f t="shared" si="17"/>
        <v>152.554595947265</v>
      </c>
      <c r="J170" s="19">
        <f t="shared" si="18"/>
        <v>85.631439208985</v>
      </c>
      <c r="K170" s="19">
        <f t="shared" si="19"/>
        <v>92.612588500975505</v>
      </c>
      <c r="L170" s="20">
        <f t="shared" si="20"/>
        <v>1.0815255396438321</v>
      </c>
      <c r="M170" s="20">
        <f t="shared" si="21"/>
        <v>1.7033146875029357</v>
      </c>
      <c r="N170" s="18"/>
      <c r="O170" s="18"/>
      <c r="P170" s="18">
        <f t="shared" si="22"/>
        <v>3.9974515733377949</v>
      </c>
    </row>
    <row r="171" spans="1:16" x14ac:dyDescent="0.15">
      <c r="A171" s="18">
        <v>85</v>
      </c>
      <c r="B171" s="18">
        <v>169</v>
      </c>
      <c r="D171">
        <v>612.187744140625</v>
      </c>
      <c r="E171">
        <v>541.68853759765602</v>
      </c>
      <c r="F171">
        <v>455.0537109375</v>
      </c>
      <c r="G171">
        <v>454.42807006835898</v>
      </c>
      <c r="I171" s="19">
        <f t="shared" si="17"/>
        <v>157.134033203125</v>
      </c>
      <c r="J171" s="19">
        <f t="shared" si="18"/>
        <v>87.260467529297046</v>
      </c>
      <c r="K171" s="19">
        <f t="shared" si="19"/>
        <v>96.051705932617068</v>
      </c>
      <c r="L171" s="20">
        <f t="shared" si="20"/>
        <v>1.1007470926094733</v>
      </c>
      <c r="M171" s="20">
        <f t="shared" si="21"/>
        <v>1.726215466195554</v>
      </c>
      <c r="N171" s="18"/>
      <c r="O171" s="18"/>
      <c r="P171" s="18">
        <f t="shared" si="22"/>
        <v>5.3956797695431389</v>
      </c>
    </row>
    <row r="172" spans="1:16" x14ac:dyDescent="0.15">
      <c r="A172" s="18">
        <v>85.5</v>
      </c>
      <c r="B172" s="18">
        <v>170</v>
      </c>
      <c r="D172">
        <v>590.696044921875</v>
      </c>
      <c r="E172">
        <v>529.78826904296898</v>
      </c>
      <c r="F172">
        <v>454.73959350585898</v>
      </c>
      <c r="G172">
        <v>454.21649169921898</v>
      </c>
      <c r="I172" s="19">
        <f t="shared" si="17"/>
        <v>135.95645141601602</v>
      </c>
      <c r="J172" s="19">
        <f t="shared" si="18"/>
        <v>75.57177734375</v>
      </c>
      <c r="K172" s="19">
        <f t="shared" si="19"/>
        <v>83.056207275391017</v>
      </c>
      <c r="L172" s="20">
        <f t="shared" si="20"/>
        <v>1.0990373681116024</v>
      </c>
      <c r="M172" s="20">
        <f t="shared" si="21"/>
        <v>1.7281849674246599</v>
      </c>
      <c r="N172" s="18"/>
      <c r="O172" s="18"/>
      <c r="P172" s="18">
        <f t="shared" si="22"/>
        <v>5.5159294862868133</v>
      </c>
    </row>
    <row r="173" spans="1:16" x14ac:dyDescent="0.15">
      <c r="A173" s="18">
        <v>86</v>
      </c>
      <c r="B173" s="18">
        <v>171</v>
      </c>
      <c r="D173">
        <v>585.76763916015602</v>
      </c>
      <c r="E173">
        <v>528.860595703125</v>
      </c>
      <c r="F173">
        <v>454.56680297851602</v>
      </c>
      <c r="G173">
        <v>453.80895996093801</v>
      </c>
      <c r="I173" s="19">
        <f t="shared" si="17"/>
        <v>131.20083618164</v>
      </c>
      <c r="J173" s="19">
        <f t="shared" si="18"/>
        <v>75.051635742186988</v>
      </c>
      <c r="K173" s="19">
        <f t="shared" si="19"/>
        <v>78.664691162109108</v>
      </c>
      <c r="L173" s="20">
        <f t="shared" si="20"/>
        <v>1.0481409283647525</v>
      </c>
      <c r="M173" s="20">
        <f t="shared" si="21"/>
        <v>1.6809677534047869</v>
      </c>
      <c r="N173" s="18"/>
      <c r="O173" s="18"/>
      <c r="P173" s="18">
        <f t="shared" si="22"/>
        <v>2.6330388704262573</v>
      </c>
    </row>
    <row r="174" spans="1:16" x14ac:dyDescent="0.15">
      <c r="A174" s="18">
        <v>86.5</v>
      </c>
      <c r="B174" s="18">
        <v>172</v>
      </c>
      <c r="D174">
        <v>593.623779296875</v>
      </c>
      <c r="E174">
        <v>532.57037353515602</v>
      </c>
      <c r="F174">
        <v>454.44046020507801</v>
      </c>
      <c r="G174">
        <v>453.85006713867199</v>
      </c>
      <c r="I174" s="19">
        <f t="shared" si="17"/>
        <v>139.18331909179699</v>
      </c>
      <c r="J174" s="19">
        <f t="shared" si="18"/>
        <v>78.720306396484034</v>
      </c>
      <c r="K174" s="19">
        <f t="shared" si="19"/>
        <v>84.079104614258171</v>
      </c>
      <c r="L174" s="20">
        <f t="shared" si="20"/>
        <v>1.0680738993924124</v>
      </c>
      <c r="M174" s="20">
        <f t="shared" si="21"/>
        <v>1.7045799501594239</v>
      </c>
      <c r="N174" s="18"/>
      <c r="O174" s="18"/>
      <c r="P174" s="18">
        <f t="shared" si="22"/>
        <v>4.0747033535350212</v>
      </c>
    </row>
    <row r="175" spans="1:16" x14ac:dyDescent="0.15">
      <c r="A175" s="18">
        <v>87</v>
      </c>
      <c r="B175" s="18">
        <v>173</v>
      </c>
      <c r="D175">
        <v>598.29058837890602</v>
      </c>
      <c r="E175">
        <v>535.32550048828102</v>
      </c>
      <c r="F175">
        <v>455.37319946289102</v>
      </c>
      <c r="G175">
        <v>454.76412963867199</v>
      </c>
      <c r="I175" s="19">
        <f t="shared" si="17"/>
        <v>142.917388916015</v>
      </c>
      <c r="J175" s="19">
        <f t="shared" si="18"/>
        <v>80.561370849609034</v>
      </c>
      <c r="K175" s="19">
        <f t="shared" si="19"/>
        <v>86.524429321288679</v>
      </c>
      <c r="L175" s="20">
        <f t="shared" si="20"/>
        <v>1.0740188307223746</v>
      </c>
      <c r="M175" s="20">
        <f t="shared" si="21"/>
        <v>1.714204107216363</v>
      </c>
      <c r="N175" s="18"/>
      <c r="O175" s="18"/>
      <c r="P175" s="18">
        <f t="shared" si="22"/>
        <v>4.6623151523450952</v>
      </c>
    </row>
    <row r="176" spans="1:16" x14ac:dyDescent="0.15">
      <c r="A176" s="18">
        <v>87.5</v>
      </c>
      <c r="B176" s="18">
        <v>174</v>
      </c>
      <c r="D176">
        <v>596.77819824218795</v>
      </c>
      <c r="E176">
        <v>534.24591064453102</v>
      </c>
      <c r="F176">
        <v>453.542724609375</v>
      </c>
      <c r="G176">
        <v>453.20666503906301</v>
      </c>
      <c r="I176" s="19">
        <f t="shared" si="17"/>
        <v>143.23547363281295</v>
      </c>
      <c r="J176" s="19">
        <f t="shared" si="18"/>
        <v>81.039245605468011</v>
      </c>
      <c r="K176" s="19">
        <f t="shared" si="19"/>
        <v>86.508001708985347</v>
      </c>
      <c r="L176" s="20">
        <f t="shared" si="20"/>
        <v>1.0674828111078607</v>
      </c>
      <c r="M176" s="20">
        <f t="shared" si="21"/>
        <v>1.7113473133288259</v>
      </c>
      <c r="N176" s="18"/>
      <c r="O176" s="18"/>
      <c r="P176" s="18">
        <f t="shared" si="22"/>
        <v>4.4878909627611456</v>
      </c>
    </row>
    <row r="177" spans="1:16" x14ac:dyDescent="0.15">
      <c r="A177" s="18">
        <v>88</v>
      </c>
      <c r="B177" s="18">
        <v>175</v>
      </c>
      <c r="D177">
        <v>599.86456298828102</v>
      </c>
      <c r="E177">
        <v>535.80950927734398</v>
      </c>
      <c r="F177">
        <v>455.500244140625</v>
      </c>
      <c r="G177">
        <v>454.4677734375</v>
      </c>
      <c r="I177" s="19">
        <f t="shared" si="17"/>
        <v>144.36431884765602</v>
      </c>
      <c r="J177" s="19">
        <f t="shared" si="18"/>
        <v>81.341735839843977</v>
      </c>
      <c r="K177" s="19">
        <f t="shared" si="19"/>
        <v>87.42510375976525</v>
      </c>
      <c r="L177" s="20">
        <f t="shared" si="20"/>
        <v>1.0747877809234239</v>
      </c>
      <c r="M177" s="20">
        <f t="shared" si="21"/>
        <v>1.722331508871366</v>
      </c>
      <c r="N177" s="18"/>
      <c r="O177" s="18"/>
      <c r="P177" s="18">
        <f t="shared" si="22"/>
        <v>5.1585411675580275</v>
      </c>
    </row>
    <row r="178" spans="1:16" x14ac:dyDescent="0.15">
      <c r="A178" s="18">
        <v>88.5</v>
      </c>
      <c r="B178" s="18">
        <v>176</v>
      </c>
      <c r="D178">
        <v>600.19836425781295</v>
      </c>
      <c r="E178">
        <v>536.20513916015602</v>
      </c>
      <c r="F178">
        <v>454.989013671875</v>
      </c>
      <c r="G178">
        <v>454.31457519531301</v>
      </c>
      <c r="I178" s="19">
        <f t="shared" si="17"/>
        <v>145.20935058593795</v>
      </c>
      <c r="J178" s="19">
        <f t="shared" si="18"/>
        <v>81.890563964843011</v>
      </c>
      <c r="K178" s="19">
        <f t="shared" si="19"/>
        <v>87.885955810547841</v>
      </c>
      <c r="L178" s="20">
        <f t="shared" si="20"/>
        <v>1.0732122427228459</v>
      </c>
      <c r="M178" s="20">
        <f t="shared" si="21"/>
        <v>1.7244351963977651</v>
      </c>
      <c r="N178" s="18"/>
      <c r="O178" s="18"/>
      <c r="P178" s="18">
        <f t="shared" si="22"/>
        <v>5.286983752628938</v>
      </c>
    </row>
    <row r="179" spans="1:16" x14ac:dyDescent="0.15">
      <c r="A179" s="18">
        <v>89</v>
      </c>
      <c r="B179" s="18">
        <v>177</v>
      </c>
      <c r="D179">
        <v>599.70153808593795</v>
      </c>
      <c r="E179">
        <v>536.09680175781295</v>
      </c>
      <c r="F179">
        <v>454.07846069335898</v>
      </c>
      <c r="G179">
        <v>453.66464233398398</v>
      </c>
      <c r="I179" s="19">
        <f t="shared" si="17"/>
        <v>145.62307739257898</v>
      </c>
      <c r="J179" s="19">
        <f t="shared" si="18"/>
        <v>82.432159423828978</v>
      </c>
      <c r="K179" s="19">
        <f t="shared" si="19"/>
        <v>87.920565795898696</v>
      </c>
      <c r="L179" s="20">
        <f t="shared" si="20"/>
        <v>1.0665808879742045</v>
      </c>
      <c r="M179" s="20">
        <f t="shared" si="21"/>
        <v>1.7214830673761008</v>
      </c>
      <c r="N179" s="18"/>
      <c r="O179" s="18"/>
      <c r="P179" s="18">
        <f t="shared" si="22"/>
        <v>5.1067387883711222</v>
      </c>
    </row>
    <row r="180" spans="1:16" x14ac:dyDescent="0.15">
      <c r="A180" s="18">
        <v>89.5</v>
      </c>
      <c r="B180" s="18">
        <v>178</v>
      </c>
      <c r="D180">
        <v>599.15753173828102</v>
      </c>
      <c r="E180">
        <v>535.67028808593795</v>
      </c>
      <c r="F180">
        <v>454.22979736328102</v>
      </c>
      <c r="G180">
        <v>453.93905639648398</v>
      </c>
      <c r="I180" s="19">
        <f t="shared" si="17"/>
        <v>144.927734375</v>
      </c>
      <c r="J180" s="19">
        <f t="shared" si="18"/>
        <v>81.731231689453978</v>
      </c>
      <c r="K180" s="19">
        <f t="shared" si="19"/>
        <v>87.715872192382221</v>
      </c>
      <c r="L180" s="20">
        <f t="shared" si="20"/>
        <v>1.0732234224202992</v>
      </c>
      <c r="M180" s="20">
        <f t="shared" si="21"/>
        <v>1.7318048275491722</v>
      </c>
      <c r="N180" s="18"/>
      <c r="O180" s="18"/>
      <c r="P180" s="18">
        <f t="shared" si="22"/>
        <v>5.7369433898028532</v>
      </c>
    </row>
    <row r="181" spans="1:16" x14ac:dyDescent="0.15">
      <c r="A181" s="18">
        <v>90</v>
      </c>
      <c r="B181" s="18">
        <v>179</v>
      </c>
      <c r="D181">
        <v>600.5185546875</v>
      </c>
      <c r="E181">
        <v>536.57421875</v>
      </c>
      <c r="F181">
        <v>454.92666625976602</v>
      </c>
      <c r="G181">
        <v>454.02569580078102</v>
      </c>
      <c r="I181" s="19">
        <f t="shared" si="17"/>
        <v>145.59188842773398</v>
      </c>
      <c r="J181" s="19">
        <f t="shared" si="18"/>
        <v>82.548522949218977</v>
      </c>
      <c r="K181" s="19">
        <f t="shared" si="19"/>
        <v>87.807922363280696</v>
      </c>
      <c r="L181" s="20">
        <f t="shared" si="20"/>
        <v>1.0637128227878423</v>
      </c>
      <c r="M181" s="20">
        <f t="shared" si="21"/>
        <v>1.7259734536436924</v>
      </c>
      <c r="N181" s="18"/>
      <c r="O181" s="18"/>
      <c r="P181" s="18">
        <f t="shared" si="22"/>
        <v>5.3809034696456335</v>
      </c>
    </row>
    <row r="182" spans="1:16" x14ac:dyDescent="0.15">
      <c r="A182" s="18">
        <v>90.5</v>
      </c>
      <c r="B182" s="18">
        <v>180</v>
      </c>
      <c r="D182">
        <v>601.164306640625</v>
      </c>
      <c r="E182">
        <v>537.04553222656295</v>
      </c>
      <c r="F182">
        <v>453.54251098632801</v>
      </c>
      <c r="G182">
        <v>452.93856811523398</v>
      </c>
      <c r="I182" s="19">
        <f t="shared" si="17"/>
        <v>147.62179565429699</v>
      </c>
      <c r="J182" s="19">
        <f t="shared" si="18"/>
        <v>84.106964111328978</v>
      </c>
      <c r="K182" s="19">
        <f t="shared" si="19"/>
        <v>88.746920776366707</v>
      </c>
      <c r="L182" s="20">
        <f t="shared" si="20"/>
        <v>1.0551673302450437</v>
      </c>
      <c r="M182" s="20">
        <f t="shared" si="21"/>
        <v>1.7211071868278707</v>
      </c>
      <c r="N182" s="18"/>
      <c r="O182" s="18"/>
      <c r="P182" s="18">
        <f t="shared" si="22"/>
        <v>5.0837890543033515</v>
      </c>
    </row>
    <row r="183" spans="1:16" x14ac:dyDescent="0.15">
      <c r="A183" s="18">
        <v>91</v>
      </c>
      <c r="B183" s="18">
        <v>181</v>
      </c>
      <c r="D183">
        <v>600.92736816406295</v>
      </c>
      <c r="E183">
        <v>536.53118896484398</v>
      </c>
      <c r="F183">
        <v>455.14968872070301</v>
      </c>
      <c r="G183">
        <v>454.113037109375</v>
      </c>
      <c r="I183" s="19">
        <f t="shared" si="17"/>
        <v>145.77767944335994</v>
      </c>
      <c r="J183" s="19">
        <f t="shared" si="18"/>
        <v>82.418151855468977</v>
      </c>
      <c r="K183" s="19">
        <f t="shared" si="19"/>
        <v>88.084973144531659</v>
      </c>
      <c r="L183" s="20">
        <f t="shared" si="20"/>
        <v>1.0687569565864592</v>
      </c>
      <c r="M183" s="20">
        <f t="shared" si="21"/>
        <v>1.7383760388962632</v>
      </c>
      <c r="N183" s="18"/>
      <c r="O183" s="18"/>
      <c r="P183" s="18">
        <f t="shared" si="22"/>
        <v>6.1381547683350952</v>
      </c>
    </row>
    <row r="184" spans="1:16" x14ac:dyDescent="0.15">
      <c r="A184" s="18">
        <v>91.5</v>
      </c>
      <c r="B184" s="18">
        <v>182</v>
      </c>
      <c r="D184">
        <v>605.71380615234398</v>
      </c>
      <c r="E184">
        <v>539.27813720703102</v>
      </c>
      <c r="F184">
        <v>454.00466918945301</v>
      </c>
      <c r="G184">
        <v>453.57379150390602</v>
      </c>
      <c r="I184" s="19">
        <f t="shared" si="17"/>
        <v>151.70913696289097</v>
      </c>
      <c r="J184" s="19">
        <f t="shared" si="18"/>
        <v>85.704345703125</v>
      </c>
      <c r="K184" s="19">
        <f t="shared" si="19"/>
        <v>91.716094970703466</v>
      </c>
      <c r="L184" s="20">
        <f t="shared" si="20"/>
        <v>1.0701452093036545</v>
      </c>
      <c r="M184" s="20">
        <f t="shared" si="21"/>
        <v>1.7434435173404355</v>
      </c>
      <c r="N184" s="18"/>
      <c r="O184" s="18"/>
      <c r="P184" s="18">
        <f t="shared" si="22"/>
        <v>6.4475543455026738</v>
      </c>
    </row>
    <row r="185" spans="1:16" x14ac:dyDescent="0.15">
      <c r="A185" s="18">
        <v>92</v>
      </c>
      <c r="B185" s="18">
        <v>183</v>
      </c>
      <c r="D185">
        <v>609.51104736328102</v>
      </c>
      <c r="E185">
        <v>540.69934082031295</v>
      </c>
      <c r="F185">
        <v>454.69104003906301</v>
      </c>
      <c r="G185">
        <v>454.22232055664102</v>
      </c>
      <c r="I185" s="19">
        <f t="shared" si="17"/>
        <v>154.82000732421801</v>
      </c>
      <c r="J185" s="19">
        <f t="shared" si="18"/>
        <v>86.477020263671932</v>
      </c>
      <c r="K185" s="19">
        <f t="shared" si="19"/>
        <v>94.286093139647662</v>
      </c>
      <c r="L185" s="20">
        <f t="shared" si="20"/>
        <v>1.0903022890030849</v>
      </c>
      <c r="M185" s="20">
        <f t="shared" si="21"/>
        <v>1.7672798227668427</v>
      </c>
      <c r="N185" s="18"/>
      <c r="O185" s="18"/>
      <c r="P185" s="18">
        <f t="shared" si="22"/>
        <v>7.9029019905724001</v>
      </c>
    </row>
    <row r="186" spans="1:16" x14ac:dyDescent="0.15">
      <c r="A186" s="18">
        <v>92.5</v>
      </c>
      <c r="B186" s="18">
        <v>184</v>
      </c>
      <c r="D186">
        <v>597.11291503906295</v>
      </c>
      <c r="E186">
        <v>533.93157958984398</v>
      </c>
      <c r="F186">
        <v>454.72653198242199</v>
      </c>
      <c r="G186">
        <v>454.06375122070301</v>
      </c>
      <c r="I186" s="19">
        <f t="shared" si="17"/>
        <v>142.38638305664097</v>
      </c>
      <c r="J186" s="19">
        <f t="shared" si="18"/>
        <v>79.867828369140966</v>
      </c>
      <c r="K186" s="19">
        <f t="shared" si="19"/>
        <v>86.478903198242293</v>
      </c>
      <c r="L186" s="20">
        <f t="shared" si="20"/>
        <v>1.0827751920153081</v>
      </c>
      <c r="M186" s="20">
        <f t="shared" si="21"/>
        <v>1.763431951506043</v>
      </c>
      <c r="N186" s="18"/>
      <c r="O186" s="18"/>
      <c r="P186" s="18">
        <f t="shared" si="22"/>
        <v>7.6679666565196554</v>
      </c>
    </row>
    <row r="187" spans="1:16" x14ac:dyDescent="0.15">
      <c r="A187" s="18">
        <v>93</v>
      </c>
      <c r="B187" s="18">
        <v>185</v>
      </c>
      <c r="D187">
        <v>598.51910400390602</v>
      </c>
      <c r="E187">
        <v>533.95135498046898</v>
      </c>
      <c r="F187">
        <v>453.98483276367199</v>
      </c>
      <c r="G187">
        <v>453.34118652343801</v>
      </c>
      <c r="I187" s="19">
        <f t="shared" si="17"/>
        <v>144.53427124023403</v>
      </c>
      <c r="J187" s="19">
        <f t="shared" si="18"/>
        <v>80.610168457030966</v>
      </c>
      <c r="K187" s="19">
        <f t="shared" si="19"/>
        <v>88.107153320312364</v>
      </c>
      <c r="L187" s="20">
        <f t="shared" si="20"/>
        <v>1.0930029673275976</v>
      </c>
      <c r="M187" s="20">
        <f t="shared" si="21"/>
        <v>1.7773389525453094</v>
      </c>
      <c r="N187" s="18"/>
      <c r="O187" s="18"/>
      <c r="P187" s="18">
        <f t="shared" si="22"/>
        <v>8.5170714506735337</v>
      </c>
    </row>
    <row r="188" spans="1:16" x14ac:dyDescent="0.15">
      <c r="A188" s="18">
        <v>93.5</v>
      </c>
      <c r="B188" s="18">
        <v>186</v>
      </c>
      <c r="D188">
        <v>584.35095214843795</v>
      </c>
      <c r="E188">
        <v>525.93084716796898</v>
      </c>
      <c r="F188">
        <v>454.72467041015602</v>
      </c>
      <c r="G188">
        <v>454.34680175781301</v>
      </c>
      <c r="I188" s="19">
        <f t="shared" si="17"/>
        <v>129.62628173828193</v>
      </c>
      <c r="J188" s="19">
        <f t="shared" si="18"/>
        <v>71.584045410155966</v>
      </c>
      <c r="K188" s="19">
        <f t="shared" si="19"/>
        <v>79.51744995117275</v>
      </c>
      <c r="L188" s="20">
        <f t="shared" si="20"/>
        <v>1.1108264347950811</v>
      </c>
      <c r="M188" s="20">
        <f t="shared" si="21"/>
        <v>1.7988416457397698</v>
      </c>
      <c r="N188" s="18"/>
      <c r="O188" s="18"/>
      <c r="P188" s="18">
        <f t="shared" si="22"/>
        <v>9.8299382453969137</v>
      </c>
    </row>
    <row r="189" spans="1:16" x14ac:dyDescent="0.15">
      <c r="A189" s="18">
        <v>94</v>
      </c>
      <c r="B189" s="18">
        <v>187</v>
      </c>
      <c r="D189">
        <v>562.36505126953102</v>
      </c>
      <c r="E189">
        <v>514.531005859375</v>
      </c>
      <c r="F189">
        <v>454.11093139648398</v>
      </c>
      <c r="G189">
        <v>453.42129516601602</v>
      </c>
      <c r="I189" s="19">
        <f t="shared" si="17"/>
        <v>108.25411987304705</v>
      </c>
      <c r="J189" s="19">
        <f t="shared" si="18"/>
        <v>61.109710693358977</v>
      </c>
      <c r="K189" s="19">
        <f t="shared" si="19"/>
        <v>65.477322387695764</v>
      </c>
      <c r="L189" s="20">
        <f t="shared" si="20"/>
        <v>1.0714716473827364</v>
      </c>
      <c r="M189" s="20">
        <f t="shared" si="21"/>
        <v>1.7631660840544021</v>
      </c>
      <c r="N189" s="18"/>
      <c r="O189" s="18"/>
      <c r="P189" s="18">
        <f t="shared" si="22"/>
        <v>7.6517338736816871</v>
      </c>
    </row>
    <row r="190" spans="1:16" x14ac:dyDescent="0.15">
      <c r="A190" s="18"/>
      <c r="B190" s="18"/>
      <c r="D190">
        <v>595.09332275390602</v>
      </c>
      <c r="E190">
        <v>533.36944580078102</v>
      </c>
      <c r="F190">
        <v>454.51751708984398</v>
      </c>
      <c r="G190">
        <v>453.76553344726602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D191">
        <v>598.68035888671898</v>
      </c>
      <c r="E191">
        <v>535.66149902343795</v>
      </c>
      <c r="F191">
        <v>454.71789550781301</v>
      </c>
      <c r="G191">
        <v>453.87295532226602</v>
      </c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D192">
        <v>599.43951416015602</v>
      </c>
      <c r="E192">
        <v>536.21319580078102</v>
      </c>
      <c r="F192">
        <v>453.93740844726602</v>
      </c>
      <c r="G192">
        <v>453.365478515625</v>
      </c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zoomScale="75" zoomScaleNormal="75" zoomScalePageLayoutView="75" workbookViewId="0">
      <selection activeCell="D8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1391.2861328125</v>
      </c>
      <c r="E2">
        <v>788.42138671875</v>
      </c>
      <c r="F2">
        <v>462.78692626953102</v>
      </c>
      <c r="G2">
        <v>459.95788574218801</v>
      </c>
      <c r="I2" s="7">
        <f t="shared" ref="I2:J65" si="0">D2-F2</f>
        <v>928.49920654296898</v>
      </c>
      <c r="J2" s="7">
        <f t="shared" si="0"/>
        <v>328.46350097656199</v>
      </c>
      <c r="K2" s="7">
        <f t="shared" ref="K2:K65" si="1">I2-0.7*J2</f>
        <v>698.57475585937561</v>
      </c>
      <c r="L2" s="8">
        <f t="shared" ref="L2:L65" si="2">K2/J2</f>
        <v>2.126795682876264</v>
      </c>
      <c r="M2" s="8"/>
      <c r="N2" s="18">
        <f>LINEST(V64:V104,U64:U104)</f>
        <v>-8.6738284023552669E-3</v>
      </c>
      <c r="O2" s="9">
        <f>AVERAGE(M38:M45)</f>
        <v>2.1462948648518823</v>
      </c>
    </row>
    <row r="3" spans="1:16" x14ac:dyDescent="0.15">
      <c r="A3" s="6">
        <v>1</v>
      </c>
      <c r="B3" s="6">
        <v>1</v>
      </c>
      <c r="C3" s="6" t="s">
        <v>7</v>
      </c>
      <c r="D3">
        <v>1379.59094238281</v>
      </c>
      <c r="E3">
        <v>782.15008544921898</v>
      </c>
      <c r="F3">
        <v>463.63024902343801</v>
      </c>
      <c r="G3">
        <v>461.07833862304699</v>
      </c>
      <c r="I3" s="7">
        <f t="shared" si="0"/>
        <v>915.96069335937204</v>
      </c>
      <c r="J3" s="7">
        <f t="shared" si="0"/>
        <v>321.07174682617199</v>
      </c>
      <c r="K3" s="7">
        <f t="shared" si="1"/>
        <v>691.21047058105171</v>
      </c>
      <c r="L3" s="8">
        <f t="shared" si="2"/>
        <v>2.152822468540879</v>
      </c>
      <c r="M3" s="8"/>
      <c r="N3" s="18"/>
    </row>
    <row r="4" spans="1:16" ht="15" x14ac:dyDescent="0.15">
      <c r="A4" s="6">
        <v>1.5</v>
      </c>
      <c r="B4" s="6">
        <v>2</v>
      </c>
      <c r="D4">
        <v>1375.06335449219</v>
      </c>
      <c r="E4">
        <v>779.64239501953102</v>
      </c>
      <c r="F4">
        <v>463.12435913085898</v>
      </c>
      <c r="G4">
        <v>460.75799560546898</v>
      </c>
      <c r="I4" s="7">
        <f t="shared" si="0"/>
        <v>911.93899536133108</v>
      </c>
      <c r="J4" s="7">
        <f t="shared" si="0"/>
        <v>318.88439941406205</v>
      </c>
      <c r="K4" s="7">
        <f t="shared" si="1"/>
        <v>688.71991577148765</v>
      </c>
      <c r="L4" s="8">
        <f t="shared" si="2"/>
        <v>2.1597792712248838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1370.421875</v>
      </c>
      <c r="E5">
        <v>777.08148193359398</v>
      </c>
      <c r="F5">
        <v>462.78494262695301</v>
      </c>
      <c r="G5">
        <v>459.936279296875</v>
      </c>
      <c r="I5" s="7">
        <f t="shared" si="0"/>
        <v>907.63693237304699</v>
      </c>
      <c r="J5" s="7">
        <f t="shared" si="0"/>
        <v>317.14520263671898</v>
      </c>
      <c r="K5" s="7">
        <f t="shared" si="1"/>
        <v>685.63529052734373</v>
      </c>
      <c r="L5" s="8">
        <f t="shared" si="2"/>
        <v>2.1618970894941141</v>
      </c>
      <c r="M5" s="8"/>
      <c r="N5" s="18">
        <f>RSQ(V64:V104,U64:U104)</f>
        <v>0.99248653184672175</v>
      </c>
    </row>
    <row r="6" spans="1:16" x14ac:dyDescent="0.15">
      <c r="A6" s="6">
        <v>2.5</v>
      </c>
      <c r="B6" s="6">
        <v>4</v>
      </c>
      <c r="C6" s="6" t="s">
        <v>5</v>
      </c>
      <c r="D6">
        <v>1367.70861816406</v>
      </c>
      <c r="E6">
        <v>777.59912109375</v>
      </c>
      <c r="F6">
        <v>463.88687133789102</v>
      </c>
      <c r="G6">
        <v>461.51290893554699</v>
      </c>
      <c r="I6" s="7">
        <f t="shared" si="0"/>
        <v>903.82174682616892</v>
      </c>
      <c r="J6" s="7">
        <f t="shared" si="0"/>
        <v>316.08621215820301</v>
      </c>
      <c r="K6" s="7">
        <f t="shared" si="1"/>
        <v>682.5613983154268</v>
      </c>
      <c r="L6" s="8">
        <f t="shared" si="2"/>
        <v>2.159415286275761</v>
      </c>
      <c r="M6" s="8">
        <f t="shared" ref="M6:M22" si="3">L6+ABS($N$2)*A6</f>
        <v>2.1810998572816493</v>
      </c>
      <c r="P6" s="6">
        <f t="shared" ref="P6:P69" si="4">(M6-$O$2)/$O$2*100</f>
        <v>1.6216314449491551</v>
      </c>
    </row>
    <row r="7" spans="1:16" x14ac:dyDescent="0.15">
      <c r="A7" s="6">
        <v>3</v>
      </c>
      <c r="B7" s="6">
        <v>5</v>
      </c>
      <c r="C7" s="6" t="s">
        <v>8</v>
      </c>
      <c r="D7">
        <v>1366.68298339844</v>
      </c>
      <c r="E7">
        <v>778.22076416015602</v>
      </c>
      <c r="F7">
        <v>462.21868896484398</v>
      </c>
      <c r="G7">
        <v>459.91717529296898</v>
      </c>
      <c r="I7" s="7">
        <f t="shared" si="0"/>
        <v>904.46429443359602</v>
      </c>
      <c r="J7" s="7">
        <f t="shared" si="0"/>
        <v>318.30358886718705</v>
      </c>
      <c r="K7" s="7">
        <f t="shared" si="1"/>
        <v>681.65178222656505</v>
      </c>
      <c r="L7" s="8">
        <f t="shared" si="2"/>
        <v>2.1415145982252368</v>
      </c>
      <c r="M7" s="8">
        <f t="shared" si="3"/>
        <v>2.1675360834323025</v>
      </c>
      <c r="P7" s="6">
        <f t="shared" si="4"/>
        <v>0.98966917026501611</v>
      </c>
    </row>
    <row r="8" spans="1:16" x14ac:dyDescent="0.15">
      <c r="A8" s="6">
        <v>3.5</v>
      </c>
      <c r="B8" s="6">
        <v>6</v>
      </c>
      <c r="D8">
        <v>1348.17944335938</v>
      </c>
      <c r="E8">
        <v>772.27459716796898</v>
      </c>
      <c r="F8">
        <v>463.39892578125</v>
      </c>
      <c r="G8">
        <v>460.52947998046898</v>
      </c>
      <c r="I8" s="7">
        <f t="shared" si="0"/>
        <v>884.78051757813</v>
      </c>
      <c r="J8" s="7">
        <f t="shared" si="0"/>
        <v>311.7451171875</v>
      </c>
      <c r="K8" s="7">
        <f t="shared" si="1"/>
        <v>666.55893554687998</v>
      </c>
      <c r="L8" s="8">
        <f t="shared" si="2"/>
        <v>2.13815357096989</v>
      </c>
      <c r="M8" s="8">
        <f t="shared" si="3"/>
        <v>2.1685119703781335</v>
      </c>
      <c r="P8" s="6">
        <f t="shared" si="4"/>
        <v>1.0351376173927735</v>
      </c>
    </row>
    <row r="9" spans="1:16" x14ac:dyDescent="0.15">
      <c r="A9" s="6">
        <v>4</v>
      </c>
      <c r="B9" s="6">
        <v>7</v>
      </c>
      <c r="D9">
        <v>1380.26330566406</v>
      </c>
      <c r="E9">
        <v>783.39715576171898</v>
      </c>
      <c r="F9">
        <v>463.50701904296898</v>
      </c>
      <c r="G9">
        <v>460.90652465820301</v>
      </c>
      <c r="I9" s="7">
        <f t="shared" si="0"/>
        <v>916.75628662109102</v>
      </c>
      <c r="J9" s="7">
        <f t="shared" si="0"/>
        <v>322.49063110351597</v>
      </c>
      <c r="K9" s="7">
        <f t="shared" si="1"/>
        <v>691.01284484862981</v>
      </c>
      <c r="L9" s="8">
        <f t="shared" si="2"/>
        <v>2.1427377362377458</v>
      </c>
      <c r="M9" s="8">
        <f t="shared" si="3"/>
        <v>2.177433049847167</v>
      </c>
      <c r="P9" s="6">
        <f t="shared" si="4"/>
        <v>1.4507878439821749</v>
      </c>
    </row>
    <row r="10" spans="1:16" x14ac:dyDescent="0.15">
      <c r="A10" s="6">
        <v>4.5</v>
      </c>
      <c r="B10" s="6">
        <v>8</v>
      </c>
      <c r="D10">
        <v>1383.42004394531</v>
      </c>
      <c r="E10">
        <v>784.28125</v>
      </c>
      <c r="F10">
        <v>463.81246948242199</v>
      </c>
      <c r="G10">
        <v>460.94805908203102</v>
      </c>
      <c r="I10" s="7">
        <f t="shared" si="0"/>
        <v>919.60757446288801</v>
      </c>
      <c r="J10" s="7">
        <f t="shared" si="0"/>
        <v>323.33319091796898</v>
      </c>
      <c r="K10" s="7">
        <f t="shared" si="1"/>
        <v>693.2743408203097</v>
      </c>
      <c r="L10" s="8">
        <f t="shared" si="2"/>
        <v>2.144148390247373</v>
      </c>
      <c r="M10" s="8">
        <f t="shared" si="3"/>
        <v>2.1831806180579716</v>
      </c>
      <c r="P10" s="6">
        <f t="shared" si="4"/>
        <v>1.7185780858975708</v>
      </c>
    </row>
    <row r="11" spans="1:16" x14ac:dyDescent="0.15">
      <c r="A11" s="6">
        <v>5</v>
      </c>
      <c r="B11" s="6">
        <v>9</v>
      </c>
      <c r="D11">
        <v>1372.3037109375</v>
      </c>
      <c r="E11">
        <v>781.55230712890602</v>
      </c>
      <c r="F11">
        <v>463.85205078125</v>
      </c>
      <c r="G11">
        <v>461.23751831054699</v>
      </c>
      <c r="I11" s="7">
        <f t="shared" si="0"/>
        <v>908.45166015625</v>
      </c>
      <c r="J11" s="7">
        <f t="shared" si="0"/>
        <v>320.31478881835903</v>
      </c>
      <c r="K11" s="7">
        <f t="shared" si="1"/>
        <v>684.23130798339866</v>
      </c>
      <c r="L11" s="8">
        <f t="shared" si="2"/>
        <v>2.1361215025616747</v>
      </c>
      <c r="M11" s="8">
        <f t="shared" si="3"/>
        <v>2.179490644573451</v>
      </c>
      <c r="P11" s="6">
        <f t="shared" si="4"/>
        <v>1.5466551341658081</v>
      </c>
    </row>
    <row r="12" spans="1:16" x14ac:dyDescent="0.15">
      <c r="A12" s="6">
        <v>5.5</v>
      </c>
      <c r="B12" s="6">
        <v>10</v>
      </c>
      <c r="D12">
        <v>1365.20336914063</v>
      </c>
      <c r="E12">
        <v>779.46911621093795</v>
      </c>
      <c r="F12">
        <v>463.48876953125</v>
      </c>
      <c r="G12">
        <v>460.81695556640602</v>
      </c>
      <c r="I12" s="7">
        <f t="shared" si="0"/>
        <v>901.71459960938</v>
      </c>
      <c r="J12" s="7">
        <f t="shared" si="0"/>
        <v>318.65216064453193</v>
      </c>
      <c r="K12" s="7">
        <f t="shared" si="1"/>
        <v>678.65808715820765</v>
      </c>
      <c r="L12" s="8">
        <f t="shared" si="2"/>
        <v>2.129777139390796</v>
      </c>
      <c r="M12" s="8">
        <f t="shared" si="3"/>
        <v>2.1774831956037501</v>
      </c>
      <c r="P12" s="6">
        <f t="shared" si="4"/>
        <v>1.4531242310930199</v>
      </c>
    </row>
    <row r="13" spans="1:16" x14ac:dyDescent="0.15">
      <c r="A13" s="6">
        <v>6</v>
      </c>
      <c r="B13" s="6">
        <v>11</v>
      </c>
      <c r="D13">
        <v>1364.29931640625</v>
      </c>
      <c r="E13">
        <v>778.37438964843795</v>
      </c>
      <c r="F13">
        <v>463.29141235351602</v>
      </c>
      <c r="G13">
        <v>460.71224975585898</v>
      </c>
      <c r="I13" s="7">
        <f t="shared" si="0"/>
        <v>901.00790405273392</v>
      </c>
      <c r="J13" s="7">
        <f t="shared" si="0"/>
        <v>317.66213989257898</v>
      </c>
      <c r="K13" s="7">
        <f t="shared" si="1"/>
        <v>678.64440612792862</v>
      </c>
      <c r="L13" s="8">
        <f t="shared" si="2"/>
        <v>2.1363717009443426</v>
      </c>
      <c r="M13" s="8">
        <f t="shared" si="3"/>
        <v>2.188414671358474</v>
      </c>
      <c r="P13" s="6">
        <f t="shared" si="4"/>
        <v>1.9624426818678744</v>
      </c>
    </row>
    <row r="14" spans="1:16" x14ac:dyDescent="0.15">
      <c r="A14" s="6">
        <v>6.5</v>
      </c>
      <c r="B14" s="6">
        <v>12</v>
      </c>
      <c r="D14">
        <v>1372.62451171875</v>
      </c>
      <c r="E14">
        <v>782.69427490234398</v>
      </c>
      <c r="F14">
        <v>463.59573364257801</v>
      </c>
      <c r="G14">
        <v>461.03341674804699</v>
      </c>
      <c r="I14" s="7">
        <f t="shared" si="0"/>
        <v>909.02877807617199</v>
      </c>
      <c r="J14" s="7">
        <f t="shared" si="0"/>
        <v>321.66085815429699</v>
      </c>
      <c r="K14" s="7">
        <f t="shared" si="1"/>
        <v>683.86617736816413</v>
      </c>
      <c r="L14" s="8">
        <f t="shared" si="2"/>
        <v>2.1260472327662616</v>
      </c>
      <c r="M14" s="8">
        <f t="shared" si="3"/>
        <v>2.1824271173815708</v>
      </c>
      <c r="P14" s="6">
        <f t="shared" si="4"/>
        <v>1.6834710421851597</v>
      </c>
    </row>
    <row r="15" spans="1:16" x14ac:dyDescent="0.15">
      <c r="A15" s="6">
        <v>7</v>
      </c>
      <c r="B15" s="6">
        <v>13</v>
      </c>
      <c r="D15">
        <v>1393.28393554688</v>
      </c>
      <c r="E15">
        <v>789.27746582031295</v>
      </c>
      <c r="F15">
        <v>463.78298950195301</v>
      </c>
      <c r="G15">
        <v>461.04913330078102</v>
      </c>
      <c r="I15" s="7">
        <f t="shared" si="0"/>
        <v>929.50094604492699</v>
      </c>
      <c r="J15" s="7">
        <f t="shared" si="0"/>
        <v>328.22833251953193</v>
      </c>
      <c r="K15" s="7">
        <f t="shared" si="1"/>
        <v>699.74111328125468</v>
      </c>
      <c r="L15" s="8">
        <f t="shared" si="2"/>
        <v>2.1318729797331408</v>
      </c>
      <c r="M15" s="8">
        <f t="shared" si="3"/>
        <v>2.1925897785496278</v>
      </c>
      <c r="P15" s="6">
        <f t="shared" si="4"/>
        <v>2.1569689447558908</v>
      </c>
    </row>
    <row r="16" spans="1:16" x14ac:dyDescent="0.15">
      <c r="A16" s="6">
        <v>7.5</v>
      </c>
      <c r="B16" s="6">
        <v>14</v>
      </c>
      <c r="D16">
        <v>1386.91857910156</v>
      </c>
      <c r="E16">
        <v>788.04412841796898</v>
      </c>
      <c r="F16">
        <v>463.22317504882801</v>
      </c>
      <c r="G16">
        <v>460.71560668945301</v>
      </c>
      <c r="I16" s="7">
        <f t="shared" si="0"/>
        <v>923.69540405273199</v>
      </c>
      <c r="J16" s="7">
        <f t="shared" si="0"/>
        <v>327.32852172851597</v>
      </c>
      <c r="K16" s="7">
        <f t="shared" si="1"/>
        <v>694.56543884277085</v>
      </c>
      <c r="L16" s="8">
        <f t="shared" si="2"/>
        <v>2.1219215336781394</v>
      </c>
      <c r="M16" s="8">
        <f t="shared" si="3"/>
        <v>2.1869752466958041</v>
      </c>
      <c r="P16" s="6">
        <f t="shared" si="4"/>
        <v>1.8953771222263653</v>
      </c>
    </row>
    <row r="17" spans="1:16" x14ac:dyDescent="0.15">
      <c r="A17" s="6">
        <v>8</v>
      </c>
      <c r="B17" s="6">
        <v>15</v>
      </c>
      <c r="D17">
        <v>1387.40063476563</v>
      </c>
      <c r="E17">
        <v>790.91436767578102</v>
      </c>
      <c r="F17">
        <v>463.79476928710898</v>
      </c>
      <c r="G17">
        <v>461.17910766601602</v>
      </c>
      <c r="I17" s="7">
        <f t="shared" si="0"/>
        <v>923.60586547852108</v>
      </c>
      <c r="J17" s="7">
        <f t="shared" si="0"/>
        <v>329.735260009765</v>
      </c>
      <c r="K17" s="7">
        <f t="shared" si="1"/>
        <v>692.7911834716856</v>
      </c>
      <c r="L17" s="8">
        <f t="shared" si="2"/>
        <v>2.1010527762519811</v>
      </c>
      <c r="M17" s="8">
        <f t="shared" si="3"/>
        <v>2.1704434034708231</v>
      </c>
      <c r="P17" s="6">
        <f t="shared" si="4"/>
        <v>1.1251267947569428</v>
      </c>
    </row>
    <row r="18" spans="1:16" x14ac:dyDescent="0.15">
      <c r="A18" s="6">
        <v>8.5</v>
      </c>
      <c r="B18" s="6">
        <v>16</v>
      </c>
      <c r="D18">
        <v>1388.50219726563</v>
      </c>
      <c r="E18">
        <v>791.831787109375</v>
      </c>
      <c r="F18">
        <v>464.0244140625</v>
      </c>
      <c r="G18">
        <v>461.516845703125</v>
      </c>
      <c r="I18" s="7">
        <f t="shared" si="0"/>
        <v>924.47778320313</v>
      </c>
      <c r="J18" s="7">
        <f t="shared" si="0"/>
        <v>330.31494140625</v>
      </c>
      <c r="K18" s="7">
        <f t="shared" si="1"/>
        <v>693.257324218755</v>
      </c>
      <c r="L18" s="8">
        <f t="shared" si="2"/>
        <v>2.0987767651906699</v>
      </c>
      <c r="M18" s="8">
        <f t="shared" si="3"/>
        <v>2.1725043066106897</v>
      </c>
      <c r="P18" s="6">
        <f t="shared" si="4"/>
        <v>1.2211482302836427</v>
      </c>
    </row>
    <row r="19" spans="1:16" x14ac:dyDescent="0.15">
      <c r="A19" s="6">
        <v>9</v>
      </c>
      <c r="B19" s="6">
        <v>17</v>
      </c>
      <c r="D19">
        <v>1393.32434082031</v>
      </c>
      <c r="E19">
        <v>793.76708984375</v>
      </c>
      <c r="F19">
        <v>464.25967407226602</v>
      </c>
      <c r="G19">
        <v>461.88516235351602</v>
      </c>
      <c r="I19" s="7">
        <f t="shared" si="0"/>
        <v>929.06466674804392</v>
      </c>
      <c r="J19" s="7">
        <f t="shared" si="0"/>
        <v>331.88192749023398</v>
      </c>
      <c r="K19" s="7">
        <f t="shared" si="1"/>
        <v>696.74731750488013</v>
      </c>
      <c r="L19" s="8">
        <f t="shared" si="2"/>
        <v>2.0993831233108731</v>
      </c>
      <c r="M19" s="8">
        <f t="shared" si="3"/>
        <v>2.1774475789320706</v>
      </c>
      <c r="P19" s="6">
        <f t="shared" si="4"/>
        <v>1.451464781952887</v>
      </c>
    </row>
    <row r="20" spans="1:16" x14ac:dyDescent="0.15">
      <c r="A20" s="6">
        <v>9.5</v>
      </c>
      <c r="B20" s="6">
        <v>18</v>
      </c>
      <c r="D20">
        <v>1391.61694335938</v>
      </c>
      <c r="E20">
        <v>793.56005859375</v>
      </c>
      <c r="F20">
        <v>463.97866821289102</v>
      </c>
      <c r="G20">
        <v>461.29281616210898</v>
      </c>
      <c r="I20" s="7">
        <f t="shared" si="0"/>
        <v>927.63827514648892</v>
      </c>
      <c r="J20" s="7">
        <f t="shared" si="0"/>
        <v>332.26724243164102</v>
      </c>
      <c r="K20" s="7">
        <f t="shared" si="1"/>
        <v>695.05120544434021</v>
      </c>
      <c r="L20" s="8">
        <f t="shared" si="2"/>
        <v>2.0918439035931642</v>
      </c>
      <c r="M20" s="8">
        <f t="shared" si="3"/>
        <v>2.1742452734155391</v>
      </c>
      <c r="P20" s="6">
        <f t="shared" si="4"/>
        <v>1.3022632174813367</v>
      </c>
    </row>
    <row r="21" spans="1:16" x14ac:dyDescent="0.15">
      <c r="A21" s="6">
        <v>10</v>
      </c>
      <c r="B21" s="6">
        <v>19</v>
      </c>
      <c r="D21">
        <v>1394.86450195313</v>
      </c>
      <c r="E21">
        <v>795.53021240234398</v>
      </c>
      <c r="F21">
        <v>463.45172119140602</v>
      </c>
      <c r="G21">
        <v>460.92391967773398</v>
      </c>
      <c r="I21" s="7">
        <f t="shared" si="0"/>
        <v>931.41278076172398</v>
      </c>
      <c r="J21" s="7">
        <f t="shared" si="0"/>
        <v>334.60629272461</v>
      </c>
      <c r="K21" s="7">
        <f t="shared" si="1"/>
        <v>697.18837585449705</v>
      </c>
      <c r="L21" s="8">
        <f t="shared" si="2"/>
        <v>2.0836080821358069</v>
      </c>
      <c r="M21" s="8">
        <f t="shared" si="3"/>
        <v>2.1703463661593596</v>
      </c>
      <c r="P21" s="6">
        <f t="shared" si="4"/>
        <v>1.1206056400427147</v>
      </c>
    </row>
    <row r="22" spans="1:16" x14ac:dyDescent="0.15">
      <c r="A22" s="6">
        <v>10.5</v>
      </c>
      <c r="B22" s="6">
        <v>20</v>
      </c>
      <c r="D22">
        <v>1389.95056152344</v>
      </c>
      <c r="E22">
        <v>795.02142333984398</v>
      </c>
      <c r="F22">
        <v>463.32510375976602</v>
      </c>
      <c r="G22">
        <v>460.70016479492199</v>
      </c>
      <c r="I22" s="7">
        <f t="shared" si="0"/>
        <v>926.62545776367392</v>
      </c>
      <c r="J22" s="7">
        <f t="shared" si="0"/>
        <v>334.32125854492199</v>
      </c>
      <c r="K22" s="7">
        <f t="shared" si="1"/>
        <v>692.60057678222859</v>
      </c>
      <c r="L22" s="8">
        <f t="shared" si="2"/>
        <v>2.0716617896111607</v>
      </c>
      <c r="M22" s="8">
        <f t="shared" si="3"/>
        <v>2.1627369878358911</v>
      </c>
      <c r="P22" s="6">
        <f t="shared" si="4"/>
        <v>0.76607008912279673</v>
      </c>
    </row>
    <row r="23" spans="1:16" x14ac:dyDescent="0.15">
      <c r="A23" s="6">
        <v>11</v>
      </c>
      <c r="B23" s="6">
        <v>21</v>
      </c>
      <c r="D23">
        <v>1389.84741210938</v>
      </c>
      <c r="E23">
        <v>795.93908691406295</v>
      </c>
      <c r="F23">
        <v>463.52639770507801</v>
      </c>
      <c r="G23">
        <v>460.75772094726602</v>
      </c>
      <c r="I23" s="7">
        <f t="shared" si="0"/>
        <v>926.32101440430199</v>
      </c>
      <c r="J23" s="7">
        <f t="shared" si="0"/>
        <v>335.18136596679693</v>
      </c>
      <c r="K23" s="7">
        <f t="shared" si="1"/>
        <v>691.69405822754413</v>
      </c>
      <c r="L23" s="8">
        <f t="shared" si="2"/>
        <v>2.0636411461371731</v>
      </c>
      <c r="M23" s="8">
        <f>L23+ABS($N$2)*A23</f>
        <v>2.1590532585630808</v>
      </c>
      <c r="P23" s="6">
        <f t="shared" si="4"/>
        <v>0.59443806720746395</v>
      </c>
    </row>
    <row r="24" spans="1:16" x14ac:dyDescent="0.15">
      <c r="A24" s="6">
        <v>11.5</v>
      </c>
      <c r="B24" s="6">
        <v>22</v>
      </c>
      <c r="D24">
        <v>1386.07897949219</v>
      </c>
      <c r="E24">
        <v>798.90020751953102</v>
      </c>
      <c r="F24">
        <v>463.25518798828102</v>
      </c>
      <c r="G24">
        <v>460.62884521484398</v>
      </c>
      <c r="I24" s="7">
        <f t="shared" si="0"/>
        <v>922.82379150390898</v>
      </c>
      <c r="J24" s="7">
        <f t="shared" si="0"/>
        <v>338.27136230468705</v>
      </c>
      <c r="K24" s="7">
        <f t="shared" si="1"/>
        <v>686.03383789062809</v>
      </c>
      <c r="L24" s="8">
        <f t="shared" si="2"/>
        <v>2.0280576907740278</v>
      </c>
      <c r="M24" s="8">
        <f t="shared" ref="M24:M87" si="5">L24+ABS($N$2)*A24</f>
        <v>2.1278067174011133</v>
      </c>
      <c r="P24" s="6">
        <f t="shared" si="4"/>
        <v>-0.86139829869298379</v>
      </c>
    </row>
    <row r="25" spans="1:16" x14ac:dyDescent="0.15">
      <c r="A25" s="6">
        <v>12</v>
      </c>
      <c r="B25" s="6">
        <v>23</v>
      </c>
      <c r="D25">
        <v>1382.01306152344</v>
      </c>
      <c r="E25">
        <v>800.20330810546898</v>
      </c>
      <c r="F25">
        <v>462.87759399414102</v>
      </c>
      <c r="G25">
        <v>460.29168701171898</v>
      </c>
      <c r="I25" s="7">
        <f t="shared" si="0"/>
        <v>919.13546752929892</v>
      </c>
      <c r="J25" s="7">
        <f t="shared" si="0"/>
        <v>339.91162109375</v>
      </c>
      <c r="K25" s="7">
        <f t="shared" si="1"/>
        <v>681.1973327636739</v>
      </c>
      <c r="L25" s="8">
        <f t="shared" si="2"/>
        <v>2.0040424936686554</v>
      </c>
      <c r="M25" s="8">
        <f t="shared" si="5"/>
        <v>2.1081284344969187</v>
      </c>
      <c r="P25" s="6">
        <f t="shared" si="4"/>
        <v>-1.7782472939754941</v>
      </c>
    </row>
    <row r="26" spans="1:16" x14ac:dyDescent="0.15">
      <c r="A26" s="6">
        <v>12.5</v>
      </c>
      <c r="B26" s="6">
        <v>24</v>
      </c>
      <c r="D26">
        <v>1376.04895019531</v>
      </c>
      <c r="E26">
        <v>800.73931884765602</v>
      </c>
      <c r="F26">
        <v>462.93038940429699</v>
      </c>
      <c r="G26">
        <v>460.32537841796898</v>
      </c>
      <c r="I26" s="7">
        <f t="shared" si="0"/>
        <v>913.11856079101301</v>
      </c>
      <c r="J26" s="7">
        <f t="shared" si="0"/>
        <v>340.41394042968705</v>
      </c>
      <c r="K26" s="7">
        <f t="shared" si="1"/>
        <v>674.82880249023208</v>
      </c>
      <c r="L26" s="8">
        <f t="shared" si="2"/>
        <v>1.9823771072313616</v>
      </c>
      <c r="M26" s="8">
        <f t="shared" si="5"/>
        <v>2.0907999622608027</v>
      </c>
      <c r="P26" s="6">
        <f t="shared" si="4"/>
        <v>-2.5856140971063328</v>
      </c>
    </row>
    <row r="27" spans="1:16" x14ac:dyDescent="0.15">
      <c r="A27" s="6">
        <v>13</v>
      </c>
      <c r="B27" s="6">
        <v>25</v>
      </c>
      <c r="D27">
        <v>1369.03930664063</v>
      </c>
      <c r="E27">
        <v>800.77130126953102</v>
      </c>
      <c r="F27">
        <v>463.2958984375</v>
      </c>
      <c r="G27">
        <v>460.52331542968801</v>
      </c>
      <c r="I27" s="7">
        <f t="shared" si="0"/>
        <v>905.74340820313</v>
      </c>
      <c r="J27" s="7">
        <f t="shared" si="0"/>
        <v>340.24798583984301</v>
      </c>
      <c r="K27" s="7">
        <f t="shared" si="1"/>
        <v>667.56981811523997</v>
      </c>
      <c r="L27" s="8">
        <f t="shared" si="2"/>
        <v>1.9620096103360021</v>
      </c>
      <c r="M27" s="8">
        <f t="shared" si="5"/>
        <v>2.0747693795666207</v>
      </c>
      <c r="P27" s="6">
        <f t="shared" si="4"/>
        <v>-3.3325097337078904</v>
      </c>
    </row>
    <row r="28" spans="1:16" x14ac:dyDescent="0.15">
      <c r="A28" s="6">
        <v>13.5</v>
      </c>
      <c r="B28" s="6">
        <v>26</v>
      </c>
      <c r="D28">
        <v>1368.74743652344</v>
      </c>
      <c r="E28">
        <v>801.29229736328102</v>
      </c>
      <c r="F28">
        <v>463.40341186523398</v>
      </c>
      <c r="G28">
        <v>461.03173828125</v>
      </c>
      <c r="I28" s="7">
        <f t="shared" si="0"/>
        <v>905.34402465820608</v>
      </c>
      <c r="J28" s="7">
        <f t="shared" si="0"/>
        <v>340.26055908203102</v>
      </c>
      <c r="K28" s="7">
        <f t="shared" si="1"/>
        <v>667.16163330078439</v>
      </c>
      <c r="L28" s="8">
        <f t="shared" si="2"/>
        <v>1.9607374862977964</v>
      </c>
      <c r="M28" s="8">
        <f t="shared" si="5"/>
        <v>2.0778341697295923</v>
      </c>
      <c r="P28" s="6">
        <f t="shared" si="4"/>
        <v>-3.1897152736753362</v>
      </c>
    </row>
    <row r="29" spans="1:16" x14ac:dyDescent="0.15">
      <c r="A29" s="6">
        <v>14</v>
      </c>
      <c r="B29" s="6">
        <v>27</v>
      </c>
      <c r="D29">
        <v>1332.37963867188</v>
      </c>
      <c r="E29">
        <v>785.70861816406295</v>
      </c>
      <c r="F29">
        <v>463.12072753906301</v>
      </c>
      <c r="G29">
        <v>460.70437622070301</v>
      </c>
      <c r="I29" s="7">
        <f t="shared" si="0"/>
        <v>869.25891113281705</v>
      </c>
      <c r="J29" s="7">
        <f t="shared" si="0"/>
        <v>325.00424194335994</v>
      </c>
      <c r="K29" s="7">
        <f t="shared" si="1"/>
        <v>641.75594177246512</v>
      </c>
      <c r="L29" s="8">
        <f t="shared" si="2"/>
        <v>1.9746078941465233</v>
      </c>
      <c r="M29" s="8">
        <f t="shared" si="5"/>
        <v>2.0960414917794972</v>
      </c>
      <c r="P29" s="6">
        <f t="shared" si="4"/>
        <v>-2.3414011697713826</v>
      </c>
    </row>
    <row r="30" spans="1:16" x14ac:dyDescent="0.15">
      <c r="A30" s="6">
        <v>14.5</v>
      </c>
      <c r="B30" s="6">
        <v>28</v>
      </c>
      <c r="D30">
        <v>1340.37609863281</v>
      </c>
      <c r="E30">
        <v>788.29205322265602</v>
      </c>
      <c r="F30">
        <v>463.72235107421898</v>
      </c>
      <c r="G30">
        <v>461.31442260742199</v>
      </c>
      <c r="I30" s="7">
        <f t="shared" si="0"/>
        <v>876.65374755859102</v>
      </c>
      <c r="J30" s="7">
        <f t="shared" si="0"/>
        <v>326.97763061523403</v>
      </c>
      <c r="K30" s="7">
        <f t="shared" si="1"/>
        <v>647.76940612792725</v>
      </c>
      <c r="L30" s="8">
        <f t="shared" si="2"/>
        <v>1.9810817177587909</v>
      </c>
      <c r="M30" s="8">
        <f t="shared" si="5"/>
        <v>2.1068522295929424</v>
      </c>
      <c r="P30" s="6">
        <f t="shared" si="4"/>
        <v>-1.8377081315740764</v>
      </c>
    </row>
    <row r="31" spans="1:16" x14ac:dyDescent="0.15">
      <c r="A31" s="6">
        <v>15</v>
      </c>
      <c r="B31" s="6">
        <v>29</v>
      </c>
      <c r="D31">
        <v>1352.3505859375</v>
      </c>
      <c r="E31">
        <v>791.01940917968795</v>
      </c>
      <c r="F31">
        <v>463.63082885742199</v>
      </c>
      <c r="G31">
        <v>461.17575073242199</v>
      </c>
      <c r="I31" s="7">
        <f t="shared" si="0"/>
        <v>888.71975708007801</v>
      </c>
      <c r="J31" s="7">
        <f t="shared" si="0"/>
        <v>329.84365844726597</v>
      </c>
      <c r="K31" s="7">
        <f t="shared" si="1"/>
        <v>657.82919616699189</v>
      </c>
      <c r="L31" s="8">
        <f t="shared" si="2"/>
        <v>1.9943666622657319</v>
      </c>
      <c r="M31" s="8">
        <f t="shared" si="5"/>
        <v>2.1244740883010609</v>
      </c>
      <c r="P31" s="6">
        <f t="shared" si="4"/>
        <v>-1.0166718892246545</v>
      </c>
    </row>
    <row r="32" spans="1:16" x14ac:dyDescent="0.15">
      <c r="A32" s="6">
        <v>15.5</v>
      </c>
      <c r="B32" s="6">
        <v>30</v>
      </c>
      <c r="D32">
        <v>1361.3017578125</v>
      </c>
      <c r="E32">
        <v>794.33905029296898</v>
      </c>
      <c r="F32">
        <v>463.66900634765602</v>
      </c>
      <c r="G32">
        <v>461.106689453125</v>
      </c>
      <c r="I32" s="7">
        <f t="shared" si="0"/>
        <v>897.63275146484398</v>
      </c>
      <c r="J32" s="7">
        <f t="shared" si="0"/>
        <v>333.23236083984398</v>
      </c>
      <c r="K32" s="7">
        <f t="shared" si="1"/>
        <v>664.37009887695319</v>
      </c>
      <c r="L32" s="8">
        <f t="shared" si="2"/>
        <v>1.9937142275214337</v>
      </c>
      <c r="M32" s="8">
        <f t="shared" si="5"/>
        <v>2.1281585677579402</v>
      </c>
      <c r="P32" s="6">
        <f t="shared" si="4"/>
        <v>-0.845004914792714</v>
      </c>
    </row>
    <row r="33" spans="1:16" x14ac:dyDescent="0.15">
      <c r="A33" s="6">
        <v>16</v>
      </c>
      <c r="B33" s="6">
        <v>31</v>
      </c>
      <c r="D33">
        <v>1379.95080566406</v>
      </c>
      <c r="E33">
        <v>800.60064697265602</v>
      </c>
      <c r="F33">
        <v>463.33013916015602</v>
      </c>
      <c r="G33">
        <v>460.73693847656301</v>
      </c>
      <c r="I33" s="7">
        <f t="shared" si="0"/>
        <v>916.62066650390398</v>
      </c>
      <c r="J33" s="7">
        <f t="shared" si="0"/>
        <v>339.86370849609301</v>
      </c>
      <c r="K33" s="7">
        <f t="shared" si="1"/>
        <v>678.7160705566389</v>
      </c>
      <c r="L33" s="8">
        <f t="shared" si="2"/>
        <v>1.9970242588123859</v>
      </c>
      <c r="M33" s="8">
        <f t="shared" si="5"/>
        <v>2.13580551325007</v>
      </c>
      <c r="P33" s="6">
        <f t="shared" si="4"/>
        <v>-0.48871903733209476</v>
      </c>
    </row>
    <row r="34" spans="1:16" x14ac:dyDescent="0.15">
      <c r="A34" s="6">
        <v>16.5</v>
      </c>
      <c r="B34" s="6">
        <v>32</v>
      </c>
      <c r="D34">
        <v>1373.32873535156</v>
      </c>
      <c r="E34">
        <v>798.59405517578102</v>
      </c>
      <c r="F34">
        <v>463.12802124023398</v>
      </c>
      <c r="G34">
        <v>460.50280761718801</v>
      </c>
      <c r="I34" s="7">
        <f t="shared" si="0"/>
        <v>910.20071411132608</v>
      </c>
      <c r="J34" s="7">
        <f t="shared" si="0"/>
        <v>338.09124755859301</v>
      </c>
      <c r="K34" s="7">
        <f t="shared" si="1"/>
        <v>673.536840820311</v>
      </c>
      <c r="L34" s="8">
        <f t="shared" si="2"/>
        <v>1.9921747329575088</v>
      </c>
      <c r="M34" s="8">
        <f t="shared" si="5"/>
        <v>2.1352929015963706</v>
      </c>
      <c r="P34" s="6">
        <f t="shared" si="4"/>
        <v>-0.51260259881723524</v>
      </c>
    </row>
    <row r="35" spans="1:16" x14ac:dyDescent="0.15">
      <c r="A35" s="6">
        <v>17</v>
      </c>
      <c r="B35" s="6">
        <v>33</v>
      </c>
      <c r="D35">
        <v>1364.56420898438</v>
      </c>
      <c r="E35">
        <v>795.33380126953102</v>
      </c>
      <c r="F35">
        <v>462.73440551757801</v>
      </c>
      <c r="G35">
        <v>460.18585205078102</v>
      </c>
      <c r="I35" s="7">
        <f t="shared" si="0"/>
        <v>901.82980346680199</v>
      </c>
      <c r="J35" s="7">
        <f t="shared" si="0"/>
        <v>335.14794921875</v>
      </c>
      <c r="K35" s="7">
        <f t="shared" si="1"/>
        <v>667.22623901367706</v>
      </c>
      <c r="L35" s="8">
        <f t="shared" si="2"/>
        <v>1.990840882568494</v>
      </c>
      <c r="M35" s="8">
        <f t="shared" si="5"/>
        <v>2.1382959654085334</v>
      </c>
      <c r="P35" s="6">
        <f t="shared" si="4"/>
        <v>-0.37268408802258735</v>
      </c>
    </row>
    <row r="36" spans="1:16" x14ac:dyDescent="0.15">
      <c r="A36" s="6">
        <v>17.5</v>
      </c>
      <c r="B36" s="6">
        <v>34</v>
      </c>
      <c r="D36">
        <v>1352.48962402344</v>
      </c>
      <c r="E36">
        <v>791.45562744140602</v>
      </c>
      <c r="F36">
        <v>463.93542480468801</v>
      </c>
      <c r="G36">
        <v>461.59658813476602</v>
      </c>
      <c r="I36" s="7">
        <f t="shared" si="0"/>
        <v>888.55419921875205</v>
      </c>
      <c r="J36" s="7">
        <f t="shared" si="0"/>
        <v>329.85903930664</v>
      </c>
      <c r="K36" s="7">
        <f t="shared" si="1"/>
        <v>657.65287170410409</v>
      </c>
      <c r="L36" s="8">
        <f t="shared" si="2"/>
        <v>1.9937391228886225</v>
      </c>
      <c r="M36" s="8">
        <f t="shared" si="5"/>
        <v>2.1455311199298399</v>
      </c>
      <c r="P36" s="6">
        <f t="shared" si="4"/>
        <v>-3.5584342792296095E-2</v>
      </c>
    </row>
    <row r="37" spans="1:16" x14ac:dyDescent="0.15">
      <c r="A37" s="6">
        <v>18</v>
      </c>
      <c r="B37" s="6">
        <v>35</v>
      </c>
      <c r="D37">
        <v>1354.23669433594</v>
      </c>
      <c r="E37">
        <v>793.49560546875</v>
      </c>
      <c r="F37">
        <v>463.82623291015602</v>
      </c>
      <c r="G37">
        <v>461.25604248046898</v>
      </c>
      <c r="I37" s="7">
        <f t="shared" si="0"/>
        <v>890.41046142578398</v>
      </c>
      <c r="J37" s="7">
        <f t="shared" si="0"/>
        <v>332.23956298828102</v>
      </c>
      <c r="K37" s="7">
        <f t="shared" si="1"/>
        <v>657.84276733398724</v>
      </c>
      <c r="L37" s="8">
        <f t="shared" si="2"/>
        <v>1.9800253811349706</v>
      </c>
      <c r="M37" s="8">
        <f t="shared" si="5"/>
        <v>2.1361542923773653</v>
      </c>
      <c r="P37" s="6">
        <f t="shared" si="4"/>
        <v>-0.47246874791440879</v>
      </c>
    </row>
    <row r="38" spans="1:16" x14ac:dyDescent="0.15">
      <c r="A38" s="6">
        <v>18.5</v>
      </c>
      <c r="B38" s="6">
        <v>36</v>
      </c>
      <c r="D38">
        <v>1351.24035644531</v>
      </c>
      <c r="E38">
        <v>791.26818847656295</v>
      </c>
      <c r="F38">
        <v>462.92980957031301</v>
      </c>
      <c r="G38">
        <v>460.54211425781301</v>
      </c>
      <c r="I38" s="7">
        <f t="shared" si="0"/>
        <v>888.31054687499704</v>
      </c>
      <c r="J38" s="7">
        <f t="shared" si="0"/>
        <v>330.72607421874994</v>
      </c>
      <c r="K38" s="7">
        <f t="shared" si="1"/>
        <v>656.80229492187209</v>
      </c>
      <c r="L38" s="8">
        <f t="shared" si="2"/>
        <v>1.9859404689315416</v>
      </c>
      <c r="M38" s="8">
        <f t="shared" si="5"/>
        <v>2.1464062943751139</v>
      </c>
      <c r="P38" s="6">
        <f t="shared" si="4"/>
        <v>5.1917155026744554E-3</v>
      </c>
    </row>
    <row r="39" spans="1:16" x14ac:dyDescent="0.15">
      <c r="A39" s="6">
        <v>19</v>
      </c>
      <c r="B39" s="6">
        <v>37</v>
      </c>
      <c r="D39">
        <v>1346.26708984375</v>
      </c>
      <c r="E39">
        <v>791.51434326171898</v>
      </c>
      <c r="F39">
        <v>463.779052734375</v>
      </c>
      <c r="G39">
        <v>461.03704833984398</v>
      </c>
      <c r="I39" s="7">
        <f t="shared" si="0"/>
        <v>882.488037109375</v>
      </c>
      <c r="J39" s="7">
        <f t="shared" si="0"/>
        <v>330.477294921875</v>
      </c>
      <c r="K39" s="7">
        <f t="shared" si="1"/>
        <v>651.1539306640625</v>
      </c>
      <c r="L39" s="8">
        <f t="shared" si="2"/>
        <v>1.970343925799791</v>
      </c>
      <c r="M39" s="8">
        <f t="shared" si="5"/>
        <v>2.135146665444541</v>
      </c>
      <c r="P39" s="6">
        <f t="shared" si="4"/>
        <v>-0.51941602199707959</v>
      </c>
    </row>
    <row r="40" spans="1:16" x14ac:dyDescent="0.15">
      <c r="A40" s="6">
        <v>19.5</v>
      </c>
      <c r="B40" s="6">
        <v>38</v>
      </c>
      <c r="D40">
        <v>1347.76159667969</v>
      </c>
      <c r="E40">
        <v>790.50109863281295</v>
      </c>
      <c r="F40">
        <v>463.33828735351602</v>
      </c>
      <c r="G40">
        <v>460.60501098632801</v>
      </c>
      <c r="I40" s="7">
        <f t="shared" si="0"/>
        <v>884.42330932617392</v>
      </c>
      <c r="J40" s="7">
        <f t="shared" si="0"/>
        <v>329.89608764648494</v>
      </c>
      <c r="K40" s="7">
        <f t="shared" si="1"/>
        <v>653.49604797363452</v>
      </c>
      <c r="L40" s="8">
        <f t="shared" si="2"/>
        <v>1.9809148166495316</v>
      </c>
      <c r="M40" s="8">
        <f t="shared" si="5"/>
        <v>2.1500544704954594</v>
      </c>
      <c r="P40" s="6">
        <f t="shared" si="4"/>
        <v>0.17516724776008769</v>
      </c>
    </row>
    <row r="41" spans="1:16" x14ac:dyDescent="0.15">
      <c r="A41" s="6">
        <v>20</v>
      </c>
      <c r="B41" s="6">
        <v>39</v>
      </c>
      <c r="D41">
        <v>1338.330078125</v>
      </c>
      <c r="E41">
        <v>788.311279296875</v>
      </c>
      <c r="F41">
        <v>462.902587890625</v>
      </c>
      <c r="G41">
        <v>460.15777587890602</v>
      </c>
      <c r="I41" s="7">
        <f t="shared" si="0"/>
        <v>875.427490234375</v>
      </c>
      <c r="J41" s="7">
        <f t="shared" si="0"/>
        <v>328.15350341796898</v>
      </c>
      <c r="K41" s="7">
        <f t="shared" si="1"/>
        <v>645.72003784179674</v>
      </c>
      <c r="L41" s="8">
        <f t="shared" si="2"/>
        <v>1.9677377541794621</v>
      </c>
      <c r="M41" s="8">
        <f t="shared" si="5"/>
        <v>2.1412143222265674</v>
      </c>
      <c r="P41" s="6">
        <f t="shared" si="4"/>
        <v>-0.23671223877551836</v>
      </c>
    </row>
    <row r="42" spans="1:16" x14ac:dyDescent="0.15">
      <c r="A42" s="6">
        <v>20.5</v>
      </c>
      <c r="B42" s="6">
        <v>40</v>
      </c>
      <c r="D42">
        <v>1336.32849121094</v>
      </c>
      <c r="E42">
        <v>788.58435058593795</v>
      </c>
      <c r="F42">
        <v>463.86187744140602</v>
      </c>
      <c r="G42">
        <v>461.39050292968801</v>
      </c>
      <c r="I42" s="7">
        <f t="shared" si="0"/>
        <v>872.46661376953398</v>
      </c>
      <c r="J42" s="7">
        <f t="shared" si="0"/>
        <v>327.19384765624994</v>
      </c>
      <c r="K42" s="7">
        <f t="shared" si="1"/>
        <v>643.43092041015905</v>
      </c>
      <c r="L42" s="8">
        <f t="shared" si="2"/>
        <v>1.966512894478835</v>
      </c>
      <c r="M42" s="8">
        <f t="shared" si="5"/>
        <v>2.1443263767271179</v>
      </c>
      <c r="P42" s="6">
        <f t="shared" si="4"/>
        <v>-9.1715642477679923E-2</v>
      </c>
    </row>
    <row r="43" spans="1:16" x14ac:dyDescent="0.15">
      <c r="A43" s="6">
        <v>21</v>
      </c>
      <c r="B43" s="6">
        <v>41</v>
      </c>
      <c r="D43">
        <v>1320.54614257813</v>
      </c>
      <c r="E43">
        <v>782.052734375</v>
      </c>
      <c r="F43">
        <v>463.49832153320301</v>
      </c>
      <c r="G43">
        <v>461.12884521484398</v>
      </c>
      <c r="I43" s="7">
        <f t="shared" si="0"/>
        <v>857.04782104492699</v>
      </c>
      <c r="J43" s="7">
        <f t="shared" si="0"/>
        <v>320.92388916015602</v>
      </c>
      <c r="K43" s="7">
        <f t="shared" si="1"/>
        <v>632.40109863281782</v>
      </c>
      <c r="L43" s="8">
        <f t="shared" si="2"/>
        <v>1.9705641119076061</v>
      </c>
      <c r="M43" s="8">
        <f t="shared" si="5"/>
        <v>2.1527145083570667</v>
      </c>
      <c r="P43" s="6">
        <f t="shared" si="4"/>
        <v>0.29910352069110735</v>
      </c>
    </row>
    <row r="44" spans="1:16" x14ac:dyDescent="0.15">
      <c r="A44" s="6">
        <v>21.5</v>
      </c>
      <c r="B44" s="6">
        <v>42</v>
      </c>
      <c r="D44">
        <v>1317.56030273438</v>
      </c>
      <c r="E44">
        <v>781.71984863281295</v>
      </c>
      <c r="F44">
        <v>464.0205078125</v>
      </c>
      <c r="G44">
        <v>461.415771484375</v>
      </c>
      <c r="I44" s="7">
        <f t="shared" si="0"/>
        <v>853.53979492188</v>
      </c>
      <c r="J44" s="7">
        <f t="shared" si="0"/>
        <v>320.30407714843795</v>
      </c>
      <c r="K44" s="7">
        <f t="shared" si="1"/>
        <v>629.32694091797339</v>
      </c>
      <c r="L44" s="8">
        <f t="shared" si="2"/>
        <v>1.9647796759899672</v>
      </c>
      <c r="M44" s="8">
        <f t="shared" si="5"/>
        <v>2.1512669866406053</v>
      </c>
      <c r="P44" s="6">
        <f t="shared" si="4"/>
        <v>0.23166070376197884</v>
      </c>
    </row>
    <row r="45" spans="1:16" x14ac:dyDescent="0.15">
      <c r="A45" s="6">
        <v>22</v>
      </c>
      <c r="B45" s="6">
        <v>43</v>
      </c>
      <c r="D45">
        <v>1320.66467285156</v>
      </c>
      <c r="E45">
        <v>783.74041748046898</v>
      </c>
      <c r="F45">
        <v>463.60641479492199</v>
      </c>
      <c r="G45">
        <v>461.34475708007801</v>
      </c>
      <c r="I45" s="7">
        <f t="shared" si="0"/>
        <v>857.05825805663801</v>
      </c>
      <c r="J45" s="7">
        <f t="shared" si="0"/>
        <v>322.39566040039097</v>
      </c>
      <c r="K45" s="7">
        <f t="shared" si="1"/>
        <v>631.38129577636437</v>
      </c>
      <c r="L45" s="8">
        <f t="shared" si="2"/>
        <v>1.9584050696967716</v>
      </c>
      <c r="M45" s="8">
        <f t="shared" si="5"/>
        <v>2.1492292945485874</v>
      </c>
      <c r="P45" s="6">
        <f t="shared" si="4"/>
        <v>0.1367207155344709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1323.0830078125</v>
      </c>
      <c r="E46">
        <v>784.00836181640602</v>
      </c>
      <c r="F46">
        <v>463.56259155273398</v>
      </c>
      <c r="G46">
        <v>460.936279296875</v>
      </c>
      <c r="I46" s="7">
        <f t="shared" si="0"/>
        <v>859.52041625976608</v>
      </c>
      <c r="J46" s="7">
        <f t="shared" si="0"/>
        <v>323.07208251953102</v>
      </c>
      <c r="K46" s="7">
        <f t="shared" si="1"/>
        <v>633.36995849609434</v>
      </c>
      <c r="L46" s="8">
        <f t="shared" si="2"/>
        <v>1.9604601968596422</v>
      </c>
      <c r="M46" s="8">
        <f t="shared" si="5"/>
        <v>2.1556213359126359</v>
      </c>
      <c r="P46" s="6">
        <f t="shared" si="4"/>
        <v>0.43453819945645311</v>
      </c>
    </row>
    <row r="47" spans="1:16" x14ac:dyDescent="0.15">
      <c r="A47" s="6">
        <v>23</v>
      </c>
      <c r="B47" s="6">
        <v>45</v>
      </c>
      <c r="D47">
        <v>1311.79223632813</v>
      </c>
      <c r="E47">
        <v>779.55609130859398</v>
      </c>
      <c r="F47">
        <v>464.19201660156301</v>
      </c>
      <c r="G47">
        <v>461.75378417968801</v>
      </c>
      <c r="I47" s="7">
        <f t="shared" si="0"/>
        <v>847.60021972656705</v>
      </c>
      <c r="J47" s="7">
        <f t="shared" si="0"/>
        <v>317.80230712890597</v>
      </c>
      <c r="K47" s="7">
        <f t="shared" si="1"/>
        <v>625.13860473633292</v>
      </c>
      <c r="L47" s="8">
        <f t="shared" si="2"/>
        <v>1.9670675470671337</v>
      </c>
      <c r="M47" s="8">
        <f t="shared" si="5"/>
        <v>2.166565600321305</v>
      </c>
      <c r="P47" s="6">
        <f t="shared" si="4"/>
        <v>0.94445249818093413</v>
      </c>
    </row>
    <row r="48" spans="1:16" x14ac:dyDescent="0.15">
      <c r="A48" s="6">
        <v>23.5</v>
      </c>
      <c r="B48" s="6">
        <v>46</v>
      </c>
      <c r="D48">
        <v>1312.60424804688</v>
      </c>
      <c r="E48">
        <v>783.10748291015602</v>
      </c>
      <c r="F48">
        <v>464.4794921875</v>
      </c>
      <c r="G48">
        <v>461.74649047851602</v>
      </c>
      <c r="I48" s="7">
        <f t="shared" si="0"/>
        <v>848.12475585938</v>
      </c>
      <c r="J48" s="7">
        <f t="shared" si="0"/>
        <v>321.36099243164</v>
      </c>
      <c r="K48" s="7">
        <f t="shared" si="1"/>
        <v>623.17206115723206</v>
      </c>
      <c r="L48" s="8">
        <f t="shared" si="2"/>
        <v>1.93916522488271</v>
      </c>
      <c r="M48" s="8">
        <f t="shared" si="5"/>
        <v>2.1430001923380586</v>
      </c>
      <c r="P48" s="6">
        <f t="shared" si="4"/>
        <v>-0.1535051202785698</v>
      </c>
    </row>
    <row r="49" spans="1:22" x14ac:dyDescent="0.15">
      <c r="A49" s="6">
        <v>24</v>
      </c>
      <c r="B49" s="6">
        <v>47</v>
      </c>
      <c r="D49">
        <v>1310.36401367188</v>
      </c>
      <c r="E49">
        <v>782.098876953125</v>
      </c>
      <c r="F49">
        <v>463.95144653320301</v>
      </c>
      <c r="G49">
        <v>461.77008056640602</v>
      </c>
      <c r="I49" s="7">
        <f t="shared" si="0"/>
        <v>846.41256713867699</v>
      </c>
      <c r="J49" s="7">
        <f t="shared" si="0"/>
        <v>320.32879638671898</v>
      </c>
      <c r="K49" s="7">
        <f t="shared" si="1"/>
        <v>622.18240966797373</v>
      </c>
      <c r="L49" s="8">
        <f t="shared" si="2"/>
        <v>1.9423243139116348</v>
      </c>
      <c r="M49" s="8">
        <f t="shared" si="5"/>
        <v>2.1504961955681612</v>
      </c>
      <c r="P49" s="6">
        <f t="shared" si="4"/>
        <v>0.19574806728938737</v>
      </c>
    </row>
    <row r="50" spans="1:22" x14ac:dyDescent="0.15">
      <c r="A50" s="6">
        <v>24.5</v>
      </c>
      <c r="B50" s="6">
        <v>48</v>
      </c>
      <c r="D50">
        <v>1303.8544921875</v>
      </c>
      <c r="E50">
        <v>780.09582519531295</v>
      </c>
      <c r="F50">
        <v>463.85821533203102</v>
      </c>
      <c r="G50">
        <v>461.30319213867199</v>
      </c>
      <c r="I50" s="7">
        <f t="shared" si="0"/>
        <v>839.99627685546898</v>
      </c>
      <c r="J50" s="7">
        <f t="shared" si="0"/>
        <v>318.79263305664097</v>
      </c>
      <c r="K50" s="7">
        <f t="shared" si="1"/>
        <v>616.84143371582036</v>
      </c>
      <c r="L50" s="8">
        <f t="shared" si="2"/>
        <v>1.9349300132861729</v>
      </c>
      <c r="M50" s="8">
        <f t="shared" si="5"/>
        <v>2.147438809143877</v>
      </c>
      <c r="P50" s="6">
        <f t="shared" si="4"/>
        <v>5.3298561662153479E-2</v>
      </c>
    </row>
    <row r="51" spans="1:22" x14ac:dyDescent="0.15">
      <c r="A51" s="6">
        <v>25</v>
      </c>
      <c r="B51" s="6">
        <v>49</v>
      </c>
      <c r="D51">
        <v>1303.52478027344</v>
      </c>
      <c r="E51">
        <v>779.63201904296898</v>
      </c>
      <c r="F51">
        <v>462.973876953125</v>
      </c>
      <c r="G51">
        <v>460.91775512695301</v>
      </c>
      <c r="I51" s="7">
        <f t="shared" si="0"/>
        <v>840.550903320315</v>
      </c>
      <c r="J51" s="7">
        <f t="shared" si="0"/>
        <v>318.71426391601597</v>
      </c>
      <c r="K51" s="7">
        <f t="shared" si="1"/>
        <v>617.45091857910381</v>
      </c>
      <c r="L51" s="8">
        <f t="shared" si="2"/>
        <v>1.9373181199753506</v>
      </c>
      <c r="M51" s="8">
        <f t="shared" si="5"/>
        <v>2.1541638300342325</v>
      </c>
      <c r="P51" s="6">
        <f t="shared" si="4"/>
        <v>0.36663020124652329</v>
      </c>
    </row>
    <row r="52" spans="1:22" x14ac:dyDescent="0.15">
      <c r="A52" s="6">
        <v>25.5</v>
      </c>
      <c r="B52" s="6">
        <v>50</v>
      </c>
      <c r="D52">
        <v>1310.22998046875</v>
      </c>
      <c r="E52">
        <v>783.97570800781295</v>
      </c>
      <c r="F52">
        <v>463.73440551757801</v>
      </c>
      <c r="G52">
        <v>461.27090454101602</v>
      </c>
      <c r="I52" s="7">
        <f t="shared" si="0"/>
        <v>846.49557495117199</v>
      </c>
      <c r="J52" s="7">
        <f t="shared" si="0"/>
        <v>322.70480346679693</v>
      </c>
      <c r="K52" s="7">
        <f t="shared" si="1"/>
        <v>620.6022125244142</v>
      </c>
      <c r="L52" s="8">
        <f t="shared" si="2"/>
        <v>1.9231266651668169</v>
      </c>
      <c r="M52" s="8">
        <f t="shared" si="5"/>
        <v>2.144309289426876</v>
      </c>
      <c r="P52" s="6">
        <f t="shared" si="4"/>
        <v>-9.2511772614395194E-2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1307.89111328125</v>
      </c>
      <c r="E53">
        <v>783.59490966796898</v>
      </c>
      <c r="F53">
        <v>464.44384765625</v>
      </c>
      <c r="G53">
        <v>461.81500244140602</v>
      </c>
      <c r="I53" s="7">
        <f t="shared" si="0"/>
        <v>843.447265625</v>
      </c>
      <c r="J53" s="7">
        <f t="shared" si="0"/>
        <v>321.77990722656295</v>
      </c>
      <c r="K53" s="7">
        <f t="shared" si="1"/>
        <v>618.20133056640589</v>
      </c>
      <c r="L53" s="8">
        <f t="shared" si="2"/>
        <v>1.9211930785073372</v>
      </c>
      <c r="M53" s="8">
        <f t="shared" si="5"/>
        <v>2.146712616968574</v>
      </c>
      <c r="P53" s="6">
        <f t="shared" si="4"/>
        <v>1.9463873465519137E-2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1303.73266601563</v>
      </c>
      <c r="E54">
        <v>782.33728027343795</v>
      </c>
      <c r="F54">
        <v>464.2978515625</v>
      </c>
      <c r="G54">
        <v>461.89556884765602</v>
      </c>
      <c r="I54" s="7">
        <f t="shared" si="0"/>
        <v>839.43481445313</v>
      </c>
      <c r="J54" s="7">
        <f t="shared" si="0"/>
        <v>320.44171142578193</v>
      </c>
      <c r="K54" s="7">
        <f t="shared" si="1"/>
        <v>615.12561645508265</v>
      </c>
      <c r="L54" s="8">
        <f t="shared" si="2"/>
        <v>1.9196178104221397</v>
      </c>
      <c r="M54" s="8">
        <f t="shared" si="5"/>
        <v>2.1494742630845542</v>
      </c>
      <c r="P54" s="6">
        <f t="shared" si="4"/>
        <v>0.14813427012002872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1289.87963867188</v>
      </c>
      <c r="E55">
        <v>776.46051025390602</v>
      </c>
      <c r="F55">
        <v>464.14401245117199</v>
      </c>
      <c r="G55">
        <v>461.835205078125</v>
      </c>
      <c r="I55" s="7">
        <f t="shared" si="0"/>
        <v>825.73562622070801</v>
      </c>
      <c r="J55" s="7">
        <f t="shared" si="0"/>
        <v>314.62530517578102</v>
      </c>
      <c r="K55" s="7">
        <f t="shared" si="1"/>
        <v>605.4979125976613</v>
      </c>
      <c r="L55" s="8">
        <f t="shared" si="2"/>
        <v>1.9245048082174123</v>
      </c>
      <c r="M55" s="8">
        <f t="shared" si="5"/>
        <v>2.1586981750810046</v>
      </c>
      <c r="P55" s="6">
        <f t="shared" si="4"/>
        <v>0.57789404579217951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1280.03637695313</v>
      </c>
      <c r="E56">
        <v>770.37176513671898</v>
      </c>
      <c r="F56">
        <v>463.94525146484398</v>
      </c>
      <c r="G56">
        <v>461.65750122070301</v>
      </c>
      <c r="I56" s="7">
        <f t="shared" si="0"/>
        <v>816.09112548828602</v>
      </c>
      <c r="J56" s="7">
        <f t="shared" si="0"/>
        <v>308.71426391601597</v>
      </c>
      <c r="K56" s="7">
        <f t="shared" si="1"/>
        <v>599.99114074707484</v>
      </c>
      <c r="L56" s="8">
        <f t="shared" si="2"/>
        <v>1.9435160952274597</v>
      </c>
      <c r="M56" s="8">
        <f t="shared" si="5"/>
        <v>2.1820463762922295</v>
      </c>
      <c r="P56" s="6">
        <f t="shared" si="4"/>
        <v>1.6657315835685287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1271.9052734375</v>
      </c>
      <c r="E57">
        <v>770.01965332031295</v>
      </c>
      <c r="F57">
        <v>464.38995361328102</v>
      </c>
      <c r="G57">
        <v>461.66732788085898</v>
      </c>
      <c r="I57" s="7">
        <f t="shared" si="0"/>
        <v>807.51531982421898</v>
      </c>
      <c r="J57" s="7">
        <f t="shared" si="0"/>
        <v>308.35232543945398</v>
      </c>
      <c r="K57" s="7">
        <f t="shared" si="1"/>
        <v>591.6686920166012</v>
      </c>
      <c r="L57" s="8">
        <f t="shared" si="2"/>
        <v>1.9188072967290701</v>
      </c>
      <c r="M57" s="8">
        <f t="shared" si="5"/>
        <v>2.1616744919950177</v>
      </c>
      <c r="P57" s="6">
        <f t="shared" si="4"/>
        <v>0.71656636723103828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1271.09643554688</v>
      </c>
      <c r="E58">
        <v>768.85760498046898</v>
      </c>
      <c r="F58">
        <v>464.05502319335898</v>
      </c>
      <c r="G58">
        <v>461.35092163085898</v>
      </c>
      <c r="I58" s="7">
        <f t="shared" si="0"/>
        <v>807.04141235352108</v>
      </c>
      <c r="J58" s="7">
        <f t="shared" si="0"/>
        <v>307.50668334961</v>
      </c>
      <c r="K58" s="7">
        <f t="shared" si="1"/>
        <v>591.78673400879416</v>
      </c>
      <c r="L58" s="8">
        <f t="shared" si="2"/>
        <v>1.9244678768037733</v>
      </c>
      <c r="M58" s="8">
        <f t="shared" si="5"/>
        <v>2.1716719862708982</v>
      </c>
      <c r="P58" s="6">
        <f t="shared" si="4"/>
        <v>1.182368827070144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1260.96313476563</v>
      </c>
      <c r="E59">
        <v>764.995361328125</v>
      </c>
      <c r="F59">
        <v>463.57693481445301</v>
      </c>
      <c r="G59">
        <v>461.25070190429699</v>
      </c>
      <c r="I59" s="7">
        <f t="shared" si="0"/>
        <v>797.38619995117699</v>
      </c>
      <c r="J59" s="7">
        <f t="shared" si="0"/>
        <v>303.74465942382801</v>
      </c>
      <c r="K59" s="7">
        <f t="shared" si="1"/>
        <v>584.76493835449742</v>
      </c>
      <c r="L59" s="8">
        <f t="shared" si="2"/>
        <v>1.9251859093217825</v>
      </c>
      <c r="M59" s="8">
        <f t="shared" si="5"/>
        <v>2.1767269329900851</v>
      </c>
      <c r="P59" s="6">
        <f t="shared" si="4"/>
        <v>1.4178885034187982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1256.5185546875</v>
      </c>
      <c r="E60">
        <v>760.797119140625</v>
      </c>
      <c r="F60">
        <v>463.68444824218801</v>
      </c>
      <c r="G60">
        <v>460.81048583984398</v>
      </c>
      <c r="I60" s="7">
        <f t="shared" si="0"/>
        <v>792.83410644531205</v>
      </c>
      <c r="J60" s="7">
        <f t="shared" si="0"/>
        <v>299.98663330078102</v>
      </c>
      <c r="K60" s="7">
        <f t="shared" si="1"/>
        <v>582.84346313476533</v>
      </c>
      <c r="L60" s="8">
        <f t="shared" si="2"/>
        <v>1.9428981108980894</v>
      </c>
      <c r="M60" s="8">
        <f t="shared" si="5"/>
        <v>2.1987760487675696</v>
      </c>
      <c r="P60" s="6">
        <f t="shared" si="4"/>
        <v>2.4451991557697323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1251.24743652344</v>
      </c>
      <c r="E61">
        <v>760.31768798828102</v>
      </c>
      <c r="F61">
        <v>464.03875732421898</v>
      </c>
      <c r="G61">
        <v>461.644287109375</v>
      </c>
      <c r="I61" s="7">
        <f t="shared" si="0"/>
        <v>787.20867919922102</v>
      </c>
      <c r="J61" s="7">
        <f t="shared" si="0"/>
        <v>298.67340087890602</v>
      </c>
      <c r="K61" s="7">
        <f t="shared" si="1"/>
        <v>578.13729858398688</v>
      </c>
      <c r="L61" s="8">
        <f t="shared" si="2"/>
        <v>1.9356839172243079</v>
      </c>
      <c r="M61" s="8">
        <f t="shared" si="5"/>
        <v>2.1958987692949661</v>
      </c>
      <c r="P61" s="6">
        <f t="shared" si="4"/>
        <v>2.3111411789408085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1243.18676757813</v>
      </c>
      <c r="E62">
        <v>757.57946777343795</v>
      </c>
      <c r="F62">
        <v>463.38348388671898</v>
      </c>
      <c r="G62">
        <v>461.03396606445301</v>
      </c>
      <c r="I62" s="7">
        <f t="shared" si="0"/>
        <v>779.80328369141102</v>
      </c>
      <c r="J62" s="7">
        <f t="shared" si="0"/>
        <v>296.54550170898494</v>
      </c>
      <c r="K62" s="7">
        <f t="shared" si="1"/>
        <v>572.22143249512158</v>
      </c>
      <c r="L62" s="8">
        <f t="shared" si="2"/>
        <v>1.9296243888287719</v>
      </c>
      <c r="M62" s="8">
        <f t="shared" si="5"/>
        <v>2.1941761551006076</v>
      </c>
      <c r="P62" s="6">
        <f t="shared" si="4"/>
        <v>2.2308812751145295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1238.33813476563</v>
      </c>
      <c r="E63">
        <v>755.78387451171898</v>
      </c>
      <c r="F63">
        <v>463.16564941406301</v>
      </c>
      <c r="G63">
        <v>460.58255004882801</v>
      </c>
      <c r="I63" s="7">
        <f t="shared" si="0"/>
        <v>775.17248535156705</v>
      </c>
      <c r="J63" s="7">
        <f t="shared" si="0"/>
        <v>295.20132446289097</v>
      </c>
      <c r="K63" s="7">
        <f t="shared" si="1"/>
        <v>568.53155822754343</v>
      </c>
      <c r="L63" s="8">
        <f t="shared" si="2"/>
        <v>1.9259112717802598</v>
      </c>
      <c r="M63" s="8">
        <f t="shared" si="5"/>
        <v>2.1947999522532733</v>
      </c>
      <c r="P63" s="6">
        <f t="shared" si="4"/>
        <v>2.259945182543146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1255.51525878906</v>
      </c>
      <c r="E64">
        <v>761.90441894531295</v>
      </c>
      <c r="F64">
        <v>463.07974243164102</v>
      </c>
      <c r="G64">
        <v>460.63897705078102</v>
      </c>
      <c r="I64" s="7">
        <f t="shared" si="0"/>
        <v>792.43551635741892</v>
      </c>
      <c r="J64" s="7">
        <f t="shared" si="0"/>
        <v>301.26544189453193</v>
      </c>
      <c r="K64" s="7">
        <f t="shared" si="1"/>
        <v>581.54970703124661</v>
      </c>
      <c r="L64" s="8">
        <f t="shared" si="2"/>
        <v>1.9303565101065843</v>
      </c>
      <c r="M64" s="8">
        <f t="shared" si="5"/>
        <v>2.2035821047807751</v>
      </c>
      <c r="P64" s="6">
        <f t="shared" si="4"/>
        <v>2.6691225360987985</v>
      </c>
      <c r="R64" s="29"/>
      <c r="S64" s="29"/>
      <c r="T64" s="29"/>
      <c r="U64" s="18">
        <v>12.5</v>
      </c>
      <c r="V64" s="20">
        <f t="shared" ref="V64:V83" si="6">L26</f>
        <v>1.9823771072313616</v>
      </c>
    </row>
    <row r="65" spans="1:22" x14ac:dyDescent="0.15">
      <c r="A65" s="6">
        <v>32</v>
      </c>
      <c r="B65" s="6">
        <v>63</v>
      </c>
      <c r="D65">
        <v>1235.279296875</v>
      </c>
      <c r="E65">
        <v>754.39093017578102</v>
      </c>
      <c r="F65">
        <v>463.44244384765602</v>
      </c>
      <c r="G65">
        <v>460.78887939453102</v>
      </c>
      <c r="I65" s="7">
        <f t="shared" si="0"/>
        <v>771.83685302734398</v>
      </c>
      <c r="J65" s="7">
        <f t="shared" si="0"/>
        <v>293.60205078125</v>
      </c>
      <c r="K65" s="7">
        <f t="shared" si="1"/>
        <v>566.31541748046902</v>
      </c>
      <c r="L65" s="8">
        <f t="shared" si="2"/>
        <v>1.9288537528043554</v>
      </c>
      <c r="M65" s="8">
        <f t="shared" si="5"/>
        <v>2.206416261679724</v>
      </c>
      <c r="P65" s="6">
        <f t="shared" si="4"/>
        <v>2.8011713493984813</v>
      </c>
      <c r="U65" s="18">
        <v>13</v>
      </c>
      <c r="V65" s="20">
        <f t="shared" si="6"/>
        <v>1.9620096103360021</v>
      </c>
    </row>
    <row r="66" spans="1:22" x14ac:dyDescent="0.15">
      <c r="A66" s="6">
        <v>32.5</v>
      </c>
      <c r="B66" s="6">
        <v>64</v>
      </c>
      <c r="D66">
        <v>1232.84741210938</v>
      </c>
      <c r="E66">
        <v>753.22161865234398</v>
      </c>
      <c r="F66">
        <v>463.95648193359398</v>
      </c>
      <c r="G66">
        <v>461.48822021484398</v>
      </c>
      <c r="I66" s="7">
        <f t="shared" ref="I66:J129" si="7">D66-F66</f>
        <v>768.89093017578602</v>
      </c>
      <c r="J66" s="7">
        <f t="shared" si="7"/>
        <v>291.7333984375</v>
      </c>
      <c r="K66" s="7">
        <f t="shared" ref="K66:K129" si="8">I66-0.7*J66</f>
        <v>564.67755126953602</v>
      </c>
      <c r="L66" s="8">
        <f t="shared" ref="L66:L129" si="9">K66/J66</f>
        <v>1.9355944649940746</v>
      </c>
      <c r="M66" s="8">
        <f t="shared" si="5"/>
        <v>2.2174938880706208</v>
      </c>
      <c r="P66" s="6">
        <f t="shared" si="4"/>
        <v>3.3172992390144866</v>
      </c>
      <c r="U66" s="18">
        <v>13.5</v>
      </c>
      <c r="V66" s="20">
        <f t="shared" si="6"/>
        <v>1.9607374862977964</v>
      </c>
    </row>
    <row r="67" spans="1:22" x14ac:dyDescent="0.15">
      <c r="A67" s="6">
        <v>33</v>
      </c>
      <c r="B67" s="6">
        <v>65</v>
      </c>
      <c r="D67">
        <v>1227.34985351563</v>
      </c>
      <c r="E67">
        <v>752.89074707031295</v>
      </c>
      <c r="F67">
        <v>464.32537841796898</v>
      </c>
      <c r="G67">
        <v>461.86242675781301</v>
      </c>
      <c r="I67" s="7">
        <f t="shared" si="7"/>
        <v>763.02447509766102</v>
      </c>
      <c r="J67" s="7">
        <f t="shared" si="7"/>
        <v>291.02832031249994</v>
      </c>
      <c r="K67" s="7">
        <f t="shared" si="8"/>
        <v>559.30465087891105</v>
      </c>
      <c r="L67" s="8">
        <f t="shared" si="9"/>
        <v>1.9218220765537242</v>
      </c>
      <c r="M67" s="8">
        <f t="shared" si="5"/>
        <v>2.2080584138314481</v>
      </c>
      <c r="P67" s="6">
        <f t="shared" si="4"/>
        <v>2.8776823721202991</v>
      </c>
      <c r="U67" s="18">
        <v>14</v>
      </c>
      <c r="V67" s="20">
        <f t="shared" si="6"/>
        <v>1.9746078941465233</v>
      </c>
    </row>
    <row r="68" spans="1:22" x14ac:dyDescent="0.15">
      <c r="A68" s="6">
        <v>33.5</v>
      </c>
      <c r="B68" s="6">
        <v>66</v>
      </c>
      <c r="D68">
        <v>1235.54858398438</v>
      </c>
      <c r="E68">
        <v>755.84326171875</v>
      </c>
      <c r="F68">
        <v>464.83660888671898</v>
      </c>
      <c r="G68">
        <v>462.35934448242199</v>
      </c>
      <c r="I68" s="7">
        <f t="shared" si="7"/>
        <v>770.71197509766102</v>
      </c>
      <c r="J68" s="7">
        <f t="shared" si="7"/>
        <v>293.48391723632801</v>
      </c>
      <c r="K68" s="7">
        <f t="shared" si="8"/>
        <v>565.27323303223147</v>
      </c>
      <c r="L68" s="8">
        <f t="shared" si="9"/>
        <v>1.9260790790694164</v>
      </c>
      <c r="M68" s="8">
        <f t="shared" si="5"/>
        <v>2.2166523305483179</v>
      </c>
      <c r="P68" s="6">
        <f t="shared" si="4"/>
        <v>3.2780894577265398</v>
      </c>
      <c r="U68" s="18">
        <v>14.5</v>
      </c>
      <c r="V68" s="20">
        <f t="shared" si="6"/>
        <v>1.9810817177587909</v>
      </c>
    </row>
    <row r="69" spans="1:22" x14ac:dyDescent="0.15">
      <c r="A69" s="6">
        <v>34</v>
      </c>
      <c r="B69" s="6">
        <v>67</v>
      </c>
      <c r="D69">
        <v>1257.02294921875</v>
      </c>
      <c r="E69">
        <v>764.65869140625</v>
      </c>
      <c r="F69">
        <v>464.45367431640602</v>
      </c>
      <c r="G69">
        <v>462.11343383789102</v>
      </c>
      <c r="I69" s="7">
        <f t="shared" si="7"/>
        <v>792.56927490234398</v>
      </c>
      <c r="J69" s="7">
        <f t="shared" si="7"/>
        <v>302.54525756835898</v>
      </c>
      <c r="K69" s="7">
        <f t="shared" si="8"/>
        <v>580.78759460449271</v>
      </c>
      <c r="L69" s="8">
        <f t="shared" si="9"/>
        <v>1.9196717848841702</v>
      </c>
      <c r="M69" s="8">
        <f t="shared" si="5"/>
        <v>2.2145819505642494</v>
      </c>
      <c r="P69" s="6">
        <f t="shared" si="4"/>
        <v>3.1816264778269292</v>
      </c>
      <c r="U69" s="18">
        <v>15</v>
      </c>
      <c r="V69" s="20">
        <f t="shared" si="6"/>
        <v>1.9943666622657319</v>
      </c>
    </row>
    <row r="70" spans="1:22" x14ac:dyDescent="0.15">
      <c r="A70" s="6">
        <v>34.5</v>
      </c>
      <c r="B70" s="6">
        <v>68</v>
      </c>
      <c r="D70">
        <v>1258.4423828125</v>
      </c>
      <c r="E70">
        <v>765.36444091796898</v>
      </c>
      <c r="F70">
        <v>464.41464233398398</v>
      </c>
      <c r="G70">
        <v>461.89529418945301</v>
      </c>
      <c r="I70" s="7">
        <f t="shared" si="7"/>
        <v>794.02774047851608</v>
      </c>
      <c r="J70" s="7">
        <f t="shared" si="7"/>
        <v>303.46914672851597</v>
      </c>
      <c r="K70" s="7">
        <f t="shared" si="8"/>
        <v>581.59933776855496</v>
      </c>
      <c r="L70" s="8">
        <f t="shared" si="9"/>
        <v>1.9165023661824006</v>
      </c>
      <c r="M70" s="8">
        <f t="shared" si="5"/>
        <v>2.2157494460636573</v>
      </c>
      <c r="P70" s="6">
        <f t="shared" ref="P70:P133" si="10">(M70-$O$2)/$O$2*100</f>
        <v>3.2360223354757069</v>
      </c>
      <c r="U70" s="18">
        <v>15.5</v>
      </c>
      <c r="V70" s="20">
        <f t="shared" si="6"/>
        <v>1.9937142275214337</v>
      </c>
    </row>
    <row r="71" spans="1:22" x14ac:dyDescent="0.15">
      <c r="A71" s="6">
        <v>35</v>
      </c>
      <c r="B71" s="6">
        <v>69</v>
      </c>
      <c r="D71">
        <v>1231.9580078125</v>
      </c>
      <c r="E71">
        <v>756.28210449218795</v>
      </c>
      <c r="F71">
        <v>464.46856689453102</v>
      </c>
      <c r="G71">
        <v>462.01571655273398</v>
      </c>
      <c r="I71" s="7">
        <f t="shared" si="7"/>
        <v>767.48944091796898</v>
      </c>
      <c r="J71" s="7">
        <f t="shared" si="7"/>
        <v>294.26638793945398</v>
      </c>
      <c r="K71" s="7">
        <f t="shared" si="8"/>
        <v>561.50296936035124</v>
      </c>
      <c r="L71" s="8">
        <f t="shared" si="9"/>
        <v>1.9081451105991822</v>
      </c>
      <c r="M71" s="8">
        <f t="shared" si="5"/>
        <v>2.2117291046816168</v>
      </c>
      <c r="P71" s="6">
        <f t="shared" si="10"/>
        <v>3.0487069088827266</v>
      </c>
      <c r="U71" s="18">
        <v>16</v>
      </c>
      <c r="V71" s="20">
        <f t="shared" si="6"/>
        <v>1.9970242588123859</v>
      </c>
    </row>
    <row r="72" spans="1:22" x14ac:dyDescent="0.15">
      <c r="A72" s="6">
        <v>35.5</v>
      </c>
      <c r="B72" s="6">
        <v>70</v>
      </c>
      <c r="D72">
        <v>1224.02099609375</v>
      </c>
      <c r="E72">
        <v>751.77484130859398</v>
      </c>
      <c r="F72">
        <v>464.41183471679699</v>
      </c>
      <c r="G72">
        <v>461.92785644531301</v>
      </c>
      <c r="I72" s="7">
        <f t="shared" si="7"/>
        <v>759.60916137695301</v>
      </c>
      <c r="J72" s="7">
        <f t="shared" si="7"/>
        <v>289.84698486328097</v>
      </c>
      <c r="K72" s="7">
        <f t="shared" si="8"/>
        <v>556.71627197265639</v>
      </c>
      <c r="L72" s="8">
        <f t="shared" si="9"/>
        <v>1.9207247307928907</v>
      </c>
      <c r="M72" s="8">
        <f t="shared" si="5"/>
        <v>2.2286456390765026</v>
      </c>
      <c r="P72" s="6">
        <f t="shared" si="10"/>
        <v>3.8368807368088933</v>
      </c>
      <c r="U72" s="18">
        <v>16.5</v>
      </c>
      <c r="V72" s="20">
        <f t="shared" si="6"/>
        <v>1.9921747329575088</v>
      </c>
    </row>
    <row r="73" spans="1:22" x14ac:dyDescent="0.15">
      <c r="A73" s="6">
        <v>36</v>
      </c>
      <c r="B73" s="6">
        <v>71</v>
      </c>
      <c r="D73">
        <v>1219.41613769531</v>
      </c>
      <c r="E73">
        <v>751.95428466796898</v>
      </c>
      <c r="F73">
        <v>464.34417724609398</v>
      </c>
      <c r="G73">
        <v>461.86721801757801</v>
      </c>
      <c r="I73" s="7">
        <f t="shared" si="7"/>
        <v>755.07196044921602</v>
      </c>
      <c r="J73" s="7">
        <f t="shared" si="7"/>
        <v>290.08706665039097</v>
      </c>
      <c r="K73" s="7">
        <f t="shared" si="8"/>
        <v>552.01101379394231</v>
      </c>
      <c r="L73" s="8">
        <f t="shared" si="9"/>
        <v>1.9029149426341663</v>
      </c>
      <c r="M73" s="8">
        <f t="shared" si="5"/>
        <v>2.2151727651189557</v>
      </c>
      <c r="P73" s="6">
        <f t="shared" si="10"/>
        <v>3.2091536626691197</v>
      </c>
      <c r="U73" s="18">
        <v>17</v>
      </c>
      <c r="V73" s="20">
        <f t="shared" si="6"/>
        <v>1.990840882568494</v>
      </c>
    </row>
    <row r="74" spans="1:22" x14ac:dyDescent="0.15">
      <c r="A74" s="6">
        <v>36.5</v>
      </c>
      <c r="B74" s="6">
        <v>72</v>
      </c>
      <c r="D74">
        <v>1222.88806152344</v>
      </c>
      <c r="E74">
        <v>751.98590087890602</v>
      </c>
      <c r="F74">
        <v>464.71420288085898</v>
      </c>
      <c r="G74">
        <v>461.96182250976602</v>
      </c>
      <c r="I74" s="7">
        <f t="shared" si="7"/>
        <v>758.17385864258108</v>
      </c>
      <c r="J74" s="7">
        <f t="shared" si="7"/>
        <v>290.02407836914</v>
      </c>
      <c r="K74" s="7">
        <f t="shared" si="8"/>
        <v>555.15700378418308</v>
      </c>
      <c r="L74" s="8">
        <f t="shared" si="9"/>
        <v>1.9141755639943256</v>
      </c>
      <c r="M74" s="8">
        <f t="shared" si="5"/>
        <v>2.2307703006802928</v>
      </c>
      <c r="P74" s="6">
        <f t="shared" si="10"/>
        <v>3.935872801626457</v>
      </c>
      <c r="U74" s="18">
        <v>17.5</v>
      </c>
      <c r="V74" s="20">
        <f t="shared" si="6"/>
        <v>1.9937391228886225</v>
      </c>
    </row>
    <row r="75" spans="1:22" x14ac:dyDescent="0.15">
      <c r="A75" s="6">
        <v>37</v>
      </c>
      <c r="B75" s="6">
        <v>73</v>
      </c>
      <c r="D75">
        <v>1214.87438964844</v>
      </c>
      <c r="E75">
        <v>750.28479003906295</v>
      </c>
      <c r="F75">
        <v>464.030029296875</v>
      </c>
      <c r="G75">
        <v>461.56820678710898</v>
      </c>
      <c r="I75" s="7">
        <f t="shared" si="7"/>
        <v>750.844360351565</v>
      </c>
      <c r="J75" s="7">
        <f t="shared" si="7"/>
        <v>288.71658325195398</v>
      </c>
      <c r="K75" s="7">
        <f t="shared" si="8"/>
        <v>548.74275207519725</v>
      </c>
      <c r="L75" s="8">
        <f t="shared" si="9"/>
        <v>1.9006277571396948</v>
      </c>
      <c r="M75" s="8">
        <f t="shared" si="5"/>
        <v>2.2215594080268395</v>
      </c>
      <c r="P75" s="6">
        <f t="shared" si="10"/>
        <v>3.5067196221499279</v>
      </c>
      <c r="U75" s="18">
        <v>18</v>
      </c>
      <c r="V75" s="20">
        <f t="shared" si="6"/>
        <v>1.9800253811349706</v>
      </c>
    </row>
    <row r="76" spans="1:22" x14ac:dyDescent="0.15">
      <c r="A76" s="6">
        <v>37.5</v>
      </c>
      <c r="B76" s="6">
        <v>74</v>
      </c>
      <c r="D76">
        <v>1222.74035644531</v>
      </c>
      <c r="E76">
        <v>754.78277587890602</v>
      </c>
      <c r="F76">
        <v>464.22457885742199</v>
      </c>
      <c r="G76">
        <v>461.44833374023398</v>
      </c>
      <c r="I76" s="7">
        <f t="shared" si="7"/>
        <v>758.51577758788801</v>
      </c>
      <c r="J76" s="7">
        <f t="shared" si="7"/>
        <v>293.33444213867205</v>
      </c>
      <c r="K76" s="7">
        <f t="shared" si="8"/>
        <v>553.18166809081754</v>
      </c>
      <c r="L76" s="8">
        <f t="shared" si="9"/>
        <v>1.8858394672566419</v>
      </c>
      <c r="M76" s="8">
        <f t="shared" si="5"/>
        <v>2.2111080323449643</v>
      </c>
      <c r="P76" s="6">
        <f t="shared" si="10"/>
        <v>3.0197699558655424</v>
      </c>
      <c r="U76" s="18">
        <v>18.5</v>
      </c>
      <c r="V76" s="20">
        <f t="shared" si="6"/>
        <v>1.9859404689315416</v>
      </c>
    </row>
    <row r="77" spans="1:22" x14ac:dyDescent="0.15">
      <c r="A77" s="6">
        <v>38</v>
      </c>
      <c r="B77" s="6">
        <v>75</v>
      </c>
      <c r="D77">
        <v>1216.80944824219</v>
      </c>
      <c r="E77">
        <v>752.59295654296898</v>
      </c>
      <c r="F77">
        <v>464.42337036132801</v>
      </c>
      <c r="G77">
        <v>461.91690063476602</v>
      </c>
      <c r="I77" s="7">
        <f t="shared" si="7"/>
        <v>752.38607788086199</v>
      </c>
      <c r="J77" s="7">
        <f t="shared" si="7"/>
        <v>290.67605590820295</v>
      </c>
      <c r="K77" s="7">
        <f t="shared" si="8"/>
        <v>548.91283874511987</v>
      </c>
      <c r="L77" s="8">
        <f t="shared" si="9"/>
        <v>1.8884006012468721</v>
      </c>
      <c r="M77" s="8">
        <f t="shared" si="5"/>
        <v>2.2180060805363722</v>
      </c>
      <c r="P77" s="6">
        <f t="shared" si="10"/>
        <v>3.3411632697280278</v>
      </c>
      <c r="U77" s="18">
        <v>19</v>
      </c>
      <c r="V77" s="20">
        <f t="shared" si="6"/>
        <v>1.970343925799791</v>
      </c>
    </row>
    <row r="78" spans="1:22" x14ac:dyDescent="0.15">
      <c r="A78" s="6">
        <v>38.5</v>
      </c>
      <c r="B78" s="6">
        <v>76</v>
      </c>
      <c r="D78">
        <v>1216.08605957031</v>
      </c>
      <c r="E78">
        <v>752.53485107421898</v>
      </c>
      <c r="F78">
        <v>464.31246948242199</v>
      </c>
      <c r="G78">
        <v>462.15383911132801</v>
      </c>
      <c r="I78" s="7">
        <f t="shared" si="7"/>
        <v>751.77359008788801</v>
      </c>
      <c r="J78" s="7">
        <f t="shared" si="7"/>
        <v>290.38101196289097</v>
      </c>
      <c r="K78" s="7">
        <f t="shared" si="8"/>
        <v>548.50688171386435</v>
      </c>
      <c r="L78" s="8">
        <f t="shared" si="9"/>
        <v>1.8889213106811558</v>
      </c>
      <c r="M78" s="8">
        <f t="shared" si="5"/>
        <v>2.2228637041718335</v>
      </c>
      <c r="P78" s="6">
        <f t="shared" si="10"/>
        <v>3.5674892846205162</v>
      </c>
      <c r="U78" s="18">
        <v>19.5</v>
      </c>
      <c r="V78" s="20">
        <f t="shared" si="6"/>
        <v>1.9809148166495316</v>
      </c>
    </row>
    <row r="79" spans="1:22" x14ac:dyDescent="0.15">
      <c r="A79" s="6">
        <v>39</v>
      </c>
      <c r="B79" s="6">
        <v>77</v>
      </c>
      <c r="D79">
        <v>1214.55712890625</v>
      </c>
      <c r="E79">
        <v>752.66644287109398</v>
      </c>
      <c r="F79">
        <v>464.78131103515602</v>
      </c>
      <c r="G79">
        <v>462.13504028320301</v>
      </c>
      <c r="I79" s="7">
        <f t="shared" si="7"/>
        <v>749.77581787109398</v>
      </c>
      <c r="J79" s="7">
        <f t="shared" si="7"/>
        <v>290.53140258789097</v>
      </c>
      <c r="K79" s="7">
        <f t="shared" si="8"/>
        <v>546.40383605957027</v>
      </c>
      <c r="L79" s="8">
        <f t="shared" si="9"/>
        <v>1.8807049124208641</v>
      </c>
      <c r="M79" s="8">
        <f t="shared" si="5"/>
        <v>2.2189842201127195</v>
      </c>
      <c r="P79" s="6">
        <f t="shared" si="10"/>
        <v>3.3867366712380198</v>
      </c>
      <c r="U79" s="18">
        <v>20</v>
      </c>
      <c r="V79" s="20">
        <f t="shared" si="6"/>
        <v>1.9677377541794621</v>
      </c>
    </row>
    <row r="80" spans="1:22" x14ac:dyDescent="0.15">
      <c r="A80" s="6">
        <v>39.5</v>
      </c>
      <c r="B80" s="6">
        <v>78</v>
      </c>
      <c r="D80">
        <v>1218.98303222656</v>
      </c>
      <c r="E80">
        <v>754.96600341796898</v>
      </c>
      <c r="F80">
        <v>464.16815185546898</v>
      </c>
      <c r="G80">
        <v>461.82931518554699</v>
      </c>
      <c r="I80" s="7">
        <f t="shared" si="7"/>
        <v>754.81488037109102</v>
      </c>
      <c r="J80" s="7">
        <f t="shared" si="7"/>
        <v>293.13668823242199</v>
      </c>
      <c r="K80" s="7">
        <f t="shared" si="8"/>
        <v>549.61919860839566</v>
      </c>
      <c r="L80" s="8">
        <f t="shared" si="9"/>
        <v>1.8749587502080736</v>
      </c>
      <c r="M80" s="8">
        <f t="shared" si="5"/>
        <v>2.2175749721011067</v>
      </c>
      <c r="P80" s="6">
        <f t="shared" si="10"/>
        <v>3.321077099727558</v>
      </c>
      <c r="U80" s="18">
        <v>20.5</v>
      </c>
      <c r="V80" s="20">
        <f t="shared" si="6"/>
        <v>1.966512894478835</v>
      </c>
    </row>
    <row r="81" spans="1:22" x14ac:dyDescent="0.15">
      <c r="A81" s="6">
        <v>40</v>
      </c>
      <c r="B81" s="6">
        <v>79</v>
      </c>
      <c r="D81">
        <v>1212.59094238281</v>
      </c>
      <c r="E81">
        <v>753.05560302734398</v>
      </c>
      <c r="F81">
        <v>464.47894287109398</v>
      </c>
      <c r="G81">
        <v>462.08255004882801</v>
      </c>
      <c r="I81" s="7">
        <f t="shared" si="7"/>
        <v>748.11199951171602</v>
      </c>
      <c r="J81" s="7">
        <f t="shared" si="7"/>
        <v>290.97305297851597</v>
      </c>
      <c r="K81" s="7">
        <f t="shared" si="8"/>
        <v>544.43086242675486</v>
      </c>
      <c r="L81" s="8">
        <f t="shared" si="9"/>
        <v>1.8710696982203125</v>
      </c>
      <c r="M81" s="8">
        <f t="shared" si="5"/>
        <v>2.2180228343145232</v>
      </c>
      <c r="P81" s="6">
        <f t="shared" si="10"/>
        <v>3.3419438604299572</v>
      </c>
      <c r="U81" s="18">
        <v>21</v>
      </c>
      <c r="V81" s="20">
        <f t="shared" si="6"/>
        <v>1.9705641119076061</v>
      </c>
    </row>
    <row r="82" spans="1:22" x14ac:dyDescent="0.15">
      <c r="A82" s="6">
        <v>40.5</v>
      </c>
      <c r="B82" s="6">
        <v>80</v>
      </c>
      <c r="D82">
        <v>1215.74499511719</v>
      </c>
      <c r="E82">
        <v>756.016357421875</v>
      </c>
      <c r="F82">
        <v>464.11651611328102</v>
      </c>
      <c r="G82">
        <v>461.59066772460898</v>
      </c>
      <c r="I82" s="7">
        <f t="shared" si="7"/>
        <v>751.62847900390898</v>
      </c>
      <c r="J82" s="7">
        <f t="shared" si="7"/>
        <v>294.42568969726602</v>
      </c>
      <c r="K82" s="7">
        <f t="shared" si="8"/>
        <v>545.53049621582272</v>
      </c>
      <c r="L82" s="8">
        <f t="shared" si="9"/>
        <v>1.8528631002843106</v>
      </c>
      <c r="M82" s="8">
        <f t="shared" si="5"/>
        <v>2.2041531505796987</v>
      </c>
      <c r="P82" s="6">
        <f t="shared" si="10"/>
        <v>2.6957286566405374</v>
      </c>
      <c r="U82" s="18">
        <v>21.5</v>
      </c>
      <c r="V82" s="20">
        <f t="shared" si="6"/>
        <v>1.9647796759899672</v>
      </c>
    </row>
    <row r="83" spans="1:22" x14ac:dyDescent="0.15">
      <c r="A83" s="6">
        <v>41</v>
      </c>
      <c r="B83" s="6">
        <v>81</v>
      </c>
      <c r="D83">
        <v>1263.00769042969</v>
      </c>
      <c r="E83">
        <v>775.32958984375</v>
      </c>
      <c r="F83">
        <v>464.415771484375</v>
      </c>
      <c r="G83">
        <v>462.16845703125</v>
      </c>
      <c r="I83" s="7">
        <f t="shared" si="7"/>
        <v>798.591918945315</v>
      </c>
      <c r="J83" s="7">
        <f t="shared" si="7"/>
        <v>313.1611328125</v>
      </c>
      <c r="K83" s="7">
        <f t="shared" si="8"/>
        <v>579.37912597656498</v>
      </c>
      <c r="L83" s="8">
        <f t="shared" si="9"/>
        <v>1.8500990872435583</v>
      </c>
      <c r="M83" s="8">
        <f t="shared" si="5"/>
        <v>2.2057260517401245</v>
      </c>
      <c r="P83" s="6">
        <f t="shared" si="10"/>
        <v>2.7690131426719704</v>
      </c>
      <c r="U83" s="18">
        <v>22</v>
      </c>
      <c r="V83" s="20">
        <f t="shared" si="6"/>
        <v>1.9584050696967716</v>
      </c>
    </row>
    <row r="84" spans="1:22" x14ac:dyDescent="0.15">
      <c r="A84" s="6">
        <v>41.5</v>
      </c>
      <c r="B84" s="6">
        <v>82</v>
      </c>
      <c r="D84">
        <v>1261.37280273438</v>
      </c>
      <c r="E84">
        <v>775.23529052734398</v>
      </c>
      <c r="F84">
        <v>464.02947998046898</v>
      </c>
      <c r="G84">
        <v>461.689208984375</v>
      </c>
      <c r="I84" s="7">
        <f t="shared" si="7"/>
        <v>797.34332275391102</v>
      </c>
      <c r="J84" s="7">
        <f t="shared" si="7"/>
        <v>313.54608154296898</v>
      </c>
      <c r="K84" s="7">
        <f t="shared" si="8"/>
        <v>577.86106567383274</v>
      </c>
      <c r="L84" s="8">
        <f t="shared" si="9"/>
        <v>1.8429860862242717</v>
      </c>
      <c r="M84" s="8">
        <f t="shared" si="5"/>
        <v>2.2029499649220154</v>
      </c>
      <c r="P84" s="6">
        <f t="shared" si="10"/>
        <v>2.6396699259699812</v>
      </c>
      <c r="U84" s="18">
        <v>65</v>
      </c>
      <c r="V84" s="20">
        <f t="shared" ref="V84:V104" si="11">L131</f>
        <v>1.5443724311496405</v>
      </c>
    </row>
    <row r="85" spans="1:22" x14ac:dyDescent="0.15">
      <c r="A85" s="6">
        <v>42</v>
      </c>
      <c r="B85" s="6">
        <v>83</v>
      </c>
      <c r="D85">
        <v>1259.24133300781</v>
      </c>
      <c r="E85">
        <v>774.72033691406295</v>
      </c>
      <c r="F85">
        <v>463.88742065429699</v>
      </c>
      <c r="G85">
        <v>461.57327270507801</v>
      </c>
      <c r="I85" s="7">
        <f t="shared" si="7"/>
        <v>795.35391235351301</v>
      </c>
      <c r="J85" s="7">
        <f t="shared" si="7"/>
        <v>313.14706420898494</v>
      </c>
      <c r="K85" s="7">
        <f t="shared" si="8"/>
        <v>576.15096740722356</v>
      </c>
      <c r="L85" s="8">
        <f t="shared" si="9"/>
        <v>1.839873443688802</v>
      </c>
      <c r="M85" s="8">
        <f t="shared" si="5"/>
        <v>2.2041742365877233</v>
      </c>
      <c r="P85" s="6">
        <f t="shared" si="10"/>
        <v>2.6967110942529007</v>
      </c>
      <c r="U85" s="18">
        <v>65.5</v>
      </c>
      <c r="V85" s="20">
        <f t="shared" si="11"/>
        <v>1.5416181711336607</v>
      </c>
    </row>
    <row r="86" spans="1:22" x14ac:dyDescent="0.15">
      <c r="A86" s="6">
        <v>42.5</v>
      </c>
      <c r="B86" s="6">
        <v>84</v>
      </c>
      <c r="D86">
        <v>1233.74499511719</v>
      </c>
      <c r="E86">
        <v>765.11169433593795</v>
      </c>
      <c r="F86">
        <v>463.32650756835898</v>
      </c>
      <c r="G86">
        <v>460.78186035156301</v>
      </c>
      <c r="I86" s="7">
        <f t="shared" si="7"/>
        <v>770.41848754883108</v>
      </c>
      <c r="J86" s="7">
        <f t="shared" si="7"/>
        <v>304.32983398437494</v>
      </c>
      <c r="K86" s="7">
        <f t="shared" si="8"/>
        <v>557.38760375976858</v>
      </c>
      <c r="L86" s="8">
        <f t="shared" si="9"/>
        <v>1.8315246864307961</v>
      </c>
      <c r="M86" s="8">
        <f t="shared" si="5"/>
        <v>2.2001623935308952</v>
      </c>
      <c r="P86" s="6">
        <f t="shared" si="10"/>
        <v>2.5097916209537381</v>
      </c>
      <c r="U86" s="18">
        <v>66</v>
      </c>
      <c r="V86" s="20">
        <f t="shared" si="11"/>
        <v>1.5296297954100979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1226.47595214844</v>
      </c>
      <c r="E87">
        <v>763.0322265625</v>
      </c>
      <c r="F87">
        <v>463.29983520507801</v>
      </c>
      <c r="G87">
        <v>460.962646484375</v>
      </c>
      <c r="I87" s="7">
        <f t="shared" si="7"/>
        <v>763.17611694336199</v>
      </c>
      <c r="J87" s="7">
        <f t="shared" si="7"/>
        <v>302.069580078125</v>
      </c>
      <c r="K87" s="7">
        <f t="shared" si="8"/>
        <v>551.72741088867451</v>
      </c>
      <c r="L87" s="8">
        <f t="shared" si="9"/>
        <v>1.8264911373928481</v>
      </c>
      <c r="M87" s="8">
        <f t="shared" si="5"/>
        <v>2.1994657586941244</v>
      </c>
      <c r="P87" s="6">
        <f t="shared" si="10"/>
        <v>2.4773340659281473</v>
      </c>
      <c r="U87" s="18">
        <v>66.5</v>
      </c>
      <c r="V87" s="20">
        <f t="shared" si="11"/>
        <v>1.5259143141834492</v>
      </c>
    </row>
    <row r="88" spans="1:22" x14ac:dyDescent="0.15">
      <c r="A88" s="6">
        <v>43.5</v>
      </c>
      <c r="B88" s="6">
        <v>86</v>
      </c>
      <c r="D88">
        <v>1224.12841796875</v>
      </c>
      <c r="E88">
        <v>761.845703125</v>
      </c>
      <c r="F88">
        <v>462.41073608398398</v>
      </c>
      <c r="G88">
        <v>460.10162353515602</v>
      </c>
      <c r="I88" s="7">
        <f t="shared" si="7"/>
        <v>761.71768188476608</v>
      </c>
      <c r="J88" s="7">
        <f t="shared" si="7"/>
        <v>301.74407958984398</v>
      </c>
      <c r="K88" s="7">
        <f t="shared" si="8"/>
        <v>550.49682617187534</v>
      </c>
      <c r="L88" s="8">
        <f t="shared" si="9"/>
        <v>1.8243831889598534</v>
      </c>
      <c r="M88" s="8">
        <f t="shared" ref="M88:M148" si="12">L88+ABS($N$2)*A88</f>
        <v>2.2016947244623077</v>
      </c>
      <c r="P88" s="6">
        <f t="shared" si="10"/>
        <v>2.5811858620948933</v>
      </c>
      <c r="U88" s="18">
        <v>67</v>
      </c>
      <c r="V88" s="20">
        <f t="shared" si="11"/>
        <v>1.5256915496237324</v>
      </c>
    </row>
    <row r="89" spans="1:22" x14ac:dyDescent="0.15">
      <c r="A89" s="6">
        <v>44</v>
      </c>
      <c r="B89" s="6">
        <v>87</v>
      </c>
      <c r="D89">
        <v>1218.9658203125</v>
      </c>
      <c r="E89">
        <v>761.2373046875</v>
      </c>
      <c r="F89">
        <v>463.19793701171898</v>
      </c>
      <c r="G89">
        <v>460.87759399414102</v>
      </c>
      <c r="I89" s="7">
        <f t="shared" si="7"/>
        <v>755.76788330078102</v>
      </c>
      <c r="J89" s="7">
        <f t="shared" si="7"/>
        <v>300.35971069335898</v>
      </c>
      <c r="K89" s="7">
        <f t="shared" si="8"/>
        <v>545.51608581542973</v>
      </c>
      <c r="L89" s="8">
        <f t="shared" si="9"/>
        <v>1.8162092530857243</v>
      </c>
      <c r="M89" s="8">
        <f t="shared" si="12"/>
        <v>2.197857702789356</v>
      </c>
      <c r="P89" s="6">
        <f t="shared" si="10"/>
        <v>2.4024116528383965</v>
      </c>
      <c r="U89" s="18">
        <v>67.5</v>
      </c>
      <c r="V89" s="20">
        <f t="shared" si="11"/>
        <v>1.5281923709400664</v>
      </c>
    </row>
    <row r="90" spans="1:22" x14ac:dyDescent="0.15">
      <c r="A90" s="6">
        <v>44.5</v>
      </c>
      <c r="B90" s="6">
        <v>88</v>
      </c>
      <c r="D90">
        <v>1216.46313476563</v>
      </c>
      <c r="E90">
        <v>762.89910888671898</v>
      </c>
      <c r="F90">
        <v>464.50787353515602</v>
      </c>
      <c r="G90">
        <v>462.37591552734398</v>
      </c>
      <c r="I90" s="7">
        <f t="shared" si="7"/>
        <v>751.95526123047398</v>
      </c>
      <c r="J90" s="7">
        <f t="shared" si="7"/>
        <v>300.523193359375</v>
      </c>
      <c r="K90" s="7">
        <f t="shared" si="8"/>
        <v>541.58902587891146</v>
      </c>
      <c r="L90" s="8">
        <f t="shared" si="9"/>
        <v>1.8021538365302223</v>
      </c>
      <c r="M90" s="8">
        <f t="shared" si="12"/>
        <v>2.1881392004350317</v>
      </c>
      <c r="P90" s="6">
        <f t="shared" si="10"/>
        <v>1.9496079624659213</v>
      </c>
      <c r="U90" s="18">
        <v>68</v>
      </c>
      <c r="V90" s="20">
        <f t="shared" si="11"/>
        <v>1.5347752000975436</v>
      </c>
    </row>
    <row r="91" spans="1:22" x14ac:dyDescent="0.15">
      <c r="A91" s="6">
        <v>45</v>
      </c>
      <c r="B91" s="6">
        <v>89</v>
      </c>
      <c r="D91">
        <v>1209.12158203125</v>
      </c>
      <c r="E91">
        <v>759.60638427734398</v>
      </c>
      <c r="F91">
        <v>464.62802124023398</v>
      </c>
      <c r="G91">
        <v>462.17126464843801</v>
      </c>
      <c r="I91" s="7">
        <f t="shared" si="7"/>
        <v>744.49356079101608</v>
      </c>
      <c r="J91" s="7">
        <f t="shared" si="7"/>
        <v>297.43511962890597</v>
      </c>
      <c r="K91" s="7">
        <f t="shared" si="8"/>
        <v>536.28897705078191</v>
      </c>
      <c r="L91" s="8">
        <f t="shared" si="9"/>
        <v>1.803045241328197</v>
      </c>
      <c r="M91" s="8">
        <f t="shared" si="12"/>
        <v>2.193367519434184</v>
      </c>
      <c r="P91" s="6">
        <f t="shared" si="10"/>
        <v>2.193205386322826</v>
      </c>
      <c r="U91" s="18">
        <v>68.5</v>
      </c>
      <c r="V91" s="20">
        <f t="shared" si="11"/>
        <v>1.5246502879381019</v>
      </c>
    </row>
    <row r="92" spans="1:22" x14ac:dyDescent="0.15">
      <c r="A92" s="6">
        <v>45.5</v>
      </c>
      <c r="B92" s="6">
        <v>90</v>
      </c>
      <c r="D92">
        <v>1214.50817871094</v>
      </c>
      <c r="E92">
        <v>763.82647705078102</v>
      </c>
      <c r="F92">
        <v>464.20129394531301</v>
      </c>
      <c r="G92">
        <v>461.82873535156301</v>
      </c>
      <c r="I92" s="7">
        <f t="shared" si="7"/>
        <v>750.30688476562705</v>
      </c>
      <c r="J92" s="7">
        <f t="shared" si="7"/>
        <v>301.99774169921801</v>
      </c>
      <c r="K92" s="7">
        <f t="shared" si="8"/>
        <v>538.90846557617442</v>
      </c>
      <c r="L92" s="8">
        <f t="shared" si="9"/>
        <v>1.7844784618055634</v>
      </c>
      <c r="M92" s="8">
        <f t="shared" si="12"/>
        <v>2.1791376541127279</v>
      </c>
      <c r="P92" s="6">
        <f t="shared" si="10"/>
        <v>1.5302086306352931</v>
      </c>
      <c r="U92" s="18">
        <v>69</v>
      </c>
      <c r="V92" s="20">
        <f t="shared" si="11"/>
        <v>1.5276961861309586</v>
      </c>
    </row>
    <row r="93" spans="1:22" x14ac:dyDescent="0.15">
      <c r="A93" s="6">
        <v>46</v>
      </c>
      <c r="B93" s="6">
        <v>91</v>
      </c>
      <c r="D93">
        <v>1210.01745605469</v>
      </c>
      <c r="E93">
        <v>761.658935546875</v>
      </c>
      <c r="F93">
        <v>463.73498535156301</v>
      </c>
      <c r="G93">
        <v>461.25799560546898</v>
      </c>
      <c r="I93" s="7">
        <f t="shared" si="7"/>
        <v>746.28247070312705</v>
      </c>
      <c r="J93" s="7">
        <f t="shared" si="7"/>
        <v>300.40093994140602</v>
      </c>
      <c r="K93" s="7">
        <f t="shared" si="8"/>
        <v>536.00181274414285</v>
      </c>
      <c r="L93" s="8">
        <f t="shared" si="9"/>
        <v>1.7842880679690662</v>
      </c>
      <c r="M93" s="8">
        <f t="shared" si="12"/>
        <v>2.1832841744774085</v>
      </c>
      <c r="P93" s="6">
        <f t="shared" si="10"/>
        <v>1.7234029783731013</v>
      </c>
      <c r="U93" s="18">
        <v>69.5</v>
      </c>
      <c r="V93" s="20">
        <f t="shared" si="11"/>
        <v>1.522886809052999</v>
      </c>
    </row>
    <row r="94" spans="1:22" x14ac:dyDescent="0.15">
      <c r="A94" s="6">
        <v>46.5</v>
      </c>
      <c r="B94" s="6">
        <v>92</v>
      </c>
      <c r="D94">
        <v>1204.99560546875</v>
      </c>
      <c r="E94">
        <v>760.03375244140602</v>
      </c>
      <c r="F94">
        <v>463.40594482421898</v>
      </c>
      <c r="G94">
        <v>461.04772949218801</v>
      </c>
      <c r="I94" s="7">
        <f t="shared" si="7"/>
        <v>741.58966064453102</v>
      </c>
      <c r="J94" s="7">
        <f t="shared" si="7"/>
        <v>298.98602294921801</v>
      </c>
      <c r="K94" s="7">
        <f t="shared" si="8"/>
        <v>532.29944458007844</v>
      </c>
      <c r="L94" s="8">
        <f t="shared" si="9"/>
        <v>1.7803489251084093</v>
      </c>
      <c r="M94" s="8">
        <f t="shared" si="12"/>
        <v>2.1836819458179293</v>
      </c>
      <c r="P94" s="6">
        <f t="shared" si="10"/>
        <v>1.7419359091010616</v>
      </c>
      <c r="U94" s="18">
        <v>70</v>
      </c>
      <c r="V94" s="20">
        <f t="shared" si="11"/>
        <v>1.5229219251562154</v>
      </c>
    </row>
    <row r="95" spans="1:22" x14ac:dyDescent="0.15">
      <c r="A95" s="6">
        <v>47</v>
      </c>
      <c r="B95" s="6">
        <v>93</v>
      </c>
      <c r="D95">
        <v>1194.56860351563</v>
      </c>
      <c r="E95">
        <v>757.50042724609398</v>
      </c>
      <c r="F95">
        <v>464.31359863281301</v>
      </c>
      <c r="G95">
        <v>462.05642700195301</v>
      </c>
      <c r="I95" s="7">
        <f t="shared" si="7"/>
        <v>730.25500488281705</v>
      </c>
      <c r="J95" s="7">
        <f t="shared" si="7"/>
        <v>295.44400024414097</v>
      </c>
      <c r="K95" s="7">
        <f t="shared" si="8"/>
        <v>523.44420471191836</v>
      </c>
      <c r="L95" s="8">
        <f t="shared" si="9"/>
        <v>1.7717205435864962</v>
      </c>
      <c r="M95" s="8">
        <f t="shared" si="12"/>
        <v>2.1793904784971936</v>
      </c>
      <c r="P95" s="6">
        <f t="shared" si="10"/>
        <v>1.5419882042906201</v>
      </c>
      <c r="U95" s="18">
        <v>70.5</v>
      </c>
      <c r="V95" s="20">
        <f t="shared" si="11"/>
        <v>1.5118052804141158</v>
      </c>
    </row>
    <row r="96" spans="1:22" x14ac:dyDescent="0.15">
      <c r="A96" s="6">
        <v>47.5</v>
      </c>
      <c r="B96" s="6">
        <v>94</v>
      </c>
      <c r="D96">
        <v>1192.68981933594</v>
      </c>
      <c r="E96">
        <v>756.56579589843795</v>
      </c>
      <c r="F96">
        <v>463.91857910156301</v>
      </c>
      <c r="G96">
        <v>461.75350952148398</v>
      </c>
      <c r="I96" s="7">
        <f t="shared" si="7"/>
        <v>728.77124023437705</v>
      </c>
      <c r="J96" s="7">
        <f t="shared" si="7"/>
        <v>294.81228637695398</v>
      </c>
      <c r="K96" s="7">
        <f t="shared" si="8"/>
        <v>522.40263977050927</v>
      </c>
      <c r="L96" s="8">
        <f t="shared" si="9"/>
        <v>1.7719839501619443</v>
      </c>
      <c r="M96" s="8">
        <f t="shared" si="12"/>
        <v>2.1839907992738197</v>
      </c>
      <c r="P96" s="6">
        <f t="shared" si="10"/>
        <v>1.7563259848053938</v>
      </c>
      <c r="U96" s="18">
        <v>71</v>
      </c>
      <c r="V96" s="20">
        <f t="shared" si="11"/>
        <v>1.5001697218996184</v>
      </c>
    </row>
    <row r="97" spans="1:22" x14ac:dyDescent="0.15">
      <c r="A97" s="6">
        <v>48</v>
      </c>
      <c r="B97" s="6">
        <v>95</v>
      </c>
      <c r="D97">
        <v>1202.33264160156</v>
      </c>
      <c r="E97">
        <v>763.17022705078102</v>
      </c>
      <c r="F97">
        <v>463.31359863281301</v>
      </c>
      <c r="G97">
        <v>460.91296386718801</v>
      </c>
      <c r="I97" s="7">
        <f t="shared" si="7"/>
        <v>739.01904296874704</v>
      </c>
      <c r="J97" s="7">
        <f t="shared" si="7"/>
        <v>302.25726318359301</v>
      </c>
      <c r="K97" s="7">
        <f t="shared" si="8"/>
        <v>527.43895874023201</v>
      </c>
      <c r="L97" s="8">
        <f t="shared" si="9"/>
        <v>1.7450001140910953</v>
      </c>
      <c r="M97" s="8">
        <f t="shared" si="12"/>
        <v>2.161343877404148</v>
      </c>
      <c r="P97" s="6">
        <f t="shared" si="10"/>
        <v>0.70116239845284756</v>
      </c>
      <c r="U97" s="18">
        <v>71.5</v>
      </c>
      <c r="V97" s="20">
        <f t="shared" si="11"/>
        <v>1.4981663135934211</v>
      </c>
    </row>
    <row r="98" spans="1:22" x14ac:dyDescent="0.15">
      <c r="A98" s="6">
        <v>48.5</v>
      </c>
      <c r="B98" s="6">
        <v>96</v>
      </c>
      <c r="D98">
        <v>1217.57287597656</v>
      </c>
      <c r="E98">
        <v>769.91387939453102</v>
      </c>
      <c r="F98">
        <v>463.69622802734398</v>
      </c>
      <c r="G98">
        <v>461.40734863281301</v>
      </c>
      <c r="I98" s="7">
        <f t="shared" si="7"/>
        <v>753.87664794921602</v>
      </c>
      <c r="J98" s="7">
        <f t="shared" si="7"/>
        <v>308.50653076171801</v>
      </c>
      <c r="K98" s="7">
        <f t="shared" si="8"/>
        <v>537.9220764160134</v>
      </c>
      <c r="L98" s="8">
        <f t="shared" si="9"/>
        <v>1.7436327039426263</v>
      </c>
      <c r="M98" s="8">
        <f t="shared" si="12"/>
        <v>2.1643133814568567</v>
      </c>
      <c r="P98" s="6">
        <f t="shared" si="10"/>
        <v>0.83951729559852051</v>
      </c>
      <c r="U98" s="18">
        <v>72</v>
      </c>
      <c r="V98" s="20">
        <f t="shared" si="11"/>
        <v>1.4944103187832218</v>
      </c>
    </row>
    <row r="99" spans="1:22" x14ac:dyDescent="0.15">
      <c r="A99" s="6">
        <v>49</v>
      </c>
      <c r="B99" s="6">
        <v>97</v>
      </c>
      <c r="D99">
        <v>1214.59338378906</v>
      </c>
      <c r="E99">
        <v>769.25695800781295</v>
      </c>
      <c r="F99">
        <v>464.03314208984398</v>
      </c>
      <c r="G99">
        <v>461.62774658203102</v>
      </c>
      <c r="I99" s="7">
        <f t="shared" si="7"/>
        <v>750.56024169921602</v>
      </c>
      <c r="J99" s="7">
        <f t="shared" si="7"/>
        <v>307.62921142578193</v>
      </c>
      <c r="K99" s="7">
        <f t="shared" si="8"/>
        <v>535.21979370116867</v>
      </c>
      <c r="L99" s="8">
        <f t="shared" si="9"/>
        <v>1.739821102230712</v>
      </c>
      <c r="M99" s="8">
        <f t="shared" si="12"/>
        <v>2.1648386939461202</v>
      </c>
      <c r="P99" s="6">
        <f t="shared" si="10"/>
        <v>0.86399261340624944</v>
      </c>
      <c r="U99" s="18">
        <v>72.5</v>
      </c>
      <c r="V99" s="20">
        <f t="shared" si="11"/>
        <v>1.5115660701770648</v>
      </c>
    </row>
    <row r="100" spans="1:22" x14ac:dyDescent="0.15">
      <c r="A100" s="6">
        <v>49.5</v>
      </c>
      <c r="B100" s="6">
        <v>98</v>
      </c>
      <c r="D100">
        <v>1206.189453125</v>
      </c>
      <c r="E100">
        <v>767.75939941406295</v>
      </c>
      <c r="F100">
        <v>464.370849609375</v>
      </c>
      <c r="G100">
        <v>461.84362792968801</v>
      </c>
      <c r="I100" s="7">
        <f t="shared" si="7"/>
        <v>741.818603515625</v>
      </c>
      <c r="J100" s="7">
        <f t="shared" si="7"/>
        <v>305.91577148437494</v>
      </c>
      <c r="K100" s="7">
        <f t="shared" si="8"/>
        <v>527.67756347656257</v>
      </c>
      <c r="L100" s="8">
        <f t="shared" si="9"/>
        <v>1.7249112751400411</v>
      </c>
      <c r="M100" s="8">
        <f t="shared" si="12"/>
        <v>2.1542657810566266</v>
      </c>
      <c r="P100" s="6">
        <f t="shared" si="10"/>
        <v>0.37138029519044707</v>
      </c>
      <c r="U100" s="18">
        <v>73</v>
      </c>
      <c r="V100" s="20">
        <f t="shared" si="11"/>
        <v>1.5022267516996135</v>
      </c>
    </row>
    <row r="101" spans="1:22" x14ac:dyDescent="0.15">
      <c r="A101" s="6">
        <v>50</v>
      </c>
      <c r="B101" s="6">
        <v>99</v>
      </c>
      <c r="D101">
        <v>1199.87170410156</v>
      </c>
      <c r="E101">
        <v>766.893798828125</v>
      </c>
      <c r="F101">
        <v>464.22909545898398</v>
      </c>
      <c r="G101">
        <v>461.65328979492199</v>
      </c>
      <c r="I101" s="7">
        <f t="shared" si="7"/>
        <v>735.64260864257608</v>
      </c>
      <c r="J101" s="7">
        <f t="shared" si="7"/>
        <v>305.24050903320301</v>
      </c>
      <c r="K101" s="7">
        <f t="shared" si="8"/>
        <v>521.97425231933403</v>
      </c>
      <c r="L101" s="8">
        <f t="shared" si="9"/>
        <v>1.7100425299793858</v>
      </c>
      <c r="M101" s="8">
        <f t="shared" si="12"/>
        <v>2.1437339500971491</v>
      </c>
      <c r="P101" s="6">
        <f t="shared" si="10"/>
        <v>-0.11931793700256191</v>
      </c>
      <c r="U101" s="18">
        <v>73.5</v>
      </c>
      <c r="V101" s="20">
        <f t="shared" si="11"/>
        <v>1.5034948510666772</v>
      </c>
    </row>
    <row r="102" spans="1:22" x14ac:dyDescent="0.15">
      <c r="A102" s="6">
        <v>50.5</v>
      </c>
      <c r="B102" s="6">
        <v>100</v>
      </c>
      <c r="D102">
        <v>1202.51416015625</v>
      </c>
      <c r="E102">
        <v>770.24169921875</v>
      </c>
      <c r="F102">
        <v>464.22149658203102</v>
      </c>
      <c r="G102">
        <v>461.89358520507801</v>
      </c>
      <c r="I102" s="7">
        <f t="shared" si="7"/>
        <v>738.29266357421898</v>
      </c>
      <c r="J102" s="7">
        <f t="shared" si="7"/>
        <v>308.34811401367199</v>
      </c>
      <c r="K102" s="7">
        <f t="shared" si="8"/>
        <v>522.44898376464857</v>
      </c>
      <c r="L102" s="8">
        <f t="shared" si="9"/>
        <v>1.6943479139991868</v>
      </c>
      <c r="M102" s="8">
        <f t="shared" si="12"/>
        <v>2.1323762483181277</v>
      </c>
      <c r="P102" s="6">
        <f t="shared" si="10"/>
        <v>-0.648495076873565</v>
      </c>
      <c r="U102" s="18">
        <v>74</v>
      </c>
      <c r="V102" s="20">
        <f t="shared" si="11"/>
        <v>1.5018715382701726</v>
      </c>
    </row>
    <row r="103" spans="1:22" x14ac:dyDescent="0.15">
      <c r="A103" s="6">
        <v>51</v>
      </c>
      <c r="B103" s="6">
        <v>101</v>
      </c>
      <c r="D103">
        <v>1198.15185546875</v>
      </c>
      <c r="E103">
        <v>768.894287109375</v>
      </c>
      <c r="F103">
        <v>463.71084594726602</v>
      </c>
      <c r="G103">
        <v>461.61679077148398</v>
      </c>
      <c r="I103" s="7">
        <f t="shared" si="7"/>
        <v>734.44100952148392</v>
      </c>
      <c r="J103" s="7">
        <f t="shared" si="7"/>
        <v>307.27749633789102</v>
      </c>
      <c r="K103" s="7">
        <f t="shared" si="8"/>
        <v>519.34676208496023</v>
      </c>
      <c r="L103" s="8">
        <f t="shared" si="9"/>
        <v>1.6901555378265378</v>
      </c>
      <c r="M103" s="8">
        <f t="shared" si="12"/>
        <v>2.1325207863466566</v>
      </c>
      <c r="P103" s="6">
        <f t="shared" si="10"/>
        <v>-0.64176077251977059</v>
      </c>
      <c r="U103" s="18">
        <v>74.5</v>
      </c>
      <c r="V103" s="20">
        <f t="shared" si="11"/>
        <v>1.5033696652045521</v>
      </c>
    </row>
    <row r="104" spans="1:22" x14ac:dyDescent="0.15">
      <c r="A104" s="6">
        <v>51.5</v>
      </c>
      <c r="B104" s="6">
        <v>102</v>
      </c>
      <c r="D104">
        <v>1207.34191894531</v>
      </c>
      <c r="E104">
        <v>774.17193603515602</v>
      </c>
      <c r="F104">
        <v>464.03115844726602</v>
      </c>
      <c r="G104">
        <v>461.617919921875</v>
      </c>
      <c r="I104" s="7">
        <f t="shared" si="7"/>
        <v>743.31076049804392</v>
      </c>
      <c r="J104" s="7">
        <f t="shared" si="7"/>
        <v>312.55401611328102</v>
      </c>
      <c r="K104" s="7">
        <f t="shared" si="8"/>
        <v>524.52294921874727</v>
      </c>
      <c r="L104" s="8">
        <f t="shared" si="9"/>
        <v>1.6781833608839023</v>
      </c>
      <c r="M104" s="8">
        <f t="shared" si="12"/>
        <v>2.1248855236051987</v>
      </c>
      <c r="P104" s="6">
        <f t="shared" si="10"/>
        <v>-0.99750232818830631</v>
      </c>
      <c r="U104" s="18">
        <v>75</v>
      </c>
      <c r="V104" s="20">
        <f t="shared" si="11"/>
        <v>1.5026013010987613</v>
      </c>
    </row>
    <row r="105" spans="1:22" x14ac:dyDescent="0.15">
      <c r="A105" s="6">
        <v>52</v>
      </c>
      <c r="B105" s="6">
        <v>103</v>
      </c>
      <c r="D105">
        <v>1204.77722167969</v>
      </c>
      <c r="E105">
        <v>776.237548828125</v>
      </c>
      <c r="F105">
        <v>463.56204223632801</v>
      </c>
      <c r="G105">
        <v>461.14682006835898</v>
      </c>
      <c r="I105" s="7">
        <f t="shared" si="7"/>
        <v>741.21517944336199</v>
      </c>
      <c r="J105" s="7">
        <f t="shared" si="7"/>
        <v>315.09072875976602</v>
      </c>
      <c r="K105" s="7">
        <f t="shared" si="8"/>
        <v>520.65166931152578</v>
      </c>
      <c r="L105" s="8">
        <f t="shared" si="9"/>
        <v>1.6523865089933674</v>
      </c>
      <c r="M105" s="8">
        <f t="shared" si="12"/>
        <v>2.1034255859158413</v>
      </c>
      <c r="P105" s="6">
        <f t="shared" si="10"/>
        <v>-1.9973620418180251</v>
      </c>
      <c r="U105" s="18"/>
      <c r="V105" s="20"/>
    </row>
    <row r="106" spans="1:22" x14ac:dyDescent="0.15">
      <c r="A106" s="6">
        <v>52.5</v>
      </c>
      <c r="B106" s="6">
        <v>104</v>
      </c>
      <c r="D106">
        <v>1216.38537597656</v>
      </c>
      <c r="E106">
        <v>782.878173828125</v>
      </c>
      <c r="F106">
        <v>464.17575073242199</v>
      </c>
      <c r="G106">
        <v>461.70016479492199</v>
      </c>
      <c r="I106" s="7">
        <f t="shared" si="7"/>
        <v>752.20962524413801</v>
      </c>
      <c r="J106" s="7">
        <f t="shared" si="7"/>
        <v>321.17800903320301</v>
      </c>
      <c r="K106" s="7">
        <f t="shared" si="8"/>
        <v>527.38501892089596</v>
      </c>
      <c r="L106" s="8">
        <f t="shared" si="9"/>
        <v>1.6420334023129695</v>
      </c>
      <c r="M106" s="8">
        <f t="shared" si="12"/>
        <v>2.0974093934366209</v>
      </c>
      <c r="P106" s="6">
        <f t="shared" si="10"/>
        <v>-2.2776680043277731</v>
      </c>
    </row>
    <row r="107" spans="1:22" x14ac:dyDescent="0.15">
      <c r="A107" s="6">
        <v>53</v>
      </c>
      <c r="B107" s="6">
        <v>105</v>
      </c>
      <c r="D107">
        <v>1192.46252441406</v>
      </c>
      <c r="E107">
        <v>772.564697265625</v>
      </c>
      <c r="F107">
        <v>464.94384765625</v>
      </c>
      <c r="G107">
        <v>462.63726806640602</v>
      </c>
      <c r="I107" s="7">
        <f t="shared" si="7"/>
        <v>727.51867675781</v>
      </c>
      <c r="J107" s="7">
        <f t="shared" si="7"/>
        <v>309.92742919921898</v>
      </c>
      <c r="K107" s="7">
        <f t="shared" si="8"/>
        <v>510.56947631835669</v>
      </c>
      <c r="L107" s="8">
        <f t="shared" si="9"/>
        <v>1.6473839622312569</v>
      </c>
      <c r="M107" s="8">
        <f t="shared" si="12"/>
        <v>2.1070968675560859</v>
      </c>
      <c r="P107" s="6">
        <f t="shared" si="10"/>
        <v>-1.8263099790112671</v>
      </c>
    </row>
    <row r="108" spans="1:22" x14ac:dyDescent="0.15">
      <c r="A108" s="6">
        <v>53.5</v>
      </c>
      <c r="B108" s="6">
        <v>106</v>
      </c>
      <c r="D108">
        <v>1182.1357421875</v>
      </c>
      <c r="E108">
        <v>765.935791015625</v>
      </c>
      <c r="F108">
        <v>464.27737426757801</v>
      </c>
      <c r="G108">
        <v>461.73947143554699</v>
      </c>
      <c r="I108" s="7">
        <f t="shared" si="7"/>
        <v>717.85836791992199</v>
      </c>
      <c r="J108" s="7">
        <f t="shared" si="7"/>
        <v>304.19631958007801</v>
      </c>
      <c r="K108" s="7">
        <f t="shared" si="8"/>
        <v>504.92094421386741</v>
      </c>
      <c r="L108" s="8">
        <f t="shared" si="9"/>
        <v>1.6598522457828413</v>
      </c>
      <c r="M108" s="8">
        <f t="shared" si="12"/>
        <v>2.1239020653088483</v>
      </c>
      <c r="P108" s="6">
        <f t="shared" si="10"/>
        <v>-1.043323539078556</v>
      </c>
    </row>
    <row r="109" spans="1:22" x14ac:dyDescent="0.15">
      <c r="A109" s="6">
        <v>54</v>
      </c>
      <c r="B109" s="6">
        <v>107</v>
      </c>
      <c r="D109">
        <v>1188.84594726563</v>
      </c>
      <c r="E109">
        <v>769.61895751953102</v>
      </c>
      <c r="F109">
        <v>464.02780151367199</v>
      </c>
      <c r="G109">
        <v>461.83688354492199</v>
      </c>
      <c r="I109" s="7">
        <f t="shared" si="7"/>
        <v>724.81814575195801</v>
      </c>
      <c r="J109" s="7">
        <f t="shared" si="7"/>
        <v>307.78207397460903</v>
      </c>
      <c r="K109" s="7">
        <f t="shared" si="8"/>
        <v>509.37069396973169</v>
      </c>
      <c r="L109" s="8">
        <f t="shared" si="9"/>
        <v>1.6549719331989199</v>
      </c>
      <c r="M109" s="8">
        <f t="shared" si="12"/>
        <v>2.1233586669261042</v>
      </c>
      <c r="P109" s="6">
        <f t="shared" si="10"/>
        <v>-1.0686415133999263</v>
      </c>
    </row>
    <row r="110" spans="1:22" x14ac:dyDescent="0.15">
      <c r="A110" s="6">
        <v>54.5</v>
      </c>
      <c r="B110" s="6">
        <v>108</v>
      </c>
      <c r="D110">
        <v>1187.20202636719</v>
      </c>
      <c r="E110">
        <v>768.52868652343795</v>
      </c>
      <c r="F110">
        <v>463.41268920898398</v>
      </c>
      <c r="G110">
        <v>460.86608886718801</v>
      </c>
      <c r="I110" s="7">
        <f t="shared" si="7"/>
        <v>723.78933715820608</v>
      </c>
      <c r="J110" s="7">
        <f t="shared" si="7"/>
        <v>307.66259765624994</v>
      </c>
      <c r="K110" s="7">
        <f t="shared" si="8"/>
        <v>508.42551879883115</v>
      </c>
      <c r="L110" s="8">
        <f t="shared" si="9"/>
        <v>1.6525425016624631</v>
      </c>
      <c r="M110" s="8">
        <f t="shared" si="12"/>
        <v>2.1252661495908249</v>
      </c>
      <c r="P110" s="6">
        <f t="shared" si="10"/>
        <v>-0.97976823247482947</v>
      </c>
    </row>
    <row r="111" spans="1:22" x14ac:dyDescent="0.15">
      <c r="A111" s="6">
        <v>55</v>
      </c>
      <c r="B111" s="6">
        <v>109</v>
      </c>
      <c r="D111">
        <v>1186.16198730469</v>
      </c>
      <c r="E111">
        <v>769.49114990234398</v>
      </c>
      <c r="F111">
        <v>463.59939575195301</v>
      </c>
      <c r="G111">
        <v>461.438232421875</v>
      </c>
      <c r="I111" s="7">
        <f t="shared" si="7"/>
        <v>722.56259155273699</v>
      </c>
      <c r="J111" s="7">
        <f t="shared" si="7"/>
        <v>308.05291748046898</v>
      </c>
      <c r="K111" s="7">
        <f t="shared" si="8"/>
        <v>506.92554931640871</v>
      </c>
      <c r="L111" s="8">
        <f t="shared" si="9"/>
        <v>1.6455794460980833</v>
      </c>
      <c r="M111" s="8">
        <f t="shared" si="12"/>
        <v>2.1226400082276231</v>
      </c>
      <c r="P111" s="6">
        <f t="shared" si="10"/>
        <v>-1.1021252024423769</v>
      </c>
    </row>
    <row r="112" spans="1:22" x14ac:dyDescent="0.15">
      <c r="A112" s="6">
        <v>55.5</v>
      </c>
      <c r="B112" s="6">
        <v>110</v>
      </c>
      <c r="D112">
        <v>1197.98010253906</v>
      </c>
      <c r="E112">
        <v>775.401123046875</v>
      </c>
      <c r="F112">
        <v>464.455078125</v>
      </c>
      <c r="G112">
        <v>461.91885375976602</v>
      </c>
      <c r="I112" s="7">
        <f t="shared" si="7"/>
        <v>733.52502441406</v>
      </c>
      <c r="J112" s="7">
        <f t="shared" si="7"/>
        <v>313.48226928710898</v>
      </c>
      <c r="K112" s="7">
        <f t="shared" si="8"/>
        <v>514.08743591308371</v>
      </c>
      <c r="L112" s="8">
        <f t="shared" si="9"/>
        <v>1.6399250811925394</v>
      </c>
      <c r="M112" s="8">
        <f t="shared" si="12"/>
        <v>2.1213225575232566</v>
      </c>
      <c r="P112" s="6">
        <f t="shared" si="10"/>
        <v>-1.1635077610992195</v>
      </c>
    </row>
    <row r="113" spans="1:16" x14ac:dyDescent="0.15">
      <c r="A113" s="6">
        <v>56</v>
      </c>
      <c r="B113" s="6">
        <v>111</v>
      </c>
      <c r="D113">
        <v>1197.60998535156</v>
      </c>
      <c r="E113">
        <v>776.32165527343795</v>
      </c>
      <c r="F113">
        <v>464.40481567382801</v>
      </c>
      <c r="G113">
        <v>462.09573364257801</v>
      </c>
      <c r="I113" s="7">
        <f t="shared" si="7"/>
        <v>733.20516967773199</v>
      </c>
      <c r="J113" s="7">
        <f t="shared" si="7"/>
        <v>314.22592163085994</v>
      </c>
      <c r="K113" s="7">
        <f t="shared" si="8"/>
        <v>513.24702453613008</v>
      </c>
      <c r="L113" s="8">
        <f t="shared" si="9"/>
        <v>1.6333694619219612</v>
      </c>
      <c r="M113" s="8">
        <f t="shared" si="12"/>
        <v>2.1191038524538559</v>
      </c>
      <c r="P113" s="6">
        <f t="shared" si="10"/>
        <v>-1.2668814916026381</v>
      </c>
    </row>
    <row r="114" spans="1:16" x14ac:dyDescent="0.15">
      <c r="A114" s="6">
        <v>56.5</v>
      </c>
      <c r="B114" s="6">
        <v>112</v>
      </c>
      <c r="D114">
        <v>1190.84521484375</v>
      </c>
      <c r="E114">
        <v>773.7626953125</v>
      </c>
      <c r="F114">
        <v>464.40594482421898</v>
      </c>
      <c r="G114">
        <v>462.254638671875</v>
      </c>
      <c r="I114" s="7">
        <f t="shared" si="7"/>
        <v>726.43927001953102</v>
      </c>
      <c r="J114" s="7">
        <f t="shared" si="7"/>
        <v>311.508056640625</v>
      </c>
      <c r="K114" s="7">
        <f t="shared" si="8"/>
        <v>508.38363037109355</v>
      </c>
      <c r="L114" s="8">
        <f t="shared" si="9"/>
        <v>1.6320079674780175</v>
      </c>
      <c r="M114" s="8">
        <f t="shared" si="12"/>
        <v>2.1220792722110899</v>
      </c>
      <c r="P114" s="6">
        <f t="shared" si="10"/>
        <v>-1.1282509704212267</v>
      </c>
    </row>
    <row r="115" spans="1:16" x14ac:dyDescent="0.15">
      <c r="A115" s="6">
        <v>57</v>
      </c>
      <c r="B115" s="6">
        <v>113</v>
      </c>
      <c r="D115">
        <v>1178.66442871094</v>
      </c>
      <c r="E115">
        <v>769.14947509765602</v>
      </c>
      <c r="F115">
        <v>464.48202514648398</v>
      </c>
      <c r="G115">
        <v>462.16030883789102</v>
      </c>
      <c r="I115" s="7">
        <f t="shared" si="7"/>
        <v>714.18240356445608</v>
      </c>
      <c r="J115" s="7">
        <f t="shared" si="7"/>
        <v>306.989166259765</v>
      </c>
      <c r="K115" s="7">
        <f t="shared" si="8"/>
        <v>499.28998718262062</v>
      </c>
      <c r="L115" s="8">
        <f t="shared" si="9"/>
        <v>1.6264091442241204</v>
      </c>
      <c r="M115" s="8">
        <f t="shared" si="12"/>
        <v>2.1208173631583707</v>
      </c>
      <c r="P115" s="6">
        <f t="shared" si="10"/>
        <v>-1.1870457368526492</v>
      </c>
    </row>
    <row r="116" spans="1:16" x14ac:dyDescent="0.15">
      <c r="A116" s="6">
        <v>57.5</v>
      </c>
      <c r="B116" s="6">
        <v>114</v>
      </c>
      <c r="D116">
        <v>1180.77526855469</v>
      </c>
      <c r="E116">
        <v>771.08831787109398</v>
      </c>
      <c r="F116">
        <v>464.119873046875</v>
      </c>
      <c r="G116">
        <v>461.91998291015602</v>
      </c>
      <c r="I116" s="7">
        <f t="shared" si="7"/>
        <v>716.655395507815</v>
      </c>
      <c r="J116" s="7">
        <f t="shared" si="7"/>
        <v>309.16833496093795</v>
      </c>
      <c r="K116" s="7">
        <f t="shared" si="8"/>
        <v>500.23756103515848</v>
      </c>
      <c r="L116" s="8">
        <f t="shared" si="9"/>
        <v>1.6180103343971539</v>
      </c>
      <c r="M116" s="8">
        <f t="shared" si="12"/>
        <v>2.1167554675325819</v>
      </c>
      <c r="P116" s="6">
        <f t="shared" si="10"/>
        <v>-1.3762972554723449</v>
      </c>
    </row>
    <row r="117" spans="1:16" x14ac:dyDescent="0.15">
      <c r="A117" s="6">
        <v>58</v>
      </c>
      <c r="B117" s="6">
        <v>115</v>
      </c>
      <c r="D117">
        <v>1188.9794921875</v>
      </c>
      <c r="E117">
        <v>777.32977294921898</v>
      </c>
      <c r="F117">
        <v>463.70550537109398</v>
      </c>
      <c r="G117">
        <v>461.391357421875</v>
      </c>
      <c r="I117" s="7">
        <f t="shared" si="7"/>
        <v>725.27398681640602</v>
      </c>
      <c r="J117" s="7">
        <f t="shared" si="7"/>
        <v>315.93841552734398</v>
      </c>
      <c r="K117" s="7">
        <f t="shared" si="8"/>
        <v>504.11709594726528</v>
      </c>
      <c r="L117" s="8">
        <f t="shared" si="9"/>
        <v>1.5956182318184562</v>
      </c>
      <c r="M117" s="8">
        <f t="shared" si="12"/>
        <v>2.0987002791550617</v>
      </c>
      <c r="P117" s="6">
        <f t="shared" si="10"/>
        <v>-2.2175231593868188</v>
      </c>
    </row>
    <row r="118" spans="1:16" x14ac:dyDescent="0.15">
      <c r="A118" s="6">
        <v>58.5</v>
      </c>
      <c r="B118" s="6">
        <v>116</v>
      </c>
      <c r="D118">
        <v>1195.37438964844</v>
      </c>
      <c r="E118">
        <v>784.83245849609398</v>
      </c>
      <c r="F118">
        <v>463.608642578125</v>
      </c>
      <c r="G118">
        <v>461.26950073242199</v>
      </c>
      <c r="I118" s="7">
        <f t="shared" si="7"/>
        <v>731.765747070315</v>
      </c>
      <c r="J118" s="7">
        <f t="shared" si="7"/>
        <v>323.56295776367199</v>
      </c>
      <c r="K118" s="7">
        <f t="shared" si="8"/>
        <v>505.2716766357446</v>
      </c>
      <c r="L118" s="8">
        <f t="shared" si="9"/>
        <v>1.5615869014425048</v>
      </c>
      <c r="M118" s="8">
        <f t="shared" si="12"/>
        <v>2.0690058629802879</v>
      </c>
      <c r="P118" s="6">
        <f t="shared" si="10"/>
        <v>-3.601043041070136</v>
      </c>
    </row>
    <row r="119" spans="1:16" x14ac:dyDescent="0.15">
      <c r="A119" s="6">
        <v>59</v>
      </c>
      <c r="B119" s="6">
        <v>117</v>
      </c>
      <c r="D119">
        <v>1199.54479980469</v>
      </c>
      <c r="E119">
        <v>788.30090332031295</v>
      </c>
      <c r="F119">
        <v>464.15020751953102</v>
      </c>
      <c r="G119">
        <v>461.86804199218801</v>
      </c>
      <c r="I119" s="7">
        <f t="shared" si="7"/>
        <v>735.39459228515898</v>
      </c>
      <c r="J119" s="7">
        <f t="shared" si="7"/>
        <v>326.43286132812494</v>
      </c>
      <c r="K119" s="7">
        <f t="shared" si="8"/>
        <v>506.89158935547152</v>
      </c>
      <c r="L119" s="8">
        <f t="shared" si="9"/>
        <v>1.5528203480897484</v>
      </c>
      <c r="M119" s="8">
        <f t="shared" si="12"/>
        <v>2.0645762238287091</v>
      </c>
      <c r="P119" s="6">
        <f t="shared" si="10"/>
        <v>-3.8074284368570508</v>
      </c>
    </row>
    <row r="120" spans="1:16" x14ac:dyDescent="0.15">
      <c r="A120" s="6">
        <v>59.5</v>
      </c>
      <c r="B120" s="6">
        <v>118</v>
      </c>
      <c r="D120">
        <v>1199.45764160156</v>
      </c>
      <c r="E120">
        <v>792.04681396484398</v>
      </c>
      <c r="F120">
        <v>464.82284545898398</v>
      </c>
      <c r="G120">
        <v>462.59460449218801</v>
      </c>
      <c r="I120" s="7">
        <f t="shared" si="7"/>
        <v>734.63479614257608</v>
      </c>
      <c r="J120" s="7">
        <f t="shared" si="7"/>
        <v>329.45220947265597</v>
      </c>
      <c r="K120" s="7">
        <f t="shared" si="8"/>
        <v>504.01824951171693</v>
      </c>
      <c r="L120" s="8">
        <f t="shared" si="9"/>
        <v>1.529867565066519</v>
      </c>
      <c r="M120" s="8">
        <f t="shared" si="12"/>
        <v>2.0459603550066574</v>
      </c>
      <c r="P120" s="6">
        <f t="shared" si="10"/>
        <v>-4.674777519544083</v>
      </c>
    </row>
    <row r="121" spans="1:16" x14ac:dyDescent="0.15">
      <c r="A121" s="6">
        <v>60</v>
      </c>
      <c r="B121" s="6">
        <v>119</v>
      </c>
      <c r="D121">
        <v>1192.08349609375</v>
      </c>
      <c r="E121">
        <v>788.95782470703102</v>
      </c>
      <c r="F121">
        <v>463.55950927734398</v>
      </c>
      <c r="G121">
        <v>461.46435546875</v>
      </c>
      <c r="I121" s="7">
        <f t="shared" si="7"/>
        <v>728.52398681640602</v>
      </c>
      <c r="J121" s="7">
        <f t="shared" si="7"/>
        <v>327.49346923828102</v>
      </c>
      <c r="K121" s="7">
        <f t="shared" si="8"/>
        <v>499.27855834960928</v>
      </c>
      <c r="L121" s="8">
        <f t="shared" si="9"/>
        <v>1.5245450833290941</v>
      </c>
      <c r="M121" s="8">
        <f t="shared" si="12"/>
        <v>2.0449747874704101</v>
      </c>
      <c r="P121" s="6">
        <f t="shared" si="10"/>
        <v>-4.7206970039722105</v>
      </c>
    </row>
    <row r="122" spans="1:16" x14ac:dyDescent="0.15">
      <c r="A122" s="6">
        <v>60.5</v>
      </c>
      <c r="B122" s="6">
        <v>120</v>
      </c>
      <c r="D122">
        <v>1171.10290527344</v>
      </c>
      <c r="E122">
        <v>777.3017578125</v>
      </c>
      <c r="F122">
        <v>463.23330688476602</v>
      </c>
      <c r="G122">
        <v>460.96966552734398</v>
      </c>
      <c r="I122" s="7">
        <f t="shared" si="7"/>
        <v>707.86959838867392</v>
      </c>
      <c r="J122" s="7">
        <f t="shared" si="7"/>
        <v>316.33209228515602</v>
      </c>
      <c r="K122" s="7">
        <f t="shared" si="8"/>
        <v>486.43713378906472</v>
      </c>
      <c r="L122" s="8">
        <f t="shared" si="9"/>
        <v>1.5377419669154793</v>
      </c>
      <c r="M122" s="8">
        <f t="shared" si="12"/>
        <v>2.062508585257973</v>
      </c>
      <c r="P122" s="6">
        <f t="shared" si="10"/>
        <v>-3.903763689044256</v>
      </c>
    </row>
    <row r="123" spans="1:16" x14ac:dyDescent="0.15">
      <c r="A123" s="6">
        <v>61</v>
      </c>
      <c r="B123" s="6">
        <v>121</v>
      </c>
      <c r="D123">
        <v>1161.84619140625</v>
      </c>
      <c r="E123">
        <v>773.1201171875</v>
      </c>
      <c r="F123">
        <v>464.45675659179699</v>
      </c>
      <c r="G123">
        <v>462.51403808593801</v>
      </c>
      <c r="I123" s="7">
        <f t="shared" si="7"/>
        <v>697.38943481445301</v>
      </c>
      <c r="J123" s="7">
        <f t="shared" si="7"/>
        <v>310.60607910156199</v>
      </c>
      <c r="K123" s="7">
        <f t="shared" si="8"/>
        <v>479.9651794433596</v>
      </c>
      <c r="L123" s="8">
        <f t="shared" si="9"/>
        <v>1.5452536564373569</v>
      </c>
      <c r="M123" s="8">
        <f t="shared" si="12"/>
        <v>2.0743571889810282</v>
      </c>
      <c r="P123" s="6">
        <f t="shared" si="10"/>
        <v>-3.3517144847578324</v>
      </c>
    </row>
    <row r="124" spans="1:16" x14ac:dyDescent="0.15">
      <c r="A124" s="6">
        <v>61.5</v>
      </c>
      <c r="B124" s="6">
        <v>122</v>
      </c>
      <c r="D124">
        <v>1173.861328125</v>
      </c>
      <c r="E124">
        <v>776.81701660156295</v>
      </c>
      <c r="F124">
        <v>463.83126831054699</v>
      </c>
      <c r="G124">
        <v>461.74087524414102</v>
      </c>
      <c r="I124" s="7">
        <f t="shared" si="7"/>
        <v>710.03005981445301</v>
      </c>
      <c r="J124" s="7">
        <f t="shared" si="7"/>
        <v>315.07614135742193</v>
      </c>
      <c r="K124" s="7">
        <f t="shared" si="8"/>
        <v>489.4767608642577</v>
      </c>
      <c r="L124" s="8">
        <f t="shared" si="9"/>
        <v>1.5535189645127587</v>
      </c>
      <c r="M124" s="8">
        <f t="shared" si="12"/>
        <v>2.0869594112576078</v>
      </c>
      <c r="P124" s="6">
        <f t="shared" si="10"/>
        <v>-2.7645527446374101</v>
      </c>
    </row>
    <row r="125" spans="1:16" x14ac:dyDescent="0.15">
      <c r="A125" s="6">
        <v>62</v>
      </c>
      <c r="B125" s="6">
        <v>123</v>
      </c>
      <c r="D125">
        <v>1175.82080078125</v>
      </c>
      <c r="E125">
        <v>776.80108642578102</v>
      </c>
      <c r="F125">
        <v>463.94891357421898</v>
      </c>
      <c r="G125">
        <v>461.55838012695301</v>
      </c>
      <c r="I125" s="7">
        <f t="shared" si="7"/>
        <v>711.87188720703102</v>
      </c>
      <c r="J125" s="7">
        <f t="shared" si="7"/>
        <v>315.24270629882801</v>
      </c>
      <c r="K125" s="7">
        <f t="shared" si="8"/>
        <v>491.2019927978514</v>
      </c>
      <c r="L125" s="8">
        <f t="shared" si="9"/>
        <v>1.5581708410161481</v>
      </c>
      <c r="M125" s="8">
        <f t="shared" si="12"/>
        <v>2.0959482019621749</v>
      </c>
      <c r="P125" s="6">
        <f t="shared" si="10"/>
        <v>-2.3457477215360072</v>
      </c>
    </row>
    <row r="126" spans="1:16" x14ac:dyDescent="0.15">
      <c r="A126" s="6">
        <v>62.5</v>
      </c>
      <c r="B126" s="6">
        <v>124</v>
      </c>
      <c r="D126">
        <v>1186.98669433594</v>
      </c>
      <c r="E126">
        <v>783.01104736328102</v>
      </c>
      <c r="F126">
        <v>463.26306152343801</v>
      </c>
      <c r="G126">
        <v>461.08001708984398</v>
      </c>
      <c r="I126" s="7">
        <f t="shared" si="7"/>
        <v>723.72363281250205</v>
      </c>
      <c r="J126" s="7">
        <f t="shared" si="7"/>
        <v>321.93103027343705</v>
      </c>
      <c r="K126" s="7">
        <f t="shared" si="8"/>
        <v>498.37191162109616</v>
      </c>
      <c r="L126" s="8">
        <f t="shared" si="9"/>
        <v>1.5480704398013336</v>
      </c>
      <c r="M126" s="8">
        <f t="shared" si="12"/>
        <v>2.090184714948538</v>
      </c>
      <c r="P126" s="6">
        <f t="shared" si="10"/>
        <v>-2.6142796510495541</v>
      </c>
    </row>
    <row r="127" spans="1:16" x14ac:dyDescent="0.15">
      <c r="A127" s="6">
        <v>63</v>
      </c>
      <c r="B127" s="6">
        <v>125</v>
      </c>
      <c r="D127">
        <v>1181.92004394531</v>
      </c>
      <c r="E127">
        <v>780.6474609375</v>
      </c>
      <c r="F127">
        <v>463.39892578125</v>
      </c>
      <c r="G127">
        <v>461.19232177734398</v>
      </c>
      <c r="I127" s="7">
        <f t="shared" si="7"/>
        <v>718.52111816406</v>
      </c>
      <c r="J127" s="7">
        <f t="shared" si="7"/>
        <v>319.45513916015602</v>
      </c>
      <c r="K127" s="7">
        <f t="shared" si="8"/>
        <v>494.90252075195076</v>
      </c>
      <c r="L127" s="8">
        <f t="shared" si="9"/>
        <v>1.549208198850843</v>
      </c>
      <c r="M127" s="8">
        <f t="shared" si="12"/>
        <v>2.0956593881992247</v>
      </c>
      <c r="P127" s="6">
        <f t="shared" si="10"/>
        <v>-2.3592041094573442</v>
      </c>
    </row>
    <row r="128" spans="1:16" x14ac:dyDescent="0.15">
      <c r="A128" s="6">
        <v>63.5</v>
      </c>
      <c r="B128" s="6">
        <v>126</v>
      </c>
      <c r="D128">
        <v>1171.27465820313</v>
      </c>
      <c r="E128">
        <v>775.29669189453102</v>
      </c>
      <c r="F128">
        <v>463.45733642578102</v>
      </c>
      <c r="G128">
        <v>461.337158203125</v>
      </c>
      <c r="I128" s="7">
        <f t="shared" si="7"/>
        <v>707.81732177734898</v>
      </c>
      <c r="J128" s="7">
        <f t="shared" si="7"/>
        <v>313.95953369140602</v>
      </c>
      <c r="K128" s="7">
        <f t="shared" si="8"/>
        <v>488.04564819336474</v>
      </c>
      <c r="L128" s="8">
        <f t="shared" si="9"/>
        <v>1.5544858359774152</v>
      </c>
      <c r="M128" s="8">
        <f t="shared" si="12"/>
        <v>2.1052739395269748</v>
      </c>
      <c r="P128" s="6">
        <f t="shared" si="10"/>
        <v>-1.9112436970648166</v>
      </c>
    </row>
    <row r="129" spans="1:16" x14ac:dyDescent="0.15">
      <c r="A129" s="6">
        <v>64</v>
      </c>
      <c r="B129" s="6">
        <v>127</v>
      </c>
      <c r="D129">
        <v>1167.7529296875</v>
      </c>
      <c r="E129">
        <v>774.78411865234398</v>
      </c>
      <c r="F129">
        <v>463.87591552734398</v>
      </c>
      <c r="G129">
        <v>461.50616455078102</v>
      </c>
      <c r="I129" s="7">
        <f t="shared" si="7"/>
        <v>703.87701416015602</v>
      </c>
      <c r="J129" s="7">
        <f t="shared" si="7"/>
        <v>313.27795410156295</v>
      </c>
      <c r="K129" s="7">
        <f t="shared" si="8"/>
        <v>484.58244628906198</v>
      </c>
      <c r="L129" s="8">
        <f t="shared" si="9"/>
        <v>1.5468131093960191</v>
      </c>
      <c r="M129" s="8">
        <f t="shared" si="12"/>
        <v>2.1019381271467563</v>
      </c>
      <c r="P129" s="6">
        <f t="shared" si="10"/>
        <v>-2.0666656027333428</v>
      </c>
    </row>
    <row r="130" spans="1:16" x14ac:dyDescent="0.15">
      <c r="A130" s="6">
        <v>64.5</v>
      </c>
      <c r="B130" s="6">
        <v>128</v>
      </c>
      <c r="D130">
        <v>1164.29223632813</v>
      </c>
      <c r="E130">
        <v>773.89892578125</v>
      </c>
      <c r="F130">
        <v>464.13726806640602</v>
      </c>
      <c r="G130">
        <v>461.584228515625</v>
      </c>
      <c r="I130" s="7">
        <f t="shared" ref="I130:J148" si="13">D130-F130</f>
        <v>700.15496826172398</v>
      </c>
      <c r="J130" s="7">
        <f t="shared" si="13"/>
        <v>312.314697265625</v>
      </c>
      <c r="K130" s="7">
        <f t="shared" ref="K130:K148" si="14">I130-0.7*J130</f>
        <v>481.53468017578649</v>
      </c>
      <c r="L130" s="8">
        <f t="shared" ref="L130:L148" si="15">K130/J130</f>
        <v>1.5418252307423086</v>
      </c>
      <c r="M130" s="8">
        <f t="shared" si="12"/>
        <v>2.1012871626942236</v>
      </c>
      <c r="P130" s="6">
        <f t="shared" si="10"/>
        <v>-2.0969952868412012</v>
      </c>
    </row>
    <row r="131" spans="1:16" x14ac:dyDescent="0.15">
      <c r="A131" s="6">
        <v>65</v>
      </c>
      <c r="B131" s="6">
        <v>129</v>
      </c>
      <c r="D131">
        <v>1165.06140136719</v>
      </c>
      <c r="E131">
        <v>774.22491455078102</v>
      </c>
      <c r="F131">
        <v>464.42898559570301</v>
      </c>
      <c r="G131">
        <v>462.05194091796898</v>
      </c>
      <c r="I131" s="7">
        <f t="shared" si="13"/>
        <v>700.63241577148699</v>
      </c>
      <c r="J131" s="7">
        <f t="shared" si="13"/>
        <v>312.17297363281205</v>
      </c>
      <c r="K131" s="7">
        <f t="shared" si="14"/>
        <v>482.11133422851856</v>
      </c>
      <c r="L131" s="8">
        <f t="shared" si="15"/>
        <v>1.5443724311496405</v>
      </c>
      <c r="M131" s="8">
        <f t="shared" si="12"/>
        <v>2.1081712773027328</v>
      </c>
      <c r="P131" s="6">
        <f t="shared" si="10"/>
        <v>-1.7762511653672715</v>
      </c>
    </row>
    <row r="132" spans="1:16" x14ac:dyDescent="0.15">
      <c r="A132" s="6">
        <v>65.5</v>
      </c>
      <c r="B132" s="6">
        <v>130</v>
      </c>
      <c r="D132">
        <v>1162.869140625</v>
      </c>
      <c r="E132">
        <v>773.75830078125</v>
      </c>
      <c r="F132">
        <v>464.63586425781301</v>
      </c>
      <c r="G132">
        <v>462.27203369140602</v>
      </c>
      <c r="I132" s="7">
        <f t="shared" si="13"/>
        <v>698.23327636718705</v>
      </c>
      <c r="J132" s="7">
        <f t="shared" si="13"/>
        <v>311.48626708984398</v>
      </c>
      <c r="K132" s="7">
        <f t="shared" si="14"/>
        <v>480.19288940429624</v>
      </c>
      <c r="L132" s="8">
        <f t="shared" si="15"/>
        <v>1.5416181711336607</v>
      </c>
      <c r="M132" s="8">
        <f t="shared" si="12"/>
        <v>2.1097539314879308</v>
      </c>
      <c r="P132" s="6">
        <f t="shared" si="10"/>
        <v>-1.7025122671797102</v>
      </c>
    </row>
    <row r="133" spans="1:16" x14ac:dyDescent="0.15">
      <c r="A133" s="6">
        <v>66</v>
      </c>
      <c r="B133" s="6">
        <v>131</v>
      </c>
      <c r="D133">
        <v>1157.52941894531</v>
      </c>
      <c r="E133">
        <v>772.94195556640602</v>
      </c>
      <c r="F133">
        <v>464.34222412109398</v>
      </c>
      <c r="G133">
        <v>462.04406738281301</v>
      </c>
      <c r="I133" s="7">
        <f t="shared" si="13"/>
        <v>693.18719482421602</v>
      </c>
      <c r="J133" s="7">
        <f t="shared" si="13"/>
        <v>310.89788818359301</v>
      </c>
      <c r="K133" s="7">
        <f t="shared" si="14"/>
        <v>475.5586730957009</v>
      </c>
      <c r="L133" s="8">
        <f t="shared" si="15"/>
        <v>1.5296297954100979</v>
      </c>
      <c r="M133" s="8">
        <f t="shared" si="12"/>
        <v>2.1021024699655455</v>
      </c>
      <c r="P133" s="6">
        <f t="shared" si="10"/>
        <v>-2.0590085551635751</v>
      </c>
    </row>
    <row r="134" spans="1:16" x14ac:dyDescent="0.15">
      <c r="A134" s="6">
        <v>66.5</v>
      </c>
      <c r="B134" s="6">
        <v>132</v>
      </c>
      <c r="D134">
        <v>1150.03112792969</v>
      </c>
      <c r="E134">
        <v>769.83843994140602</v>
      </c>
      <c r="F134">
        <v>463.79617309570301</v>
      </c>
      <c r="G134">
        <v>461.544921875</v>
      </c>
      <c r="I134" s="7">
        <f t="shared" si="13"/>
        <v>686.23495483398699</v>
      </c>
      <c r="J134" s="7">
        <f t="shared" si="13"/>
        <v>308.29351806640602</v>
      </c>
      <c r="K134" s="7">
        <f t="shared" si="14"/>
        <v>470.42949218750277</v>
      </c>
      <c r="L134" s="8">
        <f t="shared" si="15"/>
        <v>1.5259143141834492</v>
      </c>
      <c r="M134" s="8">
        <f t="shared" si="12"/>
        <v>2.1027239029400744</v>
      </c>
      <c r="P134" s="6">
        <f t="shared" ref="P134:P148" si="16">(M134-$O$2)/$O$2*100</f>
        <v>-2.0300547993350735</v>
      </c>
    </row>
    <row r="135" spans="1:16" x14ac:dyDescent="0.15">
      <c r="A135" s="6">
        <v>67</v>
      </c>
      <c r="B135" s="6">
        <v>133</v>
      </c>
      <c r="D135">
        <v>1139.14904785156</v>
      </c>
      <c r="E135">
        <v>764.71502685546898</v>
      </c>
      <c r="F135">
        <v>463.59487915039102</v>
      </c>
      <c r="G135">
        <v>461.18951416015602</v>
      </c>
      <c r="I135" s="7">
        <f t="shared" si="13"/>
        <v>675.55416870116892</v>
      </c>
      <c r="J135" s="7">
        <f t="shared" si="13"/>
        <v>303.52551269531295</v>
      </c>
      <c r="K135" s="7">
        <f t="shared" si="14"/>
        <v>463.08630981444986</v>
      </c>
      <c r="L135" s="8">
        <f t="shared" si="15"/>
        <v>1.5256915496237324</v>
      </c>
      <c r="M135" s="8">
        <f t="shared" si="12"/>
        <v>2.1068380525815353</v>
      </c>
      <c r="P135" s="6">
        <f t="shared" si="16"/>
        <v>-1.8383686657643787</v>
      </c>
    </row>
    <row r="136" spans="1:16" x14ac:dyDescent="0.15">
      <c r="A136" s="6">
        <v>67.5</v>
      </c>
      <c r="B136" s="6">
        <v>134</v>
      </c>
      <c r="D136">
        <v>1136.96948242188</v>
      </c>
      <c r="E136">
        <v>763.546142578125</v>
      </c>
      <c r="F136">
        <v>463.6123046875</v>
      </c>
      <c r="G136">
        <v>461.34729003906301</v>
      </c>
      <c r="I136" s="7">
        <f t="shared" si="13"/>
        <v>673.35717773438</v>
      </c>
      <c r="J136" s="7">
        <f t="shared" si="13"/>
        <v>302.19885253906199</v>
      </c>
      <c r="K136" s="7">
        <f t="shared" si="14"/>
        <v>461.81798095703664</v>
      </c>
      <c r="L136" s="8">
        <f t="shared" si="15"/>
        <v>1.5281923709400664</v>
      </c>
      <c r="M136" s="8">
        <f t="shared" si="12"/>
        <v>2.1136757880990471</v>
      </c>
      <c r="P136" s="6">
        <f t="shared" si="16"/>
        <v>-1.5197854352172726</v>
      </c>
    </row>
    <row r="137" spans="1:16" x14ac:dyDescent="0.15">
      <c r="A137" s="6">
        <v>68</v>
      </c>
      <c r="B137" s="6">
        <v>135</v>
      </c>
      <c r="D137">
        <v>1143.1640625</v>
      </c>
      <c r="E137">
        <v>765.28717041015602</v>
      </c>
      <c r="F137">
        <v>462.99691772460898</v>
      </c>
      <c r="G137">
        <v>460.93121337890602</v>
      </c>
      <c r="I137" s="7">
        <f t="shared" si="13"/>
        <v>680.16714477539108</v>
      </c>
      <c r="J137" s="7">
        <f t="shared" si="13"/>
        <v>304.35595703125</v>
      </c>
      <c r="K137" s="7">
        <f t="shared" si="14"/>
        <v>467.1179748535161</v>
      </c>
      <c r="L137" s="8">
        <f t="shared" si="15"/>
        <v>1.5347752000975436</v>
      </c>
      <c r="M137" s="8">
        <f t="shared" si="12"/>
        <v>2.1245955314577016</v>
      </c>
      <c r="P137" s="6">
        <f t="shared" si="16"/>
        <v>-1.0110136193089252</v>
      </c>
    </row>
    <row r="138" spans="1:16" x14ac:dyDescent="0.15">
      <c r="A138" s="6">
        <v>68.5</v>
      </c>
      <c r="B138" s="6">
        <v>136</v>
      </c>
      <c r="D138">
        <v>1141.42163085938</v>
      </c>
      <c r="E138">
        <v>766.05963134765602</v>
      </c>
      <c r="F138">
        <v>463.462646484375</v>
      </c>
      <c r="G138">
        <v>461.31106567382801</v>
      </c>
      <c r="I138" s="7">
        <f t="shared" si="13"/>
        <v>677.958984375005</v>
      </c>
      <c r="J138" s="7">
        <f t="shared" si="13"/>
        <v>304.74856567382801</v>
      </c>
      <c r="K138" s="7">
        <f t="shared" si="14"/>
        <v>464.63498840332539</v>
      </c>
      <c r="L138" s="8">
        <f t="shared" si="15"/>
        <v>1.5246502879381019</v>
      </c>
      <c r="M138" s="8">
        <f t="shared" si="12"/>
        <v>2.1188075334994378</v>
      </c>
      <c r="P138" s="6">
        <f t="shared" si="16"/>
        <v>-1.280687560809187</v>
      </c>
    </row>
    <row r="139" spans="1:16" x14ac:dyDescent="0.15">
      <c r="A139" s="6">
        <v>69</v>
      </c>
      <c r="B139" s="6">
        <v>137</v>
      </c>
      <c r="D139">
        <v>1155.56506347656</v>
      </c>
      <c r="E139">
        <v>772.09271240234398</v>
      </c>
      <c r="F139">
        <v>463.37115478515602</v>
      </c>
      <c r="G139">
        <v>461.370849609375</v>
      </c>
      <c r="I139" s="7">
        <f t="shared" si="13"/>
        <v>692.19390869140398</v>
      </c>
      <c r="J139" s="7">
        <f t="shared" si="13"/>
        <v>310.72186279296898</v>
      </c>
      <c r="K139" s="7">
        <f t="shared" si="14"/>
        <v>474.68860473632571</v>
      </c>
      <c r="L139" s="8">
        <f t="shared" si="15"/>
        <v>1.5276961861309586</v>
      </c>
      <c r="M139" s="8">
        <f t="shared" si="12"/>
        <v>2.1261903458934719</v>
      </c>
      <c r="P139" s="6">
        <f t="shared" si="16"/>
        <v>-0.93670815169181321</v>
      </c>
    </row>
    <row r="140" spans="1:16" x14ac:dyDescent="0.15">
      <c r="A140" s="6">
        <v>69.5</v>
      </c>
      <c r="B140" s="6">
        <v>138</v>
      </c>
      <c r="D140">
        <v>1154.38256835938</v>
      </c>
      <c r="E140">
        <v>772.073974609375</v>
      </c>
      <c r="F140">
        <v>463.29534912109398</v>
      </c>
      <c r="G140">
        <v>461.17770385742199</v>
      </c>
      <c r="I140" s="7">
        <f t="shared" si="13"/>
        <v>691.08721923828602</v>
      </c>
      <c r="J140" s="7">
        <f t="shared" si="13"/>
        <v>310.89627075195301</v>
      </c>
      <c r="K140" s="7">
        <f t="shared" si="14"/>
        <v>473.45982971191893</v>
      </c>
      <c r="L140" s="8">
        <f t="shared" si="15"/>
        <v>1.522886809052999</v>
      </c>
      <c r="M140" s="8">
        <f t="shared" si="12"/>
        <v>2.1257178830166898</v>
      </c>
      <c r="P140" s="6">
        <f t="shared" si="16"/>
        <v>-0.9587211045492785</v>
      </c>
    </row>
    <row r="141" spans="1:16" x14ac:dyDescent="0.15">
      <c r="A141" s="6">
        <v>70</v>
      </c>
      <c r="B141" s="6">
        <v>139</v>
      </c>
      <c r="D141">
        <v>1159.40356445313</v>
      </c>
      <c r="E141">
        <v>774.368408203125</v>
      </c>
      <c r="F141">
        <v>463.14205932617199</v>
      </c>
      <c r="G141">
        <v>461.14935302734398</v>
      </c>
      <c r="I141" s="7">
        <f t="shared" si="13"/>
        <v>696.26150512695801</v>
      </c>
      <c r="J141" s="7">
        <f t="shared" si="13"/>
        <v>313.21905517578102</v>
      </c>
      <c r="K141" s="7">
        <f t="shared" si="14"/>
        <v>477.0081665039113</v>
      </c>
      <c r="L141" s="8">
        <f t="shared" si="15"/>
        <v>1.5229219251562154</v>
      </c>
      <c r="M141" s="8">
        <f t="shared" si="12"/>
        <v>2.130089913321084</v>
      </c>
      <c r="P141" s="6">
        <f t="shared" si="16"/>
        <v>-0.75501981559819742</v>
      </c>
    </row>
    <row r="142" spans="1:16" x14ac:dyDescent="0.15">
      <c r="A142" s="6">
        <v>70.5</v>
      </c>
      <c r="B142" s="6">
        <v>140</v>
      </c>
      <c r="D142">
        <v>1151.93664550781</v>
      </c>
      <c r="E142">
        <v>772.48718261718795</v>
      </c>
      <c r="F142">
        <v>463.66506958007801</v>
      </c>
      <c r="G142">
        <v>461.30627441406301</v>
      </c>
      <c r="I142" s="7">
        <f t="shared" si="13"/>
        <v>688.27157592773199</v>
      </c>
      <c r="J142" s="7">
        <f t="shared" si="13"/>
        <v>311.18090820312494</v>
      </c>
      <c r="K142" s="7">
        <f t="shared" si="14"/>
        <v>470.44494018554451</v>
      </c>
      <c r="L142" s="8">
        <f t="shared" si="15"/>
        <v>1.5118052804141158</v>
      </c>
      <c r="M142" s="8">
        <f t="shared" si="12"/>
        <v>2.1233101827801621</v>
      </c>
      <c r="P142" s="6">
        <f t="shared" si="16"/>
        <v>-1.070900482879658</v>
      </c>
    </row>
    <row r="143" spans="1:16" x14ac:dyDescent="0.15">
      <c r="A143" s="6">
        <v>71</v>
      </c>
      <c r="B143" s="6">
        <v>141</v>
      </c>
      <c r="D143">
        <v>1157.11437988281</v>
      </c>
      <c r="E143">
        <v>776.40594482421898</v>
      </c>
      <c r="F143">
        <v>463.45004272460898</v>
      </c>
      <c r="G143">
        <v>461.12829589843801</v>
      </c>
      <c r="I143" s="7">
        <f t="shared" si="13"/>
        <v>693.66433715820108</v>
      </c>
      <c r="J143" s="7">
        <f t="shared" si="13"/>
        <v>315.27764892578097</v>
      </c>
      <c r="K143" s="7">
        <f t="shared" si="14"/>
        <v>472.96998291015439</v>
      </c>
      <c r="L143" s="8">
        <f t="shared" si="15"/>
        <v>1.5001697218996184</v>
      </c>
      <c r="M143" s="8">
        <f t="shared" si="12"/>
        <v>2.1160115384668421</v>
      </c>
      <c r="P143" s="6">
        <f t="shared" si="16"/>
        <v>-1.4109583394605032</v>
      </c>
    </row>
    <row r="144" spans="1:16" x14ac:dyDescent="0.15">
      <c r="A144" s="6">
        <v>71.5</v>
      </c>
      <c r="B144" s="6">
        <v>142</v>
      </c>
      <c r="D144">
        <v>1153.49841308594</v>
      </c>
      <c r="E144">
        <v>775.06268310546898</v>
      </c>
      <c r="F144">
        <v>463.52581787109398</v>
      </c>
      <c r="G144">
        <v>461.17715454101602</v>
      </c>
      <c r="I144" s="7">
        <f t="shared" si="13"/>
        <v>689.97259521484602</v>
      </c>
      <c r="J144" s="7">
        <f t="shared" si="13"/>
        <v>313.88552856445295</v>
      </c>
      <c r="K144" s="7">
        <f t="shared" si="14"/>
        <v>470.25272521972897</v>
      </c>
      <c r="L144" s="8">
        <f t="shared" si="15"/>
        <v>1.4981663135934211</v>
      </c>
      <c r="M144" s="8">
        <f t="shared" si="12"/>
        <v>2.1183450443618228</v>
      </c>
      <c r="P144" s="6">
        <f t="shared" si="16"/>
        <v>-1.302235818002961</v>
      </c>
    </row>
    <row r="145" spans="1:16" x14ac:dyDescent="0.15">
      <c r="A145" s="6">
        <v>72</v>
      </c>
      <c r="B145" s="6">
        <v>143</v>
      </c>
      <c r="D145">
        <v>1153.58142089844</v>
      </c>
      <c r="E145">
        <v>776.22491455078102</v>
      </c>
      <c r="F145">
        <v>464.83465576171898</v>
      </c>
      <c r="G145">
        <v>462.36074829101602</v>
      </c>
      <c r="I145" s="7">
        <f t="shared" si="13"/>
        <v>688.74676513672102</v>
      </c>
      <c r="J145" s="7">
        <f t="shared" si="13"/>
        <v>313.864166259765</v>
      </c>
      <c r="K145" s="7">
        <f t="shared" si="14"/>
        <v>469.04184875488556</v>
      </c>
      <c r="L145" s="8">
        <f t="shared" si="15"/>
        <v>1.4944103187832218</v>
      </c>
      <c r="M145" s="8">
        <f t="shared" si="12"/>
        <v>2.1189259637528011</v>
      </c>
      <c r="P145" s="6">
        <f t="shared" si="16"/>
        <v>-1.2751696678438422</v>
      </c>
    </row>
    <row r="146" spans="1:16" x14ac:dyDescent="0.15">
      <c r="A146" s="6">
        <v>72.5</v>
      </c>
      <c r="B146" s="6">
        <v>144</v>
      </c>
      <c r="D146">
        <v>1132.40612792969</v>
      </c>
      <c r="E146">
        <v>764.66442871093795</v>
      </c>
      <c r="F146">
        <v>464.47052001953102</v>
      </c>
      <c r="G146">
        <v>462.64514160156301</v>
      </c>
      <c r="I146" s="7">
        <f t="shared" si="13"/>
        <v>667.93560791015898</v>
      </c>
      <c r="J146" s="7">
        <f t="shared" si="13"/>
        <v>302.01928710937494</v>
      </c>
      <c r="K146" s="7">
        <f t="shared" si="14"/>
        <v>456.52210693359655</v>
      </c>
      <c r="L146" s="8">
        <f t="shared" si="15"/>
        <v>1.5115660701770648</v>
      </c>
      <c r="M146" s="8">
        <f t="shared" si="12"/>
        <v>2.1404186293478218</v>
      </c>
      <c r="P146" s="6">
        <f t="shared" si="16"/>
        <v>-0.27378509823094566</v>
      </c>
    </row>
    <row r="147" spans="1:16" x14ac:dyDescent="0.15">
      <c r="A147" s="6">
        <v>73</v>
      </c>
      <c r="B147" s="6">
        <v>145</v>
      </c>
      <c r="D147">
        <v>1128.03881835938</v>
      </c>
      <c r="E147">
        <v>763.20794677734398</v>
      </c>
      <c r="F147">
        <v>463.84136962890602</v>
      </c>
      <c r="G147">
        <v>461.60528564453102</v>
      </c>
      <c r="I147" s="7">
        <f t="shared" si="13"/>
        <v>664.19744873047398</v>
      </c>
      <c r="J147" s="7">
        <f t="shared" si="13"/>
        <v>301.60266113281295</v>
      </c>
      <c r="K147" s="7">
        <f t="shared" si="14"/>
        <v>453.07558593750491</v>
      </c>
      <c r="L147" s="8">
        <f t="shared" si="15"/>
        <v>1.5022267516996135</v>
      </c>
      <c r="M147" s="8">
        <f t="shared" si="12"/>
        <v>2.1354162250715478</v>
      </c>
      <c r="P147" s="6">
        <f t="shared" si="16"/>
        <v>-0.50685672124949044</v>
      </c>
    </row>
    <row r="148" spans="1:16" x14ac:dyDescent="0.15">
      <c r="A148" s="6">
        <v>73.5</v>
      </c>
      <c r="B148" s="6">
        <v>146</v>
      </c>
      <c r="D148">
        <v>1123.16088867188</v>
      </c>
      <c r="E148">
        <v>761.18231201171898</v>
      </c>
      <c r="F148">
        <v>464.27484130859398</v>
      </c>
      <c r="G148">
        <v>462.16366577148398</v>
      </c>
      <c r="I148" s="7">
        <f t="shared" si="13"/>
        <v>658.88604736328602</v>
      </c>
      <c r="J148" s="7">
        <f t="shared" si="13"/>
        <v>299.018646240235</v>
      </c>
      <c r="K148" s="7">
        <f t="shared" si="14"/>
        <v>449.57299499512158</v>
      </c>
      <c r="L148" s="8">
        <f t="shared" si="15"/>
        <v>1.5034948510666772</v>
      </c>
      <c r="M148" s="8">
        <f t="shared" si="12"/>
        <v>2.1410212386397891</v>
      </c>
      <c r="P148" s="6">
        <f t="shared" si="16"/>
        <v>-0.2457083739263892</v>
      </c>
    </row>
    <row r="149" spans="1:16" x14ac:dyDescent="0.15">
      <c r="A149" s="18">
        <v>74</v>
      </c>
      <c r="B149" s="18">
        <v>147</v>
      </c>
      <c r="D149">
        <v>1131.47436523438</v>
      </c>
      <c r="E149">
        <v>765.00354003906295</v>
      </c>
      <c r="F149">
        <v>463.83154296875</v>
      </c>
      <c r="G149">
        <v>461.78747558593801</v>
      </c>
      <c r="I149" s="19">
        <f t="shared" ref="I149:I192" si="17">D149-F149</f>
        <v>667.64282226563</v>
      </c>
      <c r="J149" s="19">
        <f t="shared" ref="J149:J192" si="18">E149-G149</f>
        <v>303.21606445312494</v>
      </c>
      <c r="K149" s="19">
        <f t="shared" ref="K149:K192" si="19">I149-0.7*J149</f>
        <v>455.39157714844259</v>
      </c>
      <c r="L149" s="20">
        <f t="shared" ref="L149:L192" si="20">K149/J149</f>
        <v>1.5018715382701726</v>
      </c>
      <c r="M149" s="20">
        <f t="shared" ref="M149:M192" si="21">L149+ABS($N$2)*A149</f>
        <v>2.1437348400444622</v>
      </c>
      <c r="N149" s="18"/>
      <c r="O149" s="18"/>
      <c r="P149" s="18">
        <f t="shared" ref="P149:P192" si="22">(M149-$O$2)/$O$2*100</f>
        <v>-0.11927647264797811</v>
      </c>
    </row>
    <row r="150" spans="1:16" x14ac:dyDescent="0.15">
      <c r="A150" s="18">
        <v>74.5</v>
      </c>
      <c r="B150" s="18">
        <v>148</v>
      </c>
      <c r="D150">
        <v>1130.72998046875</v>
      </c>
      <c r="E150">
        <v>764.68408203125</v>
      </c>
      <c r="F150">
        <v>464.22262573242199</v>
      </c>
      <c r="G150">
        <v>462.18951416015602</v>
      </c>
      <c r="I150" s="19">
        <f t="shared" si="17"/>
        <v>666.50735473632801</v>
      </c>
      <c r="J150" s="19">
        <f t="shared" si="18"/>
        <v>302.49456787109398</v>
      </c>
      <c r="K150" s="19">
        <f t="shared" si="19"/>
        <v>454.7611572265622</v>
      </c>
      <c r="L150" s="20">
        <f t="shared" si="20"/>
        <v>1.5033696652045521</v>
      </c>
      <c r="M150" s="20">
        <f t="shared" si="21"/>
        <v>2.1495698811800192</v>
      </c>
      <c r="N150" s="18"/>
      <c r="O150" s="18"/>
      <c r="P150" s="18">
        <f t="shared" si="22"/>
        <v>0.15258930083509253</v>
      </c>
    </row>
    <row r="151" spans="1:16" x14ac:dyDescent="0.15">
      <c r="A151" s="18">
        <v>75</v>
      </c>
      <c r="B151" s="18">
        <v>149</v>
      </c>
      <c r="D151">
        <v>1139.07238769531</v>
      </c>
      <c r="E151">
        <v>768.52496337890602</v>
      </c>
      <c r="F151">
        <v>464.21505737304699</v>
      </c>
      <c r="G151">
        <v>462.13391113281301</v>
      </c>
      <c r="I151" s="19">
        <f t="shared" si="17"/>
        <v>674.85733032226301</v>
      </c>
      <c r="J151" s="19">
        <f t="shared" si="18"/>
        <v>306.39105224609301</v>
      </c>
      <c r="K151" s="19">
        <f t="shared" si="19"/>
        <v>460.38359374999789</v>
      </c>
      <c r="L151" s="20">
        <f t="shared" si="20"/>
        <v>1.5026013010987613</v>
      </c>
      <c r="M151" s="20">
        <f t="shared" si="21"/>
        <v>2.1531384312754063</v>
      </c>
      <c r="N151" s="18"/>
      <c r="O151" s="18"/>
      <c r="P151" s="18">
        <f t="shared" si="22"/>
        <v>0.31885490365725205</v>
      </c>
    </row>
    <row r="152" spans="1:16" x14ac:dyDescent="0.15">
      <c r="A152" s="18">
        <v>75.5</v>
      </c>
      <c r="B152" s="18">
        <v>150</v>
      </c>
      <c r="D152">
        <v>1141.95361328125</v>
      </c>
      <c r="E152">
        <v>769.84368896484398</v>
      </c>
      <c r="F152">
        <v>464.16143798828102</v>
      </c>
      <c r="G152">
        <v>461.88629150390602</v>
      </c>
      <c r="I152" s="19">
        <f t="shared" si="17"/>
        <v>677.79217529296898</v>
      </c>
      <c r="J152" s="19">
        <f t="shared" si="18"/>
        <v>307.95739746093795</v>
      </c>
      <c r="K152" s="19">
        <f t="shared" si="19"/>
        <v>462.22199707031245</v>
      </c>
      <c r="L152" s="20">
        <f t="shared" si="20"/>
        <v>1.5009283780200207</v>
      </c>
      <c r="M152" s="20">
        <f t="shared" si="21"/>
        <v>2.1558024223978434</v>
      </c>
      <c r="N152" s="18"/>
      <c r="O152" s="18"/>
      <c r="P152" s="18">
        <f t="shared" si="22"/>
        <v>0.44297536660309877</v>
      </c>
    </row>
    <row r="153" spans="1:16" x14ac:dyDescent="0.15">
      <c r="A153" s="18">
        <v>76</v>
      </c>
      <c r="B153" s="18">
        <v>151</v>
      </c>
      <c r="D153">
        <v>1145.70532226563</v>
      </c>
      <c r="E153">
        <v>770.59844970703102</v>
      </c>
      <c r="F153">
        <v>464.09265136718801</v>
      </c>
      <c r="G153">
        <v>461.95733642578102</v>
      </c>
      <c r="I153" s="19">
        <f t="shared" si="17"/>
        <v>681.61267089844205</v>
      </c>
      <c r="J153" s="19">
        <f t="shared" si="18"/>
        <v>308.64111328125</v>
      </c>
      <c r="K153" s="19">
        <f t="shared" si="19"/>
        <v>465.56389160156709</v>
      </c>
      <c r="L153" s="20">
        <f t="shared" si="20"/>
        <v>1.5084312217903413</v>
      </c>
      <c r="M153" s="20">
        <f t="shared" si="21"/>
        <v>2.1676421803693415</v>
      </c>
      <c r="N153" s="18"/>
      <c r="O153" s="18"/>
      <c r="P153" s="18">
        <f t="shared" si="22"/>
        <v>0.99461243033503111</v>
      </c>
    </row>
    <row r="154" spans="1:16" x14ac:dyDescent="0.15">
      <c r="A154" s="18">
        <v>76.5</v>
      </c>
      <c r="B154" s="18">
        <v>152</v>
      </c>
      <c r="D154">
        <v>1140.25146484375</v>
      </c>
      <c r="E154">
        <v>769.83221435546898</v>
      </c>
      <c r="F154">
        <v>464.29421997070301</v>
      </c>
      <c r="G154">
        <v>461.85626220703102</v>
      </c>
      <c r="I154" s="19">
        <f t="shared" si="17"/>
        <v>675.95724487304699</v>
      </c>
      <c r="J154" s="19">
        <f t="shared" si="18"/>
        <v>307.97595214843795</v>
      </c>
      <c r="K154" s="19">
        <f t="shared" si="19"/>
        <v>460.37407836914042</v>
      </c>
      <c r="L154" s="20">
        <f t="shared" si="20"/>
        <v>1.4948377467707277</v>
      </c>
      <c r="M154" s="20">
        <f t="shared" si="21"/>
        <v>2.1583856195509057</v>
      </c>
      <c r="N154" s="18"/>
      <c r="O154" s="18"/>
      <c r="P154" s="18">
        <f t="shared" si="22"/>
        <v>0.56333148334014327</v>
      </c>
    </row>
    <row r="155" spans="1:16" x14ac:dyDescent="0.15">
      <c r="A155" s="18">
        <v>77</v>
      </c>
      <c r="B155" s="18">
        <v>153</v>
      </c>
      <c r="D155">
        <v>1140.55249023438</v>
      </c>
      <c r="E155">
        <v>769.84588623046898</v>
      </c>
      <c r="F155">
        <v>463.93936157226602</v>
      </c>
      <c r="G155">
        <v>461.82623291015602</v>
      </c>
      <c r="I155" s="19">
        <f t="shared" si="17"/>
        <v>676.61312866211392</v>
      </c>
      <c r="J155" s="19">
        <f t="shared" si="18"/>
        <v>308.01965332031295</v>
      </c>
      <c r="K155" s="19">
        <f t="shared" si="19"/>
        <v>460.9993713378949</v>
      </c>
      <c r="L155" s="20">
        <f t="shared" si="20"/>
        <v>1.4966557048179543</v>
      </c>
      <c r="M155" s="20">
        <f t="shared" si="21"/>
        <v>2.1645404917993099</v>
      </c>
      <c r="N155" s="18"/>
      <c r="O155" s="18"/>
      <c r="P155" s="18">
        <f t="shared" si="22"/>
        <v>0.85009880264922222</v>
      </c>
    </row>
    <row r="156" spans="1:16" x14ac:dyDescent="0.15">
      <c r="A156" s="18">
        <v>77.5</v>
      </c>
      <c r="B156" s="18">
        <v>154</v>
      </c>
      <c r="D156">
        <v>1136.59448242188</v>
      </c>
      <c r="E156">
        <v>768.73992919921898</v>
      </c>
      <c r="F156">
        <v>463.22991943359398</v>
      </c>
      <c r="G156">
        <v>460.95816040039102</v>
      </c>
      <c r="I156" s="19">
        <f t="shared" si="17"/>
        <v>673.36456298828602</v>
      </c>
      <c r="J156" s="19">
        <f t="shared" si="18"/>
        <v>307.78176879882795</v>
      </c>
      <c r="K156" s="19">
        <f t="shared" si="19"/>
        <v>457.91732482910646</v>
      </c>
      <c r="L156" s="20">
        <f t="shared" si="20"/>
        <v>1.4877987303023461</v>
      </c>
      <c r="M156" s="20">
        <f t="shared" si="21"/>
        <v>2.1600204314848792</v>
      </c>
      <c r="N156" s="18"/>
      <c r="O156" s="18"/>
      <c r="P156" s="18">
        <f t="shared" si="22"/>
        <v>0.63950051121909424</v>
      </c>
    </row>
    <row r="157" spans="1:16" x14ac:dyDescent="0.15">
      <c r="A157" s="18">
        <v>78</v>
      </c>
      <c r="B157" s="18">
        <v>155</v>
      </c>
      <c r="D157">
        <v>1132.69299316406</v>
      </c>
      <c r="E157">
        <v>769.15850830078102</v>
      </c>
      <c r="F157">
        <v>463.20886230468801</v>
      </c>
      <c r="G157">
        <v>460.97640991210898</v>
      </c>
      <c r="I157" s="19">
        <f t="shared" si="17"/>
        <v>669.48413085937204</v>
      </c>
      <c r="J157" s="19">
        <f t="shared" si="18"/>
        <v>308.18209838867205</v>
      </c>
      <c r="K157" s="19">
        <f t="shared" si="19"/>
        <v>453.75666198730164</v>
      </c>
      <c r="L157" s="20">
        <f t="shared" si="20"/>
        <v>1.4723654110987145</v>
      </c>
      <c r="M157" s="20">
        <f t="shared" si="21"/>
        <v>2.1489240264824252</v>
      </c>
      <c r="N157" s="18"/>
      <c r="O157" s="18"/>
      <c r="P157" s="18">
        <f t="shared" si="22"/>
        <v>0.12249769002379748</v>
      </c>
    </row>
    <row r="158" spans="1:16" x14ac:dyDescent="0.15">
      <c r="A158" s="18">
        <v>78.5</v>
      </c>
      <c r="B158" s="18">
        <v>156</v>
      </c>
      <c r="D158">
        <v>1133.42785644531</v>
      </c>
      <c r="E158">
        <v>767.728271484375</v>
      </c>
      <c r="F158">
        <v>463.48989868164102</v>
      </c>
      <c r="G158">
        <v>460.925048828125</v>
      </c>
      <c r="I158" s="19">
        <f t="shared" si="17"/>
        <v>669.93795776366892</v>
      </c>
      <c r="J158" s="19">
        <f t="shared" si="18"/>
        <v>306.80322265625</v>
      </c>
      <c r="K158" s="19">
        <f t="shared" si="19"/>
        <v>455.17570190429393</v>
      </c>
      <c r="L158" s="20">
        <f t="shared" si="20"/>
        <v>1.4836079554949271</v>
      </c>
      <c r="M158" s="20">
        <f t="shared" si="21"/>
        <v>2.1645034850798153</v>
      </c>
      <c r="N158" s="18"/>
      <c r="O158" s="18"/>
      <c r="P158" s="18">
        <f t="shared" si="22"/>
        <v>0.84837458851161207</v>
      </c>
    </row>
    <row r="159" spans="1:16" x14ac:dyDescent="0.15">
      <c r="A159" s="18">
        <v>79</v>
      </c>
      <c r="B159" s="18">
        <v>157</v>
      </c>
      <c r="D159">
        <v>1123.00524902344</v>
      </c>
      <c r="E159">
        <v>762.85693359375</v>
      </c>
      <c r="F159">
        <v>463.60977172851602</v>
      </c>
      <c r="G159">
        <v>460.92532348632801</v>
      </c>
      <c r="I159" s="19">
        <f t="shared" si="17"/>
        <v>659.39547729492392</v>
      </c>
      <c r="J159" s="19">
        <f t="shared" si="18"/>
        <v>301.93161010742199</v>
      </c>
      <c r="K159" s="19">
        <f t="shared" si="19"/>
        <v>448.04335021972855</v>
      </c>
      <c r="L159" s="20">
        <f t="shared" si="20"/>
        <v>1.4839232966045608</v>
      </c>
      <c r="M159" s="20">
        <f t="shared" si="21"/>
        <v>2.169155740390627</v>
      </c>
      <c r="N159" s="18"/>
      <c r="O159" s="18"/>
      <c r="P159" s="18">
        <f t="shared" si="22"/>
        <v>1.0651320987213175</v>
      </c>
    </row>
    <row r="160" spans="1:16" x14ac:dyDescent="0.15">
      <c r="A160" s="18">
        <v>79.5</v>
      </c>
      <c r="B160" s="18">
        <v>158</v>
      </c>
      <c r="D160">
        <v>1126.24682617188</v>
      </c>
      <c r="E160">
        <v>765.28851318359398</v>
      </c>
      <c r="F160">
        <v>463.19342041015602</v>
      </c>
      <c r="G160">
        <v>461.12716674804699</v>
      </c>
      <c r="I160" s="19">
        <f t="shared" si="17"/>
        <v>663.05340576172398</v>
      </c>
      <c r="J160" s="19">
        <f t="shared" si="18"/>
        <v>304.16134643554699</v>
      </c>
      <c r="K160" s="19">
        <f t="shared" si="19"/>
        <v>450.14046325684109</v>
      </c>
      <c r="L160" s="20">
        <f t="shared" si="20"/>
        <v>1.4799397376820451</v>
      </c>
      <c r="M160" s="20">
        <f t="shared" si="21"/>
        <v>2.1695090956692891</v>
      </c>
      <c r="N160" s="18"/>
      <c r="O160" s="18"/>
      <c r="P160" s="18">
        <f t="shared" si="22"/>
        <v>1.0815955998202906</v>
      </c>
    </row>
    <row r="161" spans="1:16" x14ac:dyDescent="0.15">
      <c r="A161" s="18">
        <v>80</v>
      </c>
      <c r="B161" s="18">
        <v>159</v>
      </c>
      <c r="D161">
        <v>1131.58874511719</v>
      </c>
      <c r="E161">
        <v>765.12384033203102</v>
      </c>
      <c r="F161">
        <v>463.09292602539102</v>
      </c>
      <c r="G161">
        <v>460.96884155273398</v>
      </c>
      <c r="I161" s="19">
        <f t="shared" si="17"/>
        <v>668.49581909179892</v>
      </c>
      <c r="J161" s="19">
        <f t="shared" si="18"/>
        <v>304.15499877929705</v>
      </c>
      <c r="K161" s="19">
        <f t="shared" si="19"/>
        <v>455.58731994629102</v>
      </c>
      <c r="L161" s="20">
        <f t="shared" si="20"/>
        <v>1.4978787847471062</v>
      </c>
      <c r="M161" s="20">
        <f t="shared" si="21"/>
        <v>2.1917850569355277</v>
      </c>
      <c r="N161" s="18"/>
      <c r="O161" s="18"/>
      <c r="P161" s="18">
        <f t="shared" si="22"/>
        <v>2.1194754191794045</v>
      </c>
    </row>
    <row r="162" spans="1:16" x14ac:dyDescent="0.15">
      <c r="A162" s="18">
        <v>80.5</v>
      </c>
      <c r="B162" s="18">
        <v>160</v>
      </c>
      <c r="D162">
        <v>1129.40856933594</v>
      </c>
      <c r="E162">
        <v>764.99603271484398</v>
      </c>
      <c r="F162">
        <v>463.265869140625</v>
      </c>
      <c r="G162">
        <v>461.09124755859398</v>
      </c>
      <c r="I162" s="19">
        <f t="shared" si="17"/>
        <v>666.142700195315</v>
      </c>
      <c r="J162" s="19">
        <f t="shared" si="18"/>
        <v>303.90478515625</v>
      </c>
      <c r="K162" s="19">
        <f t="shared" si="19"/>
        <v>453.40935058594005</v>
      </c>
      <c r="L162" s="20">
        <f t="shared" si="20"/>
        <v>1.491945414261324</v>
      </c>
      <c r="M162" s="20">
        <f t="shared" si="21"/>
        <v>2.1901886006509228</v>
      </c>
      <c r="N162" s="18"/>
      <c r="O162" s="18"/>
      <c r="P162" s="18">
        <f t="shared" si="22"/>
        <v>2.045093454671695</v>
      </c>
    </row>
    <row r="163" spans="1:16" x14ac:dyDescent="0.15">
      <c r="A163" s="18">
        <v>81</v>
      </c>
      <c r="B163" s="18">
        <v>161</v>
      </c>
      <c r="D163">
        <v>1135.89624023438</v>
      </c>
      <c r="E163">
        <v>770.09844970703102</v>
      </c>
      <c r="F163">
        <v>463.43569946289102</v>
      </c>
      <c r="G163">
        <v>461.27511596679699</v>
      </c>
      <c r="I163" s="19">
        <f t="shared" si="17"/>
        <v>672.46054077148892</v>
      </c>
      <c r="J163" s="19">
        <f t="shared" si="18"/>
        <v>308.82333374023403</v>
      </c>
      <c r="K163" s="19">
        <f t="shared" si="19"/>
        <v>456.2842071533251</v>
      </c>
      <c r="L163" s="20">
        <f t="shared" si="20"/>
        <v>1.4774926545450979</v>
      </c>
      <c r="M163" s="20">
        <f t="shared" si="21"/>
        <v>2.1800727551358747</v>
      </c>
      <c r="N163" s="18"/>
      <c r="O163" s="18"/>
      <c r="P163" s="18">
        <f t="shared" si="22"/>
        <v>1.573776783290376</v>
      </c>
    </row>
    <row r="164" spans="1:16" x14ac:dyDescent="0.15">
      <c r="A164" s="18">
        <v>81.5</v>
      </c>
      <c r="B164" s="18">
        <v>162</v>
      </c>
      <c r="D164">
        <v>1140.69299316406</v>
      </c>
      <c r="E164">
        <v>772.338623046875</v>
      </c>
      <c r="F164">
        <v>463.72711181640602</v>
      </c>
      <c r="G164">
        <v>461.62857055664102</v>
      </c>
      <c r="I164" s="19">
        <f t="shared" si="17"/>
        <v>676.96588134765398</v>
      </c>
      <c r="J164" s="19">
        <f t="shared" si="18"/>
        <v>310.71005249023398</v>
      </c>
      <c r="K164" s="19">
        <f t="shared" si="19"/>
        <v>459.46884460449019</v>
      </c>
      <c r="L164" s="20">
        <f t="shared" si="20"/>
        <v>1.4787704514932998</v>
      </c>
      <c r="M164" s="20">
        <f t="shared" si="21"/>
        <v>2.1856874662852541</v>
      </c>
      <c r="N164" s="18"/>
      <c r="O164" s="18"/>
      <c r="P164" s="18">
        <f t="shared" si="22"/>
        <v>1.8353769595442042</v>
      </c>
    </row>
    <row r="165" spans="1:16" x14ac:dyDescent="0.15">
      <c r="A165" s="18">
        <v>82</v>
      </c>
      <c r="B165" s="18">
        <v>163</v>
      </c>
      <c r="D165">
        <v>1133.50793457031</v>
      </c>
      <c r="E165">
        <v>769.795166015625</v>
      </c>
      <c r="F165">
        <v>463.97418212890602</v>
      </c>
      <c r="G165">
        <v>461.73721313476602</v>
      </c>
      <c r="I165" s="19">
        <f t="shared" si="17"/>
        <v>669.53375244140398</v>
      </c>
      <c r="J165" s="19">
        <f t="shared" si="18"/>
        <v>308.05795288085898</v>
      </c>
      <c r="K165" s="19">
        <f t="shared" si="19"/>
        <v>453.89318542480271</v>
      </c>
      <c r="L165" s="20">
        <f t="shared" si="20"/>
        <v>1.4734019400575102</v>
      </c>
      <c r="M165" s="20">
        <f t="shared" si="21"/>
        <v>2.1846558690506424</v>
      </c>
      <c r="N165" s="18"/>
      <c r="O165" s="18"/>
      <c r="P165" s="18">
        <f t="shared" si="22"/>
        <v>1.7873128630630828</v>
      </c>
    </row>
    <row r="166" spans="1:16" x14ac:dyDescent="0.15">
      <c r="A166" s="18">
        <v>82.5</v>
      </c>
      <c r="B166" s="18">
        <v>164</v>
      </c>
      <c r="D166">
        <v>1134.65258789063</v>
      </c>
      <c r="E166">
        <v>768.62872314453102</v>
      </c>
      <c r="F166">
        <v>464.57382202148398</v>
      </c>
      <c r="G166">
        <v>462.30206298828102</v>
      </c>
      <c r="I166" s="19">
        <f t="shared" si="17"/>
        <v>670.07876586914608</v>
      </c>
      <c r="J166" s="19">
        <f t="shared" si="18"/>
        <v>306.32666015625</v>
      </c>
      <c r="K166" s="19">
        <f t="shared" si="19"/>
        <v>455.65010375977113</v>
      </c>
      <c r="L166" s="20">
        <f t="shared" si="20"/>
        <v>1.4874647329989326</v>
      </c>
      <c r="M166" s="20">
        <f t="shared" si="21"/>
        <v>2.203055576193242</v>
      </c>
      <c r="N166" s="18"/>
      <c r="O166" s="18"/>
      <c r="P166" s="18">
        <f t="shared" si="22"/>
        <v>2.6445905579370077</v>
      </c>
    </row>
    <row r="167" spans="1:16" x14ac:dyDescent="0.15">
      <c r="A167" s="18">
        <v>83</v>
      </c>
      <c r="B167" s="18">
        <v>165</v>
      </c>
      <c r="D167">
        <v>1137.38256835938</v>
      </c>
      <c r="E167">
        <v>771.42449951171898</v>
      </c>
      <c r="F167">
        <v>464.54745483398398</v>
      </c>
      <c r="G167">
        <v>462.39865112304699</v>
      </c>
      <c r="I167" s="19">
        <f t="shared" si="17"/>
        <v>672.83511352539608</v>
      </c>
      <c r="J167" s="19">
        <f t="shared" si="18"/>
        <v>309.02584838867199</v>
      </c>
      <c r="K167" s="19">
        <f t="shared" si="19"/>
        <v>456.51701965332569</v>
      </c>
      <c r="L167" s="20">
        <f t="shared" si="20"/>
        <v>1.4772777812396753</v>
      </c>
      <c r="M167" s="20">
        <f t="shared" si="21"/>
        <v>2.1972055386351625</v>
      </c>
      <c r="N167" s="18"/>
      <c r="O167" s="18"/>
      <c r="P167" s="18">
        <f t="shared" si="22"/>
        <v>2.3720260723259794</v>
      </c>
    </row>
    <row r="168" spans="1:16" x14ac:dyDescent="0.15">
      <c r="A168" s="18">
        <v>83.5</v>
      </c>
      <c r="B168" s="18">
        <v>166</v>
      </c>
      <c r="D168">
        <v>1137.43505859375</v>
      </c>
      <c r="E168">
        <v>770.884765625</v>
      </c>
      <c r="F168">
        <v>463.72937011718801</v>
      </c>
      <c r="G168">
        <v>461.54605102539102</v>
      </c>
      <c r="I168" s="19">
        <f t="shared" si="17"/>
        <v>673.70568847656205</v>
      </c>
      <c r="J168" s="19">
        <f t="shared" si="18"/>
        <v>309.33871459960898</v>
      </c>
      <c r="K168" s="19">
        <f t="shared" si="19"/>
        <v>457.16858825683573</v>
      </c>
      <c r="L168" s="20">
        <f t="shared" si="20"/>
        <v>1.4778899849266187</v>
      </c>
      <c r="M168" s="20">
        <f t="shared" si="21"/>
        <v>2.2021546565232835</v>
      </c>
      <c r="N168" s="18"/>
      <c r="O168" s="18"/>
      <c r="P168" s="18">
        <f t="shared" si="22"/>
        <v>2.602614980176833</v>
      </c>
    </row>
    <row r="169" spans="1:16" x14ac:dyDescent="0.15">
      <c r="A169" s="18">
        <v>84</v>
      </c>
      <c r="B169" s="18">
        <v>167</v>
      </c>
      <c r="D169">
        <v>1121.37487792969</v>
      </c>
      <c r="E169">
        <v>767.62536621093795</v>
      </c>
      <c r="F169">
        <v>464.133056640625</v>
      </c>
      <c r="G169">
        <v>461.91604614257801</v>
      </c>
      <c r="I169" s="19">
        <f t="shared" si="17"/>
        <v>657.241821289065</v>
      </c>
      <c r="J169" s="19">
        <f t="shared" si="18"/>
        <v>305.70932006835994</v>
      </c>
      <c r="K169" s="19">
        <f t="shared" si="19"/>
        <v>443.24529724121305</v>
      </c>
      <c r="L169" s="20">
        <f t="shared" si="20"/>
        <v>1.4498913449616078</v>
      </c>
      <c r="M169" s="20">
        <f t="shared" si="21"/>
        <v>2.1784929307594503</v>
      </c>
      <c r="N169" s="18"/>
      <c r="O169" s="18"/>
      <c r="P169" s="18">
        <f t="shared" si="22"/>
        <v>1.5001697313286</v>
      </c>
    </row>
    <row r="170" spans="1:16" x14ac:dyDescent="0.15">
      <c r="A170" s="18">
        <v>84.5</v>
      </c>
      <c r="B170" s="18">
        <v>168</v>
      </c>
      <c r="D170">
        <v>1128.07153320313</v>
      </c>
      <c r="E170">
        <v>770.322265625</v>
      </c>
      <c r="F170">
        <v>463.89752197265602</v>
      </c>
      <c r="G170">
        <v>461.62100219726602</v>
      </c>
      <c r="I170" s="19">
        <f t="shared" si="17"/>
        <v>664.17401123047398</v>
      </c>
      <c r="J170" s="19">
        <f t="shared" si="18"/>
        <v>308.70126342773398</v>
      </c>
      <c r="K170" s="19">
        <f t="shared" si="19"/>
        <v>448.08312683106021</v>
      </c>
      <c r="L170" s="20">
        <f t="shared" si="20"/>
        <v>1.4515105051909032</v>
      </c>
      <c r="M170" s="20">
        <f t="shared" si="21"/>
        <v>2.184449005189923</v>
      </c>
      <c r="N170" s="18"/>
      <c r="O170" s="18"/>
      <c r="P170" s="18">
        <f t="shared" si="22"/>
        <v>1.7776746784824375</v>
      </c>
    </row>
    <row r="171" spans="1:16" x14ac:dyDescent="0.15">
      <c r="A171" s="18">
        <v>85</v>
      </c>
      <c r="B171" s="18">
        <v>169</v>
      </c>
      <c r="D171">
        <v>1118.57641601563</v>
      </c>
      <c r="E171">
        <v>765.11566162109398</v>
      </c>
      <c r="F171">
        <v>463.77511596679699</v>
      </c>
      <c r="G171">
        <v>461.63082885742199</v>
      </c>
      <c r="I171" s="19">
        <f t="shared" si="17"/>
        <v>654.80130004883301</v>
      </c>
      <c r="J171" s="19">
        <f t="shared" si="18"/>
        <v>303.48483276367199</v>
      </c>
      <c r="K171" s="19">
        <f t="shared" si="19"/>
        <v>442.36191711426261</v>
      </c>
      <c r="L171" s="20">
        <f t="shared" si="20"/>
        <v>1.457607990112429</v>
      </c>
      <c r="M171" s="20">
        <f t="shared" si="21"/>
        <v>2.1948834043126269</v>
      </c>
      <c r="N171" s="18"/>
      <c r="O171" s="18"/>
      <c r="P171" s="18">
        <f t="shared" si="22"/>
        <v>2.2638333742692773</v>
      </c>
    </row>
    <row r="172" spans="1:16" x14ac:dyDescent="0.15">
      <c r="A172" s="18">
        <v>85.5</v>
      </c>
      <c r="B172" s="18">
        <v>170</v>
      </c>
      <c r="D172">
        <v>1113.95471191406</v>
      </c>
      <c r="E172">
        <v>763.62341308593795</v>
      </c>
      <c r="F172">
        <v>463.462646484375</v>
      </c>
      <c r="G172">
        <v>461.35821533203102</v>
      </c>
      <c r="I172" s="19">
        <f t="shared" si="17"/>
        <v>650.492065429685</v>
      </c>
      <c r="J172" s="19">
        <f t="shared" si="18"/>
        <v>302.26519775390693</v>
      </c>
      <c r="K172" s="19">
        <f t="shared" si="19"/>
        <v>438.90642700195019</v>
      </c>
      <c r="L172" s="20">
        <f t="shared" si="20"/>
        <v>1.4520574325572588</v>
      </c>
      <c r="M172" s="20">
        <f t="shared" si="21"/>
        <v>2.1936697609586342</v>
      </c>
      <c r="N172" s="18"/>
      <c r="O172" s="18"/>
      <c r="P172" s="18">
        <f t="shared" si="22"/>
        <v>2.2072873994422628</v>
      </c>
    </row>
    <row r="173" spans="1:16" x14ac:dyDescent="0.15">
      <c r="A173" s="18">
        <v>86</v>
      </c>
      <c r="B173" s="18">
        <v>171</v>
      </c>
      <c r="D173">
        <v>1114.44177246094</v>
      </c>
      <c r="E173">
        <v>762.93225097656295</v>
      </c>
      <c r="F173">
        <v>462.8408203125</v>
      </c>
      <c r="G173">
        <v>460.72430419921898</v>
      </c>
      <c r="I173" s="19">
        <f t="shared" si="17"/>
        <v>651.60095214844</v>
      </c>
      <c r="J173" s="19">
        <f t="shared" si="18"/>
        <v>302.20794677734398</v>
      </c>
      <c r="K173" s="19">
        <f t="shared" si="19"/>
        <v>440.05538940429926</v>
      </c>
      <c r="L173" s="20">
        <f t="shared" si="20"/>
        <v>1.4561344071091431</v>
      </c>
      <c r="M173" s="20">
        <f t="shared" si="21"/>
        <v>2.202083649711696</v>
      </c>
      <c r="N173" s="18"/>
      <c r="O173" s="18"/>
      <c r="P173" s="18">
        <f t="shared" si="22"/>
        <v>2.5993066364468889</v>
      </c>
    </row>
    <row r="174" spans="1:16" x14ac:dyDescent="0.15">
      <c r="A174" s="18">
        <v>86.5</v>
      </c>
      <c r="B174" s="18">
        <v>172</v>
      </c>
      <c r="D174">
        <v>1112.28515625</v>
      </c>
      <c r="E174">
        <v>762.61083984375</v>
      </c>
      <c r="F174">
        <v>462.63137817382801</v>
      </c>
      <c r="G174">
        <v>460.43487548828102</v>
      </c>
      <c r="I174" s="19">
        <f t="shared" si="17"/>
        <v>649.65377807617199</v>
      </c>
      <c r="J174" s="19">
        <f t="shared" si="18"/>
        <v>302.17596435546898</v>
      </c>
      <c r="K174" s="19">
        <f t="shared" si="19"/>
        <v>438.13060302734368</v>
      </c>
      <c r="L174" s="20">
        <f t="shared" si="20"/>
        <v>1.4499187715404873</v>
      </c>
      <c r="M174" s="20">
        <f t="shared" si="21"/>
        <v>2.2002049283442178</v>
      </c>
      <c r="N174" s="18"/>
      <c r="O174" s="18"/>
      <c r="P174" s="18">
        <f t="shared" si="22"/>
        <v>2.5117733996002407</v>
      </c>
    </row>
    <row r="175" spans="1:16" x14ac:dyDescent="0.15">
      <c r="A175" s="18">
        <v>87</v>
      </c>
      <c r="B175" s="18">
        <v>173</v>
      </c>
      <c r="D175">
        <v>1131.48193359375</v>
      </c>
      <c r="E175">
        <v>771.642822265625</v>
      </c>
      <c r="F175">
        <v>462.292236328125</v>
      </c>
      <c r="G175">
        <v>460.02581787109398</v>
      </c>
      <c r="I175" s="19">
        <f t="shared" si="17"/>
        <v>669.189697265625</v>
      </c>
      <c r="J175" s="19">
        <f t="shared" si="18"/>
        <v>311.61700439453102</v>
      </c>
      <c r="K175" s="19">
        <f t="shared" si="19"/>
        <v>451.05779418945326</v>
      </c>
      <c r="L175" s="20">
        <f t="shared" si="20"/>
        <v>1.4474749061459415</v>
      </c>
      <c r="M175" s="20">
        <f t="shared" si="21"/>
        <v>2.2020979771508498</v>
      </c>
      <c r="N175" s="18"/>
      <c r="O175" s="18"/>
      <c r="P175" s="18">
        <f t="shared" si="22"/>
        <v>2.5999741793548266</v>
      </c>
    </row>
    <row r="176" spans="1:16" x14ac:dyDescent="0.15">
      <c r="A176" s="18">
        <v>87.5</v>
      </c>
      <c r="B176" s="18">
        <v>174</v>
      </c>
      <c r="D176">
        <v>1144.94750976563</v>
      </c>
      <c r="E176">
        <v>778.63421630859398</v>
      </c>
      <c r="F176">
        <v>463.32565307617199</v>
      </c>
      <c r="G176">
        <v>461.24734497070301</v>
      </c>
      <c r="I176" s="19">
        <f t="shared" si="17"/>
        <v>681.62185668945801</v>
      </c>
      <c r="J176" s="19">
        <f t="shared" si="18"/>
        <v>317.38687133789097</v>
      </c>
      <c r="K176" s="19">
        <f t="shared" si="19"/>
        <v>459.45104675293436</v>
      </c>
      <c r="L176" s="20">
        <f t="shared" si="20"/>
        <v>1.4476057085039333</v>
      </c>
      <c r="M176" s="20">
        <f t="shared" si="21"/>
        <v>2.2065656937100191</v>
      </c>
      <c r="N176" s="18"/>
      <c r="O176" s="18"/>
      <c r="P176" s="18">
        <f t="shared" si="22"/>
        <v>2.8081336746941425</v>
      </c>
    </row>
    <row r="177" spans="1:16" x14ac:dyDescent="0.15">
      <c r="A177" s="18">
        <v>88</v>
      </c>
      <c r="B177" s="18">
        <v>175</v>
      </c>
      <c r="D177">
        <v>1186.95739746094</v>
      </c>
      <c r="E177">
        <v>798.20642089843795</v>
      </c>
      <c r="F177">
        <v>463.53201293945301</v>
      </c>
      <c r="G177">
        <v>461.51571655273398</v>
      </c>
      <c r="I177" s="19">
        <f t="shared" si="17"/>
        <v>723.42538452148699</v>
      </c>
      <c r="J177" s="19">
        <f t="shared" si="18"/>
        <v>336.69070434570398</v>
      </c>
      <c r="K177" s="19">
        <f t="shared" si="19"/>
        <v>487.74189147949426</v>
      </c>
      <c r="L177" s="20">
        <f t="shared" si="20"/>
        <v>1.4486348603752821</v>
      </c>
      <c r="M177" s="20">
        <f t="shared" si="21"/>
        <v>2.2119317597825456</v>
      </c>
      <c r="N177" s="18"/>
      <c r="O177" s="18"/>
      <c r="P177" s="18">
        <f t="shared" si="22"/>
        <v>3.0581489992612476</v>
      </c>
    </row>
    <row r="178" spans="1:16" x14ac:dyDescent="0.15">
      <c r="A178" s="18">
        <v>88.5</v>
      </c>
      <c r="B178" s="18">
        <v>176</v>
      </c>
      <c r="D178">
        <v>1186.36157226563</v>
      </c>
      <c r="E178">
        <v>798.31280517578102</v>
      </c>
      <c r="F178">
        <v>463.53958129882801</v>
      </c>
      <c r="G178">
        <v>461.13082885742199</v>
      </c>
      <c r="I178" s="19">
        <f t="shared" si="17"/>
        <v>722.82199096680199</v>
      </c>
      <c r="J178" s="19">
        <f t="shared" si="18"/>
        <v>337.18197631835903</v>
      </c>
      <c r="K178" s="19">
        <f t="shared" si="19"/>
        <v>486.79460754395069</v>
      </c>
      <c r="L178" s="20">
        <f t="shared" si="20"/>
        <v>1.4437147941867778</v>
      </c>
      <c r="M178" s="20">
        <f t="shared" si="21"/>
        <v>2.2113486077952187</v>
      </c>
      <c r="N178" s="18"/>
      <c r="O178" s="18"/>
      <c r="P178" s="18">
        <f t="shared" si="22"/>
        <v>3.0309788281502437</v>
      </c>
    </row>
    <row r="179" spans="1:16" x14ac:dyDescent="0.15">
      <c r="A179" s="18">
        <v>89</v>
      </c>
      <c r="B179" s="18">
        <v>177</v>
      </c>
      <c r="D179">
        <v>1178.65295410156</v>
      </c>
      <c r="E179">
        <v>797.617431640625</v>
      </c>
      <c r="F179">
        <v>462.40734863281301</v>
      </c>
      <c r="G179">
        <v>460.57974243164102</v>
      </c>
      <c r="I179" s="19">
        <f t="shared" si="17"/>
        <v>716.24560546874704</v>
      </c>
      <c r="J179" s="19">
        <f t="shared" si="18"/>
        <v>337.03768920898398</v>
      </c>
      <c r="K179" s="19">
        <f t="shared" si="19"/>
        <v>480.31922302245829</v>
      </c>
      <c r="L179" s="20">
        <f t="shared" si="20"/>
        <v>1.4251202117773571</v>
      </c>
      <c r="M179" s="20">
        <f t="shared" si="21"/>
        <v>2.197090939586976</v>
      </c>
      <c r="N179" s="18"/>
      <c r="O179" s="18"/>
      <c r="P179" s="18">
        <f t="shared" si="22"/>
        <v>2.3666866825681576</v>
      </c>
    </row>
    <row r="180" spans="1:16" x14ac:dyDescent="0.15">
      <c r="A180" s="18">
        <v>89.5</v>
      </c>
      <c r="B180" s="18">
        <v>178</v>
      </c>
      <c r="D180">
        <v>1183.63330078125</v>
      </c>
      <c r="E180">
        <v>799.0849609375</v>
      </c>
      <c r="F180">
        <v>462.52413940429699</v>
      </c>
      <c r="G180">
        <v>460.22235107421898</v>
      </c>
      <c r="I180" s="19">
        <f t="shared" si="17"/>
        <v>721.10916137695301</v>
      </c>
      <c r="J180" s="19">
        <f t="shared" si="18"/>
        <v>338.86260986328102</v>
      </c>
      <c r="K180" s="19">
        <f t="shared" si="19"/>
        <v>483.90533447265631</v>
      </c>
      <c r="L180" s="20">
        <f t="shared" si="20"/>
        <v>1.4280281163740516</v>
      </c>
      <c r="M180" s="20">
        <f t="shared" si="21"/>
        <v>2.2043357583848477</v>
      </c>
      <c r="N180" s="18"/>
      <c r="O180" s="18"/>
      <c r="P180" s="18">
        <f t="shared" si="22"/>
        <v>2.7042367050051594</v>
      </c>
    </row>
    <row r="181" spans="1:16" x14ac:dyDescent="0.15">
      <c r="A181" s="18">
        <v>90</v>
      </c>
      <c r="B181" s="18">
        <v>179</v>
      </c>
      <c r="D181">
        <v>1175.31945800781</v>
      </c>
      <c r="E181">
        <v>795.81787109375</v>
      </c>
      <c r="F181">
        <v>463.69146728515602</v>
      </c>
      <c r="G181">
        <v>461.30319213867199</v>
      </c>
      <c r="I181" s="19">
        <f t="shared" si="17"/>
        <v>711.62799072265398</v>
      </c>
      <c r="J181" s="19">
        <f t="shared" si="18"/>
        <v>334.51467895507801</v>
      </c>
      <c r="K181" s="19">
        <f t="shared" si="19"/>
        <v>477.46771545409939</v>
      </c>
      <c r="L181" s="20">
        <f t="shared" si="20"/>
        <v>1.4273445845353128</v>
      </c>
      <c r="M181" s="20">
        <f t="shared" si="21"/>
        <v>2.2079891407472867</v>
      </c>
      <c r="N181" s="18"/>
      <c r="O181" s="18"/>
      <c r="P181" s="18">
        <f t="shared" si="22"/>
        <v>2.8744548060809909</v>
      </c>
    </row>
    <row r="182" spans="1:16" x14ac:dyDescent="0.15">
      <c r="A182" s="18">
        <v>90.5</v>
      </c>
      <c r="B182" s="18">
        <v>180</v>
      </c>
      <c r="D182">
        <v>1179.07727050781</v>
      </c>
      <c r="E182">
        <v>798.75738525390602</v>
      </c>
      <c r="F182">
        <v>463.67547607421898</v>
      </c>
      <c r="G182">
        <v>461.62576293945301</v>
      </c>
      <c r="I182" s="19">
        <f t="shared" si="17"/>
        <v>715.40179443359102</v>
      </c>
      <c r="J182" s="19">
        <f t="shared" si="18"/>
        <v>337.13162231445301</v>
      </c>
      <c r="K182" s="19">
        <f t="shared" si="19"/>
        <v>479.40965881347392</v>
      </c>
      <c r="L182" s="20">
        <f t="shared" si="20"/>
        <v>1.4220251886259243</v>
      </c>
      <c r="M182" s="20">
        <f t="shared" si="21"/>
        <v>2.207006659039076</v>
      </c>
      <c r="N182" s="18"/>
      <c r="O182" s="18"/>
      <c r="P182" s="18">
        <f t="shared" si="22"/>
        <v>2.8286790963078379</v>
      </c>
    </row>
    <row r="183" spans="1:16" x14ac:dyDescent="0.15">
      <c r="A183" s="18">
        <v>91</v>
      </c>
      <c r="B183" s="18">
        <v>181</v>
      </c>
      <c r="D183">
        <v>1173.88562011719</v>
      </c>
      <c r="E183">
        <v>795.32452392578102</v>
      </c>
      <c r="F183">
        <v>463.69821166992199</v>
      </c>
      <c r="G183">
        <v>461.35711669921898</v>
      </c>
      <c r="I183" s="19">
        <f t="shared" si="17"/>
        <v>710.18740844726801</v>
      </c>
      <c r="J183" s="19">
        <f t="shared" si="18"/>
        <v>333.96740722656205</v>
      </c>
      <c r="K183" s="19">
        <f t="shared" si="19"/>
        <v>476.41022338867458</v>
      </c>
      <c r="L183" s="20">
        <f t="shared" si="20"/>
        <v>1.4265171183770036</v>
      </c>
      <c r="M183" s="20">
        <f t="shared" si="21"/>
        <v>2.2158355029913328</v>
      </c>
      <c r="N183" s="18"/>
      <c r="O183" s="18"/>
      <c r="P183" s="18">
        <f t="shared" si="22"/>
        <v>3.2400318930199559</v>
      </c>
    </row>
    <row r="184" spans="1:16" x14ac:dyDescent="0.15">
      <c r="A184" s="18">
        <v>91.5</v>
      </c>
      <c r="B184" s="18">
        <v>182</v>
      </c>
      <c r="D184">
        <v>1167.83288574219</v>
      </c>
      <c r="E184">
        <v>793.075927734375</v>
      </c>
      <c r="F184">
        <v>463.90200805664102</v>
      </c>
      <c r="G184">
        <v>461.97586059570301</v>
      </c>
      <c r="I184" s="19">
        <f t="shared" si="17"/>
        <v>703.93087768554892</v>
      </c>
      <c r="J184" s="19">
        <f t="shared" si="18"/>
        <v>331.10006713867199</v>
      </c>
      <c r="K184" s="19">
        <f t="shared" si="19"/>
        <v>472.16083068847854</v>
      </c>
      <c r="L184" s="20">
        <f t="shared" si="20"/>
        <v>1.4260366503964712</v>
      </c>
      <c r="M184" s="20">
        <f t="shared" si="21"/>
        <v>2.219691949211978</v>
      </c>
      <c r="N184" s="18"/>
      <c r="O184" s="18"/>
      <c r="P184" s="18">
        <f t="shared" si="22"/>
        <v>3.4197111292609335</v>
      </c>
    </row>
    <row r="185" spans="1:16" x14ac:dyDescent="0.15">
      <c r="A185" s="18">
        <v>92</v>
      </c>
      <c r="B185" s="18">
        <v>183</v>
      </c>
      <c r="D185">
        <v>1155.73815917969</v>
      </c>
      <c r="E185">
        <v>787.32757568359398</v>
      </c>
      <c r="F185">
        <v>463.74703979492199</v>
      </c>
      <c r="G185">
        <v>461.75912475585898</v>
      </c>
      <c r="I185" s="19">
        <f t="shared" si="17"/>
        <v>691.99111938476801</v>
      </c>
      <c r="J185" s="19">
        <f t="shared" si="18"/>
        <v>325.568450927735</v>
      </c>
      <c r="K185" s="19">
        <f t="shared" si="19"/>
        <v>464.09320373535354</v>
      </c>
      <c r="L185" s="20">
        <f t="shared" si="20"/>
        <v>1.4254858000303177</v>
      </c>
      <c r="M185" s="20">
        <f t="shared" si="21"/>
        <v>2.2234780130470022</v>
      </c>
      <c r="N185" s="18"/>
      <c r="O185" s="18"/>
      <c r="P185" s="18">
        <f t="shared" si="22"/>
        <v>3.5961111149770386</v>
      </c>
    </row>
    <row r="186" spans="1:16" x14ac:dyDescent="0.15">
      <c r="A186" s="18">
        <v>92.5</v>
      </c>
      <c r="B186" s="18">
        <v>184</v>
      </c>
      <c r="D186">
        <v>1146.03796386719</v>
      </c>
      <c r="E186">
        <v>783.59997558593795</v>
      </c>
      <c r="F186">
        <v>463.96630859375</v>
      </c>
      <c r="G186">
        <v>461.71392822265602</v>
      </c>
      <c r="I186" s="19">
        <f t="shared" si="17"/>
        <v>682.07165527344</v>
      </c>
      <c r="J186" s="19">
        <f t="shared" si="18"/>
        <v>321.88604736328193</v>
      </c>
      <c r="K186" s="19">
        <f t="shared" si="19"/>
        <v>456.75142211914266</v>
      </c>
      <c r="L186" s="20">
        <f t="shared" si="20"/>
        <v>1.4189848421843867</v>
      </c>
      <c r="M186" s="20">
        <f t="shared" si="21"/>
        <v>2.221313969402249</v>
      </c>
      <c r="N186" s="18"/>
      <c r="O186" s="18"/>
      <c r="P186" s="18">
        <f t="shared" si="22"/>
        <v>3.4952841652325288</v>
      </c>
    </row>
    <row r="187" spans="1:16" x14ac:dyDescent="0.15">
      <c r="A187" s="18">
        <v>93</v>
      </c>
      <c r="B187" s="18">
        <v>185</v>
      </c>
      <c r="D187">
        <v>1119.01452636719</v>
      </c>
      <c r="E187">
        <v>769.75012207031295</v>
      </c>
      <c r="F187">
        <v>463.33407592773398</v>
      </c>
      <c r="G187">
        <v>461.34783935546898</v>
      </c>
      <c r="I187" s="19">
        <f t="shared" si="17"/>
        <v>655.68045043945608</v>
      </c>
      <c r="J187" s="19">
        <f t="shared" si="18"/>
        <v>308.40228271484398</v>
      </c>
      <c r="K187" s="19">
        <f t="shared" si="19"/>
        <v>439.79885253906531</v>
      </c>
      <c r="L187" s="20">
        <f t="shared" si="20"/>
        <v>1.4260557628417871</v>
      </c>
      <c r="M187" s="20">
        <f t="shared" si="21"/>
        <v>2.232721804260827</v>
      </c>
      <c r="N187" s="18"/>
      <c r="O187" s="18"/>
      <c r="P187" s="18">
        <f t="shared" si="22"/>
        <v>4.0267971015673627</v>
      </c>
    </row>
    <row r="188" spans="1:16" x14ac:dyDescent="0.15">
      <c r="A188" s="18">
        <v>93.5</v>
      </c>
      <c r="B188" s="18">
        <v>186</v>
      </c>
      <c r="D188">
        <v>1114.57458496094</v>
      </c>
      <c r="E188">
        <v>768.34588623046898</v>
      </c>
      <c r="F188">
        <v>463.03143310546898</v>
      </c>
      <c r="G188">
        <v>460.63195800781301</v>
      </c>
      <c r="I188" s="19">
        <f t="shared" si="17"/>
        <v>651.54315185547102</v>
      </c>
      <c r="J188" s="19">
        <f t="shared" si="18"/>
        <v>307.71392822265597</v>
      </c>
      <c r="K188" s="19">
        <f t="shared" si="19"/>
        <v>436.14340209961188</v>
      </c>
      <c r="L188" s="20">
        <f t="shared" si="20"/>
        <v>1.4173664631261891</v>
      </c>
      <c r="M188" s="20">
        <f t="shared" si="21"/>
        <v>2.2283694187464063</v>
      </c>
      <c r="N188" s="18"/>
      <c r="O188" s="18"/>
      <c r="P188" s="18">
        <f t="shared" si="22"/>
        <v>3.8240111011115916</v>
      </c>
    </row>
    <row r="189" spans="1:16" x14ac:dyDescent="0.15">
      <c r="A189" s="18">
        <v>94</v>
      </c>
      <c r="B189" s="18">
        <v>187</v>
      </c>
      <c r="D189">
        <v>1118.4931640625</v>
      </c>
      <c r="E189">
        <v>769.08233642578102</v>
      </c>
      <c r="F189">
        <v>462.42477416992199</v>
      </c>
      <c r="G189">
        <v>460.31948852539102</v>
      </c>
      <c r="I189" s="19">
        <f t="shared" si="17"/>
        <v>656.06838989257801</v>
      </c>
      <c r="J189" s="19">
        <f t="shared" si="18"/>
        <v>308.76284790039</v>
      </c>
      <c r="K189" s="19">
        <f t="shared" si="19"/>
        <v>439.93439636230505</v>
      </c>
      <c r="L189" s="20">
        <f t="shared" si="20"/>
        <v>1.4248294422528203</v>
      </c>
      <c r="M189" s="20">
        <f t="shared" si="21"/>
        <v>2.2401693120742152</v>
      </c>
      <c r="N189" s="18"/>
      <c r="O189" s="18"/>
      <c r="P189" s="18">
        <f t="shared" si="22"/>
        <v>4.3737907945286594</v>
      </c>
    </row>
    <row r="190" spans="1:16" x14ac:dyDescent="0.15">
      <c r="A190" s="18">
        <v>94.5</v>
      </c>
      <c r="B190" s="18">
        <v>188</v>
      </c>
      <c r="D190">
        <v>1113.50048828125</v>
      </c>
      <c r="E190">
        <v>768.74768066406295</v>
      </c>
      <c r="F190">
        <v>463.42138671875</v>
      </c>
      <c r="G190">
        <v>461.323974609375</v>
      </c>
      <c r="I190" s="19">
        <f t="shared" si="17"/>
        <v>650.0791015625</v>
      </c>
      <c r="J190" s="19">
        <f t="shared" si="18"/>
        <v>307.42370605468795</v>
      </c>
      <c r="K190" s="19">
        <f t="shared" si="19"/>
        <v>434.88250732421841</v>
      </c>
      <c r="L190" s="20">
        <f t="shared" si="20"/>
        <v>1.4146030340511757</v>
      </c>
      <c r="M190" s="20">
        <f t="shared" si="21"/>
        <v>2.2342798180737482</v>
      </c>
      <c r="N190" s="18"/>
      <c r="O190" s="18"/>
      <c r="P190" s="18">
        <f t="shared" si="22"/>
        <v>4.0993879574854164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8"/>
  <sheetViews>
    <sheetView topLeftCell="B9" zoomScale="75" zoomScaleNormal="75" zoomScalePageLayoutView="75" workbookViewId="0">
      <selection activeCell="A36" sqref="A36:XFD45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1025.24780273438</v>
      </c>
      <c r="E2">
        <v>689.54046630859398</v>
      </c>
      <c r="F2">
        <v>463.50604248046898</v>
      </c>
      <c r="G2">
        <v>460.76455688476602</v>
      </c>
      <c r="I2" s="7">
        <f t="shared" ref="I2:J65" si="0">D2-F2</f>
        <v>561.74176025391102</v>
      </c>
      <c r="J2" s="7">
        <f t="shared" si="0"/>
        <v>228.77590942382795</v>
      </c>
      <c r="K2" s="7">
        <f t="shared" ref="K2:K65" si="1">I2-0.7*J2</f>
        <v>401.59862365723143</v>
      </c>
      <c r="L2" s="8">
        <f t="shared" ref="L2:L65" si="2">K2/J2</f>
        <v>1.7554235700282317</v>
      </c>
      <c r="M2" s="8"/>
      <c r="N2" s="18">
        <f>LINEST(V64:V104,U64:U104)</f>
        <v>-4.5848418723280163E-3</v>
      </c>
      <c r="O2" s="9">
        <f>AVERAGE(M38:M45)</f>
        <v>1.6064147000099842</v>
      </c>
    </row>
    <row r="3" spans="1:16" x14ac:dyDescent="0.15">
      <c r="A3" s="6">
        <v>1</v>
      </c>
      <c r="B3" s="6">
        <v>1</v>
      </c>
      <c r="C3" s="6" t="s">
        <v>7</v>
      </c>
      <c r="D3">
        <v>1065.2255859375</v>
      </c>
      <c r="E3">
        <v>704.78851318359398</v>
      </c>
      <c r="F3">
        <v>463.76593017578102</v>
      </c>
      <c r="G3">
        <v>460.90341186523398</v>
      </c>
      <c r="I3" s="7">
        <f t="shared" si="0"/>
        <v>601.45965576171898</v>
      </c>
      <c r="J3" s="7">
        <f t="shared" si="0"/>
        <v>243.88510131836</v>
      </c>
      <c r="K3" s="7">
        <f t="shared" si="1"/>
        <v>430.74008483886701</v>
      </c>
      <c r="L3" s="8">
        <f t="shared" si="2"/>
        <v>1.7661598945996801</v>
      </c>
      <c r="M3" s="8"/>
      <c r="N3" s="18"/>
    </row>
    <row r="4" spans="1:16" ht="15" x14ac:dyDescent="0.15">
      <c r="A4" s="6">
        <v>1.5</v>
      </c>
      <c r="B4" s="6">
        <v>2</v>
      </c>
      <c r="D4">
        <v>1070.51086425781</v>
      </c>
      <c r="E4">
        <v>715.98748779296898</v>
      </c>
      <c r="F4">
        <v>465.30953979492199</v>
      </c>
      <c r="G4">
        <v>462.093017578125</v>
      </c>
      <c r="I4" s="7">
        <f t="shared" si="0"/>
        <v>605.20132446288801</v>
      </c>
      <c r="J4" s="7">
        <f t="shared" si="0"/>
        <v>253.89447021484398</v>
      </c>
      <c r="K4" s="7">
        <f t="shared" si="1"/>
        <v>427.47519531249725</v>
      </c>
      <c r="L4" s="8">
        <f t="shared" si="2"/>
        <v>1.6836727280856898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1085.27075195313</v>
      </c>
      <c r="E5">
        <v>722.57116699218795</v>
      </c>
      <c r="F5">
        <v>465.32986450195301</v>
      </c>
      <c r="G5">
        <v>462.37759399414102</v>
      </c>
      <c r="I5" s="7">
        <f t="shared" si="0"/>
        <v>619.94088745117699</v>
      </c>
      <c r="J5" s="7">
        <f t="shared" si="0"/>
        <v>260.19357299804693</v>
      </c>
      <c r="K5" s="7">
        <f t="shared" si="1"/>
        <v>437.80538635254413</v>
      </c>
      <c r="L5" s="8">
        <f t="shared" si="2"/>
        <v>1.6826141449536511</v>
      </c>
      <c r="M5" s="8"/>
      <c r="N5" s="18">
        <f>RSQ(V64:V104,U64:U104)</f>
        <v>0.89972304527399316</v>
      </c>
    </row>
    <row r="6" spans="1:16" x14ac:dyDescent="0.15">
      <c r="A6" s="6">
        <v>2.5</v>
      </c>
      <c r="B6" s="6">
        <v>4</v>
      </c>
      <c r="C6" s="6" t="s">
        <v>5</v>
      </c>
      <c r="D6">
        <v>1077.87585449219</v>
      </c>
      <c r="E6">
        <v>717.59411621093795</v>
      </c>
      <c r="F6">
        <v>464.58972167968801</v>
      </c>
      <c r="G6">
        <v>461.69293212890602</v>
      </c>
      <c r="I6" s="7">
        <f t="shared" si="0"/>
        <v>613.28613281250205</v>
      </c>
      <c r="J6" s="7">
        <f t="shared" si="0"/>
        <v>255.90118408203193</v>
      </c>
      <c r="K6" s="7">
        <f t="shared" si="1"/>
        <v>434.15530395507972</v>
      </c>
      <c r="L6" s="8">
        <f t="shared" si="2"/>
        <v>1.6965740331076642</v>
      </c>
      <c r="M6" s="8">
        <f t="shared" ref="M6:M22" si="3">L6+ABS($N$2)*A6</f>
        <v>1.7080361377884843</v>
      </c>
      <c r="P6" s="6">
        <f t="shared" ref="P6:P69" si="4">(M6-$O$2)/$O$2*100</f>
        <v>6.3259778298759644</v>
      </c>
    </row>
    <row r="7" spans="1:16" x14ac:dyDescent="0.15">
      <c r="A7" s="6">
        <v>3</v>
      </c>
      <c r="B7" s="6">
        <v>5</v>
      </c>
      <c r="C7" s="6" t="s">
        <v>8</v>
      </c>
      <c r="D7">
        <v>1079.18896484375</v>
      </c>
      <c r="E7">
        <v>721.45208740234398</v>
      </c>
      <c r="F7">
        <v>464.27468872070301</v>
      </c>
      <c r="G7">
        <v>460.92150878906301</v>
      </c>
      <c r="I7" s="7">
        <f t="shared" si="0"/>
        <v>614.91427612304699</v>
      </c>
      <c r="J7" s="7">
        <f t="shared" si="0"/>
        <v>260.53057861328097</v>
      </c>
      <c r="K7" s="7">
        <f t="shared" si="1"/>
        <v>432.54287109375036</v>
      </c>
      <c r="L7" s="8">
        <f t="shared" si="2"/>
        <v>1.6602384004059507</v>
      </c>
      <c r="M7" s="8">
        <f t="shared" si="3"/>
        <v>1.6739929260229347</v>
      </c>
      <c r="P7" s="6">
        <f t="shared" si="4"/>
        <v>4.2067733825226128</v>
      </c>
    </row>
    <row r="8" spans="1:16" x14ac:dyDescent="0.15">
      <c r="A8" s="6">
        <v>3.5</v>
      </c>
      <c r="B8" s="6">
        <v>6</v>
      </c>
      <c r="D8">
        <v>1077.29602050781</v>
      </c>
      <c r="E8">
        <v>721.10241699218795</v>
      </c>
      <c r="F8">
        <v>463.7919921875</v>
      </c>
      <c r="G8">
        <v>460.38418579101602</v>
      </c>
      <c r="I8" s="7">
        <f t="shared" si="0"/>
        <v>613.50402832031</v>
      </c>
      <c r="J8" s="7">
        <f t="shared" si="0"/>
        <v>260.71823120117193</v>
      </c>
      <c r="K8" s="7">
        <f t="shared" si="1"/>
        <v>431.00126647948969</v>
      </c>
      <c r="L8" s="8">
        <f t="shared" si="2"/>
        <v>1.6531305252179553</v>
      </c>
      <c r="M8" s="8">
        <f t="shared" si="3"/>
        <v>1.6691774717711034</v>
      </c>
      <c r="P8" s="6">
        <f t="shared" si="4"/>
        <v>3.9070093021888521</v>
      </c>
    </row>
    <row r="9" spans="1:16" x14ac:dyDescent="0.15">
      <c r="A9" s="6">
        <v>4</v>
      </c>
      <c r="B9" s="6">
        <v>7</v>
      </c>
      <c r="D9">
        <v>1090.98620605469</v>
      </c>
      <c r="E9">
        <v>727.61047363281295</v>
      </c>
      <c r="F9">
        <v>464.30651855468801</v>
      </c>
      <c r="G9">
        <v>461.11993408203102</v>
      </c>
      <c r="I9" s="7">
        <f t="shared" si="0"/>
        <v>626.67968750000205</v>
      </c>
      <c r="J9" s="7">
        <f t="shared" si="0"/>
        <v>266.49053955078193</v>
      </c>
      <c r="K9" s="7">
        <f t="shared" si="1"/>
        <v>440.13630981445471</v>
      </c>
      <c r="L9" s="8">
        <f t="shared" si="2"/>
        <v>1.6516020064216319</v>
      </c>
      <c r="M9" s="8">
        <f t="shared" si="3"/>
        <v>1.6699413739109439</v>
      </c>
      <c r="P9" s="6">
        <f t="shared" si="4"/>
        <v>3.9545625360976118</v>
      </c>
    </row>
    <row r="10" spans="1:16" x14ac:dyDescent="0.15">
      <c r="A10" s="6">
        <v>4.5</v>
      </c>
      <c r="B10" s="6">
        <v>8</v>
      </c>
      <c r="D10">
        <v>1094.78088378906</v>
      </c>
      <c r="E10">
        <v>729.07537841796898</v>
      </c>
      <c r="F10">
        <v>464.72723388671898</v>
      </c>
      <c r="G10">
        <v>461.86883544921898</v>
      </c>
      <c r="I10" s="7">
        <f t="shared" si="0"/>
        <v>630.05364990234102</v>
      </c>
      <c r="J10" s="7">
        <f t="shared" si="0"/>
        <v>267.20654296875</v>
      </c>
      <c r="K10" s="7">
        <f t="shared" si="1"/>
        <v>443.009069824216</v>
      </c>
      <c r="L10" s="8">
        <f t="shared" si="2"/>
        <v>1.6579274777565092</v>
      </c>
      <c r="M10" s="8">
        <f t="shared" si="3"/>
        <v>1.6785592661819853</v>
      </c>
      <c r="P10" s="6">
        <f t="shared" si="4"/>
        <v>4.4910300043664098</v>
      </c>
    </row>
    <row r="11" spans="1:16" x14ac:dyDescent="0.15">
      <c r="A11" s="6">
        <v>5</v>
      </c>
      <c r="B11" s="6">
        <v>9</v>
      </c>
      <c r="D11">
        <v>1077.84899902344</v>
      </c>
      <c r="E11">
        <v>721.53179931640602</v>
      </c>
      <c r="F11">
        <v>465.43304443359398</v>
      </c>
      <c r="G11">
        <v>461.95718383789102</v>
      </c>
      <c r="I11" s="7">
        <f t="shared" si="0"/>
        <v>612.41595458984602</v>
      </c>
      <c r="J11" s="7">
        <f t="shared" si="0"/>
        <v>259.574615478515</v>
      </c>
      <c r="K11" s="7">
        <f t="shared" si="1"/>
        <v>430.71372375488556</v>
      </c>
      <c r="L11" s="8">
        <f t="shared" si="2"/>
        <v>1.6593060263650308</v>
      </c>
      <c r="M11" s="8">
        <f t="shared" si="3"/>
        <v>1.6822302357266707</v>
      </c>
      <c r="P11" s="6">
        <f t="shared" si="4"/>
        <v>4.719549423708294</v>
      </c>
    </row>
    <row r="12" spans="1:16" x14ac:dyDescent="0.15">
      <c r="A12" s="6">
        <v>5.5</v>
      </c>
      <c r="B12" s="6">
        <v>10</v>
      </c>
      <c r="D12">
        <v>959.08349609375</v>
      </c>
      <c r="E12">
        <v>676.93688964843795</v>
      </c>
      <c r="F12">
        <v>465.55651855468801</v>
      </c>
      <c r="G12">
        <v>462.29391479492199</v>
      </c>
      <c r="I12" s="7">
        <f t="shared" si="0"/>
        <v>493.52697753906199</v>
      </c>
      <c r="J12" s="7">
        <f t="shared" si="0"/>
        <v>214.64297485351597</v>
      </c>
      <c r="K12" s="7">
        <f t="shared" si="1"/>
        <v>343.27689514160079</v>
      </c>
      <c r="L12" s="8">
        <f t="shared" si="2"/>
        <v>1.5992924780131825</v>
      </c>
      <c r="M12" s="8">
        <f t="shared" si="3"/>
        <v>1.6245091083109866</v>
      </c>
      <c r="P12" s="6">
        <f t="shared" si="4"/>
        <v>1.1263846316203368</v>
      </c>
    </row>
    <row r="13" spans="1:16" x14ac:dyDescent="0.15">
      <c r="A13" s="6">
        <v>6</v>
      </c>
      <c r="B13" s="6">
        <v>11</v>
      </c>
      <c r="D13">
        <v>966.28839111328102</v>
      </c>
      <c r="E13">
        <v>681.06817626953102</v>
      </c>
      <c r="F13">
        <v>464.96844482421898</v>
      </c>
      <c r="G13">
        <v>461.643798828125</v>
      </c>
      <c r="I13" s="7">
        <f t="shared" si="0"/>
        <v>501.31994628906205</v>
      </c>
      <c r="J13" s="7">
        <f t="shared" si="0"/>
        <v>219.42437744140602</v>
      </c>
      <c r="K13" s="7">
        <f t="shared" si="1"/>
        <v>347.72288208007785</v>
      </c>
      <c r="L13" s="8">
        <f t="shared" si="2"/>
        <v>1.5847048816302647</v>
      </c>
      <c r="M13" s="8">
        <f t="shared" si="3"/>
        <v>1.6122139328642329</v>
      </c>
      <c r="P13" s="6">
        <f t="shared" si="4"/>
        <v>0.36100471778629861</v>
      </c>
    </row>
    <row r="14" spans="1:16" x14ac:dyDescent="0.15">
      <c r="A14" s="6">
        <v>6.5</v>
      </c>
      <c r="B14" s="6">
        <v>12</v>
      </c>
      <c r="D14">
        <v>932.26184082031295</v>
      </c>
      <c r="E14">
        <v>668.52160644531295</v>
      </c>
      <c r="F14">
        <v>464.16903686523398</v>
      </c>
      <c r="G14">
        <v>461.34136962890602</v>
      </c>
      <c r="I14" s="7">
        <f t="shared" si="0"/>
        <v>468.09280395507898</v>
      </c>
      <c r="J14" s="7">
        <f t="shared" si="0"/>
        <v>207.18023681640693</v>
      </c>
      <c r="K14" s="7">
        <f t="shared" si="1"/>
        <v>323.06663818359414</v>
      </c>
      <c r="L14" s="8">
        <f t="shared" si="2"/>
        <v>1.5593506559695658</v>
      </c>
      <c r="M14" s="8">
        <f t="shared" si="3"/>
        <v>1.5891521281396979</v>
      </c>
      <c r="P14" s="6">
        <f t="shared" si="4"/>
        <v>-1.0746024591395396</v>
      </c>
    </row>
    <row r="15" spans="1:16" x14ac:dyDescent="0.15">
      <c r="A15" s="6">
        <v>7</v>
      </c>
      <c r="B15" s="6">
        <v>13</v>
      </c>
      <c r="D15">
        <v>1070.90856933594</v>
      </c>
      <c r="E15">
        <v>679.98596191406295</v>
      </c>
      <c r="F15">
        <v>462.61746215820301</v>
      </c>
      <c r="G15">
        <v>459.97860717773398</v>
      </c>
      <c r="I15" s="7">
        <f t="shared" si="0"/>
        <v>608.29110717773699</v>
      </c>
      <c r="J15" s="7">
        <f t="shared" si="0"/>
        <v>220.00735473632898</v>
      </c>
      <c r="K15" s="7">
        <f t="shared" si="1"/>
        <v>454.28595886230676</v>
      </c>
      <c r="L15" s="8">
        <f t="shared" si="2"/>
        <v>2.0648671468585782</v>
      </c>
      <c r="M15" s="8">
        <f t="shared" si="3"/>
        <v>2.0969610399648744</v>
      </c>
      <c r="P15" s="6">
        <f t="shared" si="4"/>
        <v>30.53671881562347</v>
      </c>
    </row>
    <row r="16" spans="1:16" x14ac:dyDescent="0.15">
      <c r="A16" s="6">
        <v>7.5</v>
      </c>
      <c r="B16" s="6">
        <v>14</v>
      </c>
      <c r="D16">
        <v>948.31799316406295</v>
      </c>
      <c r="E16">
        <v>641.45770263671898</v>
      </c>
      <c r="F16">
        <v>463.05899047851602</v>
      </c>
      <c r="G16">
        <v>460.65890502929699</v>
      </c>
      <c r="I16" s="7">
        <f t="shared" si="0"/>
        <v>485.25900268554693</v>
      </c>
      <c r="J16" s="7">
        <f t="shared" si="0"/>
        <v>180.79879760742199</v>
      </c>
      <c r="K16" s="7">
        <f t="shared" si="1"/>
        <v>358.69984436035156</v>
      </c>
      <c r="L16" s="8">
        <f t="shared" si="2"/>
        <v>1.9839725103660011</v>
      </c>
      <c r="M16" s="8">
        <f t="shared" si="3"/>
        <v>2.0183588244084611</v>
      </c>
      <c r="P16" s="6">
        <f t="shared" si="4"/>
        <v>25.643697383740115</v>
      </c>
    </row>
    <row r="17" spans="1:16" x14ac:dyDescent="0.15">
      <c r="A17" s="6">
        <v>8</v>
      </c>
      <c r="B17" s="6">
        <v>15</v>
      </c>
      <c r="D17">
        <v>921.53948974609398</v>
      </c>
      <c r="E17">
        <v>635.96502685546898</v>
      </c>
      <c r="F17">
        <v>463.56970214843801</v>
      </c>
      <c r="G17">
        <v>461.04995727539102</v>
      </c>
      <c r="I17" s="7">
        <f t="shared" si="0"/>
        <v>457.96978759765597</v>
      </c>
      <c r="J17" s="7">
        <f t="shared" si="0"/>
        <v>174.91506958007795</v>
      </c>
      <c r="K17" s="7">
        <f t="shared" si="1"/>
        <v>335.52923889160138</v>
      </c>
      <c r="L17" s="8">
        <f t="shared" si="2"/>
        <v>1.9182408908341233</v>
      </c>
      <c r="M17" s="8">
        <f t="shared" si="3"/>
        <v>1.9549196258127475</v>
      </c>
      <c r="P17" s="6">
        <f t="shared" si="4"/>
        <v>21.694580222690767</v>
      </c>
    </row>
    <row r="18" spans="1:16" x14ac:dyDescent="0.15">
      <c r="A18" s="6">
        <v>8.5</v>
      </c>
      <c r="B18" s="6">
        <v>16</v>
      </c>
      <c r="D18">
        <v>946.872802734375</v>
      </c>
      <c r="E18">
        <v>648.695556640625</v>
      </c>
      <c r="F18">
        <v>463.09988403320301</v>
      </c>
      <c r="G18">
        <v>460.58425903320301</v>
      </c>
      <c r="I18" s="7">
        <f t="shared" si="0"/>
        <v>483.77291870117199</v>
      </c>
      <c r="J18" s="7">
        <f t="shared" si="0"/>
        <v>188.11129760742199</v>
      </c>
      <c r="K18" s="7">
        <f t="shared" si="1"/>
        <v>352.09501037597659</v>
      </c>
      <c r="L18" s="8">
        <f t="shared" si="2"/>
        <v>1.871737715141276</v>
      </c>
      <c r="M18" s="8">
        <f t="shared" si="3"/>
        <v>1.910708871056064</v>
      </c>
      <c r="P18" s="6">
        <f t="shared" si="4"/>
        <v>18.942441889020849</v>
      </c>
    </row>
    <row r="19" spans="1:16" x14ac:dyDescent="0.15">
      <c r="A19" s="6">
        <v>9</v>
      </c>
      <c r="B19" s="6">
        <v>17</v>
      </c>
      <c r="D19">
        <v>929.25085449218795</v>
      </c>
      <c r="E19">
        <v>642.92388916015602</v>
      </c>
      <c r="F19">
        <v>462.72421264648398</v>
      </c>
      <c r="G19">
        <v>460.40011596679699</v>
      </c>
      <c r="I19" s="7">
        <f t="shared" si="0"/>
        <v>466.52664184570398</v>
      </c>
      <c r="J19" s="7">
        <f t="shared" si="0"/>
        <v>182.52377319335903</v>
      </c>
      <c r="K19" s="7">
        <f t="shared" si="1"/>
        <v>338.76000061035268</v>
      </c>
      <c r="L19" s="8">
        <f t="shared" si="2"/>
        <v>1.8559774142488423</v>
      </c>
      <c r="M19" s="8">
        <f t="shared" si="3"/>
        <v>1.8972409910997945</v>
      </c>
      <c r="P19" s="6">
        <f t="shared" si="4"/>
        <v>18.104060619465368</v>
      </c>
    </row>
    <row r="20" spans="1:16" x14ac:dyDescent="0.15">
      <c r="A20" s="6">
        <v>9.5</v>
      </c>
      <c r="B20" s="6">
        <v>18</v>
      </c>
      <c r="D20">
        <v>1032.71801757813</v>
      </c>
      <c r="E20">
        <v>690.82733154296898</v>
      </c>
      <c r="F20">
        <v>463</v>
      </c>
      <c r="G20">
        <v>460.50714111328102</v>
      </c>
      <c r="I20" s="7">
        <f t="shared" si="0"/>
        <v>569.71801757813</v>
      </c>
      <c r="J20" s="7">
        <f t="shared" si="0"/>
        <v>230.32019042968795</v>
      </c>
      <c r="K20" s="7">
        <f t="shared" si="1"/>
        <v>408.49388427734846</v>
      </c>
      <c r="L20" s="8">
        <f t="shared" si="2"/>
        <v>1.7735912926923934</v>
      </c>
      <c r="M20" s="8">
        <f t="shared" si="3"/>
        <v>1.8171472904795094</v>
      </c>
      <c r="P20" s="6">
        <f t="shared" si="4"/>
        <v>13.118193606433969</v>
      </c>
    </row>
    <row r="21" spans="1:16" x14ac:dyDescent="0.15">
      <c r="A21" s="6">
        <v>10</v>
      </c>
      <c r="B21" s="6">
        <v>19</v>
      </c>
      <c r="D21">
        <v>1004.98748779297</v>
      </c>
      <c r="E21">
        <v>681.37243652343795</v>
      </c>
      <c r="F21">
        <v>463.27825927734398</v>
      </c>
      <c r="G21">
        <v>461.00576782226602</v>
      </c>
      <c r="I21" s="7">
        <f t="shared" si="0"/>
        <v>541.70922851562602</v>
      </c>
      <c r="J21" s="7">
        <f t="shared" si="0"/>
        <v>220.36666870117193</v>
      </c>
      <c r="K21" s="7">
        <f t="shared" si="1"/>
        <v>387.45256042480571</v>
      </c>
      <c r="L21" s="8">
        <f t="shared" si="2"/>
        <v>1.7582176229664319</v>
      </c>
      <c r="M21" s="8">
        <f t="shared" si="3"/>
        <v>1.8040660416897121</v>
      </c>
      <c r="P21" s="6">
        <f t="shared" si="4"/>
        <v>12.303880291838677</v>
      </c>
    </row>
    <row r="22" spans="1:16" x14ac:dyDescent="0.15">
      <c r="A22" s="6">
        <v>10.5</v>
      </c>
      <c r="B22" s="6">
        <v>20</v>
      </c>
      <c r="D22">
        <v>970.92132568359398</v>
      </c>
      <c r="E22">
        <v>669.40203857421898</v>
      </c>
      <c r="F22">
        <v>462.39407348632801</v>
      </c>
      <c r="G22">
        <v>460.15725708007801</v>
      </c>
      <c r="I22" s="7">
        <f t="shared" si="0"/>
        <v>508.52725219726597</v>
      </c>
      <c r="J22" s="7">
        <f t="shared" si="0"/>
        <v>209.24478149414097</v>
      </c>
      <c r="K22" s="7">
        <f t="shared" si="1"/>
        <v>362.05590515136731</v>
      </c>
      <c r="L22" s="8">
        <f t="shared" si="2"/>
        <v>1.7302983738282869</v>
      </c>
      <c r="M22" s="8">
        <f t="shared" si="3"/>
        <v>1.7784392134877312</v>
      </c>
      <c r="P22" s="6">
        <f t="shared" si="4"/>
        <v>10.708599309797014</v>
      </c>
    </row>
    <row r="23" spans="1:16" x14ac:dyDescent="0.15">
      <c r="A23" s="6">
        <v>11</v>
      </c>
      <c r="B23" s="6">
        <v>21</v>
      </c>
      <c r="D23">
        <v>983.33483886718795</v>
      </c>
      <c r="E23">
        <v>673.26184082031295</v>
      </c>
      <c r="F23">
        <v>462.63555908203102</v>
      </c>
      <c r="G23">
        <v>460.10647583007801</v>
      </c>
      <c r="I23" s="7">
        <f t="shared" si="0"/>
        <v>520.69927978515693</v>
      </c>
      <c r="J23" s="7">
        <f t="shared" si="0"/>
        <v>213.15536499023494</v>
      </c>
      <c r="K23" s="7">
        <f t="shared" si="1"/>
        <v>371.49052429199247</v>
      </c>
      <c r="L23" s="8">
        <f t="shared" si="2"/>
        <v>1.7428157358789029</v>
      </c>
      <c r="M23" s="8">
        <f>L23+ABS($N$2)*A23</f>
        <v>1.7932489964745111</v>
      </c>
      <c r="P23" s="6">
        <f t="shared" si="4"/>
        <v>11.63051461514674</v>
      </c>
    </row>
    <row r="24" spans="1:16" x14ac:dyDescent="0.15">
      <c r="A24" s="6">
        <v>11.5</v>
      </c>
      <c r="B24" s="6">
        <v>22</v>
      </c>
      <c r="D24">
        <v>998.09197998046898</v>
      </c>
      <c r="E24">
        <v>681.12005615234398</v>
      </c>
      <c r="F24">
        <v>462.67892456054699</v>
      </c>
      <c r="G24">
        <v>460.49917602539102</v>
      </c>
      <c r="I24" s="7">
        <f t="shared" si="0"/>
        <v>535.41305541992199</v>
      </c>
      <c r="J24" s="7">
        <f t="shared" si="0"/>
        <v>220.62088012695295</v>
      </c>
      <c r="K24" s="7">
        <f t="shared" si="1"/>
        <v>380.97843933105491</v>
      </c>
      <c r="L24" s="8">
        <f t="shared" si="2"/>
        <v>1.7268467024146881</v>
      </c>
      <c r="M24" s="8">
        <f t="shared" ref="M24:M87" si="5">L24+ABS($N$2)*A24</f>
        <v>1.7795723839464603</v>
      </c>
      <c r="P24" s="6">
        <f t="shared" si="4"/>
        <v>10.77913965400092</v>
      </c>
    </row>
    <row r="25" spans="1:16" x14ac:dyDescent="0.15">
      <c r="A25" s="6">
        <v>12</v>
      </c>
      <c r="B25" s="6">
        <v>23</v>
      </c>
      <c r="D25">
        <v>1062.37084960938</v>
      </c>
      <c r="E25">
        <v>711.138427734375</v>
      </c>
      <c r="F25">
        <v>463.17425537109398</v>
      </c>
      <c r="G25">
        <v>460.78952026367199</v>
      </c>
      <c r="I25" s="7">
        <f t="shared" si="0"/>
        <v>599.19659423828602</v>
      </c>
      <c r="J25" s="7">
        <f t="shared" si="0"/>
        <v>250.34890747070301</v>
      </c>
      <c r="K25" s="7">
        <f t="shared" si="1"/>
        <v>423.95235900879391</v>
      </c>
      <c r="L25" s="8">
        <f t="shared" si="2"/>
        <v>1.6934460121756545</v>
      </c>
      <c r="M25" s="8">
        <f t="shared" si="5"/>
        <v>1.7484641146435906</v>
      </c>
      <c r="P25" s="6">
        <f t="shared" si="4"/>
        <v>8.8426366263159544</v>
      </c>
    </row>
    <row r="26" spans="1:16" x14ac:dyDescent="0.15">
      <c r="A26" s="6">
        <v>12.5</v>
      </c>
      <c r="B26" s="6">
        <v>24</v>
      </c>
      <c r="D26">
        <v>1048.93408203125</v>
      </c>
      <c r="E26">
        <v>707.16320800781295</v>
      </c>
      <c r="F26">
        <v>463.32546997070301</v>
      </c>
      <c r="G26">
        <v>460.75329589843801</v>
      </c>
      <c r="I26" s="7">
        <f t="shared" si="0"/>
        <v>585.60861206054699</v>
      </c>
      <c r="J26" s="7">
        <f t="shared" si="0"/>
        <v>246.40991210937494</v>
      </c>
      <c r="K26" s="7">
        <f t="shared" si="1"/>
        <v>413.12167358398455</v>
      </c>
      <c r="L26" s="8">
        <f t="shared" si="2"/>
        <v>1.6765627244759966</v>
      </c>
      <c r="M26" s="8">
        <f t="shared" si="5"/>
        <v>1.7338732478800969</v>
      </c>
      <c r="P26" s="6">
        <f t="shared" si="4"/>
        <v>7.9343489492047423</v>
      </c>
    </row>
    <row r="27" spans="1:16" x14ac:dyDescent="0.15">
      <c r="A27" s="6">
        <v>13</v>
      </c>
      <c r="B27" s="6">
        <v>25</v>
      </c>
      <c r="D27">
        <v>1058.80053710938</v>
      </c>
      <c r="E27">
        <v>712.917724609375</v>
      </c>
      <c r="F27">
        <v>462.81311035156301</v>
      </c>
      <c r="G27">
        <v>460.70086669921898</v>
      </c>
      <c r="I27" s="7">
        <f t="shared" si="0"/>
        <v>595.98742675781705</v>
      </c>
      <c r="J27" s="7">
        <f t="shared" si="0"/>
        <v>252.21685791015602</v>
      </c>
      <c r="K27" s="7">
        <f t="shared" si="1"/>
        <v>419.43562622070783</v>
      </c>
      <c r="L27" s="8">
        <f t="shared" si="2"/>
        <v>1.6629960015207153</v>
      </c>
      <c r="M27" s="8">
        <f t="shared" si="5"/>
        <v>1.7225989458609794</v>
      </c>
      <c r="P27" s="6">
        <f t="shared" si="4"/>
        <v>7.2325188415091741</v>
      </c>
    </row>
    <row r="28" spans="1:16" x14ac:dyDescent="0.15">
      <c r="A28" s="6">
        <v>13.5</v>
      </c>
      <c r="B28" s="6">
        <v>26</v>
      </c>
      <c r="D28">
        <v>1060.4462890625</v>
      </c>
      <c r="E28">
        <v>716.22833251953102</v>
      </c>
      <c r="F28">
        <v>463.143798828125</v>
      </c>
      <c r="G28">
        <v>460.606201171875</v>
      </c>
      <c r="I28" s="7">
        <f t="shared" si="0"/>
        <v>597.302490234375</v>
      </c>
      <c r="J28" s="7">
        <f t="shared" si="0"/>
        <v>255.62213134765602</v>
      </c>
      <c r="K28" s="7">
        <f t="shared" si="1"/>
        <v>418.36699829101576</v>
      </c>
      <c r="L28" s="8">
        <f t="shared" si="2"/>
        <v>1.6366618808995861</v>
      </c>
      <c r="M28" s="8">
        <f t="shared" si="5"/>
        <v>1.6985572461760143</v>
      </c>
      <c r="P28" s="6">
        <f t="shared" si="4"/>
        <v>5.7359127855003713</v>
      </c>
    </row>
    <row r="29" spans="1:16" x14ac:dyDescent="0.15">
      <c r="A29" s="6">
        <v>14</v>
      </c>
      <c r="B29" s="6">
        <v>27</v>
      </c>
      <c r="D29">
        <v>1062.98291015625</v>
      </c>
      <c r="E29">
        <v>718.927978515625</v>
      </c>
      <c r="F29">
        <v>462.42398071289102</v>
      </c>
      <c r="G29">
        <v>460.01702880859398</v>
      </c>
      <c r="I29" s="7">
        <f t="shared" si="0"/>
        <v>600.55892944335892</v>
      </c>
      <c r="J29" s="7">
        <f t="shared" si="0"/>
        <v>258.91094970703102</v>
      </c>
      <c r="K29" s="7">
        <f t="shared" si="1"/>
        <v>419.32126464843725</v>
      </c>
      <c r="L29" s="8">
        <f t="shared" si="2"/>
        <v>1.6195578639023087</v>
      </c>
      <c r="M29" s="8">
        <f t="shared" si="5"/>
        <v>1.6837456501149008</v>
      </c>
      <c r="P29" s="6">
        <f t="shared" si="4"/>
        <v>4.8138846155003447</v>
      </c>
    </row>
    <row r="30" spans="1:16" x14ac:dyDescent="0.15">
      <c r="A30" s="6">
        <v>14.5</v>
      </c>
      <c r="B30" s="6">
        <v>28</v>
      </c>
      <c r="D30">
        <v>1113.77062988281</v>
      </c>
      <c r="E30">
        <v>741.88507080078102</v>
      </c>
      <c r="F30">
        <v>462.72448730468801</v>
      </c>
      <c r="G30">
        <v>460.22640991210898</v>
      </c>
      <c r="I30" s="7">
        <f t="shared" si="0"/>
        <v>651.04614257812204</v>
      </c>
      <c r="J30" s="7">
        <f t="shared" si="0"/>
        <v>281.65866088867205</v>
      </c>
      <c r="K30" s="7">
        <f t="shared" si="1"/>
        <v>453.88507995605164</v>
      </c>
      <c r="L30" s="8">
        <f t="shared" si="2"/>
        <v>1.6114721220500781</v>
      </c>
      <c r="M30" s="8">
        <f t="shared" si="5"/>
        <v>1.6779523291988343</v>
      </c>
      <c r="P30" s="6">
        <f t="shared" si="4"/>
        <v>4.4532479183865457</v>
      </c>
    </row>
    <row r="31" spans="1:16" x14ac:dyDescent="0.15">
      <c r="A31" s="6">
        <v>15</v>
      </c>
      <c r="B31" s="6">
        <v>29</v>
      </c>
      <c r="D31">
        <v>1128.09497070313</v>
      </c>
      <c r="E31">
        <v>751.55224609375</v>
      </c>
      <c r="F31">
        <v>462.95196533203102</v>
      </c>
      <c r="G31">
        <v>460.54666137695301</v>
      </c>
      <c r="I31" s="7">
        <f t="shared" si="0"/>
        <v>665.14300537109898</v>
      </c>
      <c r="J31" s="7">
        <f t="shared" si="0"/>
        <v>291.00558471679699</v>
      </c>
      <c r="K31" s="7">
        <f t="shared" si="1"/>
        <v>461.43909606934108</v>
      </c>
      <c r="L31" s="8">
        <f t="shared" si="2"/>
        <v>1.5856709297122522</v>
      </c>
      <c r="M31" s="8">
        <f t="shared" si="5"/>
        <v>1.6544435577971726</v>
      </c>
      <c r="P31" s="6">
        <f t="shared" si="4"/>
        <v>2.9898168752371252</v>
      </c>
    </row>
    <row r="32" spans="1:16" x14ac:dyDescent="0.15">
      <c r="A32" s="6">
        <v>15.5</v>
      </c>
      <c r="B32" s="6">
        <v>30</v>
      </c>
      <c r="D32">
        <v>1111.13793945313</v>
      </c>
      <c r="E32">
        <v>742.88787841796898</v>
      </c>
      <c r="F32">
        <v>463.19674682617199</v>
      </c>
      <c r="G32">
        <v>460.95059204101602</v>
      </c>
      <c r="I32" s="7">
        <f t="shared" si="0"/>
        <v>647.94119262695801</v>
      </c>
      <c r="J32" s="7">
        <f t="shared" si="0"/>
        <v>281.93728637695295</v>
      </c>
      <c r="K32" s="7">
        <f t="shared" si="1"/>
        <v>450.58509216309096</v>
      </c>
      <c r="L32" s="8">
        <f t="shared" si="2"/>
        <v>1.5981748918468848</v>
      </c>
      <c r="M32" s="8">
        <f t="shared" si="5"/>
        <v>1.669239940867969</v>
      </c>
      <c r="P32" s="6">
        <f t="shared" si="4"/>
        <v>3.9108980301035796</v>
      </c>
    </row>
    <row r="33" spans="1:16" x14ac:dyDescent="0.15">
      <c r="A33" s="6">
        <v>16</v>
      </c>
      <c r="B33" s="6">
        <v>31</v>
      </c>
      <c r="D33">
        <v>1084.00329589844</v>
      </c>
      <c r="E33">
        <v>734.18365478515602</v>
      </c>
      <c r="F33">
        <v>463.30706787109398</v>
      </c>
      <c r="G33">
        <v>460.85592651367199</v>
      </c>
      <c r="I33" s="7">
        <f t="shared" si="0"/>
        <v>620.69622802734602</v>
      </c>
      <c r="J33" s="7">
        <f t="shared" si="0"/>
        <v>273.32772827148403</v>
      </c>
      <c r="K33" s="7">
        <f t="shared" si="1"/>
        <v>429.3668182373072</v>
      </c>
      <c r="L33" s="8">
        <f t="shared" si="2"/>
        <v>1.5708864261690882</v>
      </c>
      <c r="M33" s="8">
        <f t="shared" si="5"/>
        <v>1.6442438961263366</v>
      </c>
      <c r="P33" s="6">
        <f t="shared" si="4"/>
        <v>2.3548835874147112</v>
      </c>
    </row>
    <row r="34" spans="1:16" x14ac:dyDescent="0.15">
      <c r="A34" s="6">
        <v>16.5</v>
      </c>
      <c r="B34" s="6">
        <v>32</v>
      </c>
      <c r="D34">
        <v>1080.01220703125</v>
      </c>
      <c r="E34">
        <v>732.855712890625</v>
      </c>
      <c r="F34">
        <v>463.55624389648398</v>
      </c>
      <c r="G34">
        <v>461.02606201171898</v>
      </c>
      <c r="I34" s="7">
        <f t="shared" si="0"/>
        <v>616.45596313476608</v>
      </c>
      <c r="J34" s="7">
        <f t="shared" si="0"/>
        <v>271.82965087890602</v>
      </c>
      <c r="K34" s="7">
        <f t="shared" si="1"/>
        <v>426.17520751953191</v>
      </c>
      <c r="L34" s="8">
        <f t="shared" si="2"/>
        <v>1.5678025047730475</v>
      </c>
      <c r="M34" s="8">
        <f t="shared" si="5"/>
        <v>1.6434523956664597</v>
      </c>
      <c r="P34" s="6">
        <f t="shared" si="4"/>
        <v>2.3056123463166345</v>
      </c>
    </row>
    <row r="35" spans="1:16" x14ac:dyDescent="0.15">
      <c r="A35" s="6">
        <v>17</v>
      </c>
      <c r="B35" s="6">
        <v>33</v>
      </c>
      <c r="D35">
        <v>1093.80383300781</v>
      </c>
      <c r="E35">
        <v>739.22351074218795</v>
      </c>
      <c r="F35">
        <v>463.56640625</v>
      </c>
      <c r="G35">
        <v>461.18881225585898</v>
      </c>
      <c r="I35" s="7">
        <f t="shared" si="0"/>
        <v>630.23742675781</v>
      </c>
      <c r="J35" s="7">
        <f t="shared" si="0"/>
        <v>278.03469848632898</v>
      </c>
      <c r="K35" s="7">
        <f t="shared" si="1"/>
        <v>435.61313781737977</v>
      </c>
      <c r="L35" s="8">
        <f t="shared" si="2"/>
        <v>1.566758178705522</v>
      </c>
      <c r="M35" s="8">
        <f t="shared" si="5"/>
        <v>1.6447004905350984</v>
      </c>
      <c r="P35" s="6">
        <f t="shared" si="4"/>
        <v>2.3833067840375346</v>
      </c>
    </row>
    <row r="36" spans="1:16" x14ac:dyDescent="0.15">
      <c r="A36" s="6">
        <v>17.5</v>
      </c>
      <c r="B36" s="6">
        <v>34</v>
      </c>
      <c r="D36">
        <v>1097.52844238281</v>
      </c>
      <c r="E36">
        <v>742.25823974609398</v>
      </c>
      <c r="F36">
        <v>463.35098266601602</v>
      </c>
      <c r="G36">
        <v>460.70773315429699</v>
      </c>
      <c r="I36" s="7">
        <f t="shared" si="0"/>
        <v>634.17745971679392</v>
      </c>
      <c r="J36" s="7">
        <f t="shared" si="0"/>
        <v>281.55050659179699</v>
      </c>
      <c r="K36" s="7">
        <f t="shared" si="1"/>
        <v>437.09210510253604</v>
      </c>
      <c r="L36" s="8">
        <f t="shared" si="2"/>
        <v>1.552446523338171</v>
      </c>
      <c r="M36" s="8">
        <f t="shared" si="5"/>
        <v>1.6326812561039112</v>
      </c>
      <c r="P36" s="6">
        <f t="shared" si="4"/>
        <v>1.6351043160750318</v>
      </c>
    </row>
    <row r="37" spans="1:16" x14ac:dyDescent="0.15">
      <c r="A37" s="6">
        <v>18</v>
      </c>
      <c r="B37" s="6">
        <v>35</v>
      </c>
      <c r="D37">
        <v>1107.74047851563</v>
      </c>
      <c r="E37">
        <v>747.81481933593795</v>
      </c>
      <c r="F37">
        <v>462.60400390625</v>
      </c>
      <c r="G37">
        <v>460.35702514648398</v>
      </c>
      <c r="I37" s="7">
        <f t="shared" si="0"/>
        <v>645.13647460938</v>
      </c>
      <c r="J37" s="7">
        <f t="shared" si="0"/>
        <v>287.45779418945398</v>
      </c>
      <c r="K37" s="7">
        <f t="shared" si="1"/>
        <v>443.91601867676223</v>
      </c>
      <c r="L37" s="8">
        <f t="shared" si="2"/>
        <v>1.5442824221499167</v>
      </c>
      <c r="M37" s="8">
        <f t="shared" si="5"/>
        <v>1.6268095758518211</v>
      </c>
      <c r="P37" s="6">
        <f t="shared" si="4"/>
        <v>1.2695897168838222</v>
      </c>
    </row>
    <row r="38" spans="1:16" x14ac:dyDescent="0.15">
      <c r="A38" s="6">
        <v>18.5</v>
      </c>
      <c r="B38" s="6">
        <v>36</v>
      </c>
      <c r="D38">
        <v>1104.43725585938</v>
      </c>
      <c r="E38">
        <v>746.80584716796898</v>
      </c>
      <c r="F38">
        <v>462.52029418945301</v>
      </c>
      <c r="G38">
        <v>459.81283569335898</v>
      </c>
      <c r="I38" s="7">
        <f t="shared" si="0"/>
        <v>641.91696166992699</v>
      </c>
      <c r="J38" s="7">
        <f t="shared" si="0"/>
        <v>286.99301147461</v>
      </c>
      <c r="K38" s="7">
        <f t="shared" si="1"/>
        <v>441.02185363770002</v>
      </c>
      <c r="L38" s="8">
        <f t="shared" si="2"/>
        <v>1.5366989299553617</v>
      </c>
      <c r="M38" s="8">
        <f t="shared" si="5"/>
        <v>1.6215185045934299</v>
      </c>
      <c r="P38" s="6">
        <f t="shared" si="4"/>
        <v>0.94021827510367417</v>
      </c>
    </row>
    <row r="39" spans="1:16" x14ac:dyDescent="0.15">
      <c r="A39" s="6">
        <v>19</v>
      </c>
      <c r="B39" s="6">
        <v>37</v>
      </c>
      <c r="D39">
        <v>1123.56555175781</v>
      </c>
      <c r="E39">
        <v>755.81842041015602</v>
      </c>
      <c r="F39">
        <v>462.31146240234398</v>
      </c>
      <c r="G39">
        <v>459.85345458984398</v>
      </c>
      <c r="I39" s="7">
        <f t="shared" si="0"/>
        <v>661.25408935546602</v>
      </c>
      <c r="J39" s="7">
        <f t="shared" si="0"/>
        <v>295.96496582031205</v>
      </c>
      <c r="K39" s="7">
        <f t="shared" si="1"/>
        <v>454.07861328124761</v>
      </c>
      <c r="L39" s="8">
        <f t="shared" si="2"/>
        <v>1.5342309587984493</v>
      </c>
      <c r="M39" s="8">
        <f t="shared" si="5"/>
        <v>1.6213429543726816</v>
      </c>
      <c r="P39" s="6">
        <f t="shared" si="4"/>
        <v>0.92929019901303311</v>
      </c>
    </row>
    <row r="40" spans="1:16" x14ac:dyDescent="0.15">
      <c r="A40" s="6">
        <v>19.5</v>
      </c>
      <c r="B40" s="6">
        <v>38</v>
      </c>
      <c r="D40">
        <v>1093.873046875</v>
      </c>
      <c r="E40">
        <v>744.960693359375</v>
      </c>
      <c r="F40">
        <v>463.05953979492199</v>
      </c>
      <c r="G40">
        <v>460.17810058593801</v>
      </c>
      <c r="I40" s="7">
        <f t="shared" si="0"/>
        <v>630.81350708007801</v>
      </c>
      <c r="J40" s="7">
        <f t="shared" si="0"/>
        <v>284.78259277343699</v>
      </c>
      <c r="K40" s="7">
        <f t="shared" si="1"/>
        <v>431.46569213867213</v>
      </c>
      <c r="L40" s="8">
        <f t="shared" si="2"/>
        <v>1.5150704540495952</v>
      </c>
      <c r="M40" s="8">
        <f t="shared" si="5"/>
        <v>1.6044748705599914</v>
      </c>
      <c r="P40" s="6">
        <f t="shared" si="4"/>
        <v>-0.12075521034392728</v>
      </c>
    </row>
    <row r="41" spans="1:16" x14ac:dyDescent="0.15">
      <c r="A41" s="6">
        <v>20</v>
      </c>
      <c r="B41" s="6">
        <v>39</v>
      </c>
      <c r="D41">
        <v>1092.99438476563</v>
      </c>
      <c r="E41">
        <v>745.87762451171898</v>
      </c>
      <c r="F41">
        <v>462.91464233398398</v>
      </c>
      <c r="G41">
        <v>460.52770996093801</v>
      </c>
      <c r="I41" s="7">
        <f t="shared" si="0"/>
        <v>630.07974243164608</v>
      </c>
      <c r="J41" s="7">
        <f t="shared" si="0"/>
        <v>285.34991455078097</v>
      </c>
      <c r="K41" s="7">
        <f t="shared" si="1"/>
        <v>430.33480224609946</v>
      </c>
      <c r="L41" s="8">
        <f t="shared" si="2"/>
        <v>1.5080950801179123</v>
      </c>
      <c r="M41" s="8">
        <f t="shared" si="5"/>
        <v>1.5997919175644726</v>
      </c>
      <c r="P41" s="6">
        <f t="shared" si="4"/>
        <v>-0.41227103097789497</v>
      </c>
    </row>
    <row r="42" spans="1:16" x14ac:dyDescent="0.15">
      <c r="A42" s="6">
        <v>20.5</v>
      </c>
      <c r="B42" s="6">
        <v>40</v>
      </c>
      <c r="D42">
        <v>1069.68408203125</v>
      </c>
      <c r="E42">
        <v>736.1826171875</v>
      </c>
      <c r="F42">
        <v>463.83041381835898</v>
      </c>
      <c r="G42">
        <v>461.27331542968801</v>
      </c>
      <c r="I42" s="7">
        <f t="shared" si="0"/>
        <v>605.85366821289108</v>
      </c>
      <c r="J42" s="7">
        <f t="shared" si="0"/>
        <v>274.90930175781199</v>
      </c>
      <c r="K42" s="7">
        <f t="shared" si="1"/>
        <v>413.41715698242274</v>
      </c>
      <c r="L42" s="8">
        <f t="shared" si="2"/>
        <v>1.5038310975255127</v>
      </c>
      <c r="M42" s="8">
        <f t="shared" si="5"/>
        <v>1.5978203559082371</v>
      </c>
      <c r="P42" s="6">
        <f t="shared" si="4"/>
        <v>-0.535001584690035</v>
      </c>
    </row>
    <row r="43" spans="1:16" x14ac:dyDescent="0.15">
      <c r="A43" s="6">
        <v>21</v>
      </c>
      <c r="B43" s="6">
        <v>41</v>
      </c>
      <c r="D43">
        <v>1094.09704589844</v>
      </c>
      <c r="E43">
        <v>746.497802734375</v>
      </c>
      <c r="F43">
        <v>463.78128051757801</v>
      </c>
      <c r="G43">
        <v>461.36773681640602</v>
      </c>
      <c r="I43" s="7">
        <f t="shared" si="0"/>
        <v>630.31576538086199</v>
      </c>
      <c r="J43" s="7">
        <f t="shared" si="0"/>
        <v>285.13006591796898</v>
      </c>
      <c r="K43" s="7">
        <f t="shared" si="1"/>
        <v>430.72471923828368</v>
      </c>
      <c r="L43" s="8">
        <f t="shared" si="2"/>
        <v>1.5106253977516417</v>
      </c>
      <c r="M43" s="8">
        <f t="shared" si="5"/>
        <v>1.60690707707053</v>
      </c>
      <c r="P43" s="6">
        <f t="shared" si="4"/>
        <v>3.0650681952971059E-2</v>
      </c>
    </row>
    <row r="44" spans="1:16" x14ac:dyDescent="0.15">
      <c r="A44" s="6">
        <v>21.5</v>
      </c>
      <c r="B44" s="6">
        <v>42</v>
      </c>
      <c r="D44">
        <v>1085.73718261719</v>
      </c>
      <c r="E44">
        <v>742.88427734375</v>
      </c>
      <c r="F44">
        <v>464.11251831054699</v>
      </c>
      <c r="G44">
        <v>461.78128051757801</v>
      </c>
      <c r="I44" s="7">
        <f t="shared" si="0"/>
        <v>621.62466430664301</v>
      </c>
      <c r="J44" s="7">
        <f t="shared" si="0"/>
        <v>281.10299682617199</v>
      </c>
      <c r="K44" s="7">
        <f t="shared" si="1"/>
        <v>424.85256652832265</v>
      </c>
      <c r="L44" s="8">
        <f t="shared" si="2"/>
        <v>1.511376866576212</v>
      </c>
      <c r="M44" s="8">
        <f t="shared" si="5"/>
        <v>1.6099509668312644</v>
      </c>
      <c r="P44" s="6">
        <f t="shared" si="4"/>
        <v>0.22013411737692554</v>
      </c>
    </row>
    <row r="45" spans="1:16" x14ac:dyDescent="0.15">
      <c r="A45" s="6">
        <v>22</v>
      </c>
      <c r="B45" s="6">
        <v>43</v>
      </c>
      <c r="D45">
        <v>1083.94177246094</v>
      </c>
      <c r="E45">
        <v>744.408203125</v>
      </c>
      <c r="F45">
        <v>463.37130737304699</v>
      </c>
      <c r="G45">
        <v>460.8671875</v>
      </c>
      <c r="I45" s="7">
        <f t="shared" si="0"/>
        <v>620.57046508789301</v>
      </c>
      <c r="J45" s="7">
        <f t="shared" si="0"/>
        <v>283.541015625</v>
      </c>
      <c r="K45" s="7">
        <f t="shared" si="1"/>
        <v>422.09175415039306</v>
      </c>
      <c r="L45" s="8">
        <f t="shared" si="2"/>
        <v>1.4886444319880505</v>
      </c>
      <c r="M45" s="8">
        <f t="shared" si="5"/>
        <v>1.5895109531792668</v>
      </c>
      <c r="P45" s="6">
        <f t="shared" si="4"/>
        <v>-1.0522654474347328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1079.47106933594</v>
      </c>
      <c r="E46">
        <v>742.92413330078102</v>
      </c>
      <c r="F46">
        <v>462.94976806640602</v>
      </c>
      <c r="G46">
        <v>460.73489379882801</v>
      </c>
      <c r="I46" s="7">
        <f t="shared" si="0"/>
        <v>616.52130126953398</v>
      </c>
      <c r="J46" s="7">
        <f t="shared" si="0"/>
        <v>282.18923950195301</v>
      </c>
      <c r="K46" s="7">
        <f t="shared" si="1"/>
        <v>418.98883361816689</v>
      </c>
      <c r="L46" s="8">
        <f t="shared" si="2"/>
        <v>1.4847796264579647</v>
      </c>
      <c r="M46" s="8">
        <f t="shared" si="5"/>
        <v>1.5879385685853451</v>
      </c>
      <c r="P46" s="6">
        <f t="shared" si="4"/>
        <v>-1.1501470588213789</v>
      </c>
    </row>
    <row r="47" spans="1:16" x14ac:dyDescent="0.15">
      <c r="A47" s="6">
        <v>23</v>
      </c>
      <c r="B47" s="6">
        <v>45</v>
      </c>
      <c r="D47">
        <v>1047.79467773438</v>
      </c>
      <c r="E47">
        <v>729.883544921875</v>
      </c>
      <c r="F47">
        <v>462.30187988281301</v>
      </c>
      <c r="G47">
        <v>460.02056884765602</v>
      </c>
      <c r="I47" s="7">
        <f t="shared" si="0"/>
        <v>585.49279785156705</v>
      </c>
      <c r="J47" s="7">
        <f t="shared" si="0"/>
        <v>269.86297607421898</v>
      </c>
      <c r="K47" s="7">
        <f t="shared" si="1"/>
        <v>396.58871459961381</v>
      </c>
      <c r="L47" s="8">
        <f t="shared" si="2"/>
        <v>1.4695929036613831</v>
      </c>
      <c r="M47" s="8">
        <f t="shared" si="5"/>
        <v>1.5750442667249274</v>
      </c>
      <c r="P47" s="6">
        <f t="shared" si="4"/>
        <v>-1.9528228473545386</v>
      </c>
    </row>
    <row r="48" spans="1:16" x14ac:dyDescent="0.15">
      <c r="A48" s="6">
        <v>23.5</v>
      </c>
      <c r="B48" s="6">
        <v>46</v>
      </c>
      <c r="D48">
        <v>1023.09350585938</v>
      </c>
      <c r="E48">
        <v>722.08990478515602</v>
      </c>
      <c r="F48">
        <v>462.767578125</v>
      </c>
      <c r="G48">
        <v>460.80514526367199</v>
      </c>
      <c r="I48" s="7">
        <f t="shared" si="0"/>
        <v>560.32592773438</v>
      </c>
      <c r="J48" s="7">
        <f t="shared" si="0"/>
        <v>261.28475952148403</v>
      </c>
      <c r="K48" s="7">
        <f t="shared" si="1"/>
        <v>377.4265960693412</v>
      </c>
      <c r="L48" s="8">
        <f t="shared" si="2"/>
        <v>1.4445029123036448</v>
      </c>
      <c r="M48" s="8">
        <f t="shared" si="5"/>
        <v>1.5522466963033532</v>
      </c>
      <c r="P48" s="6">
        <f t="shared" si="4"/>
        <v>-3.3719813262599208</v>
      </c>
    </row>
    <row r="49" spans="1:22" x14ac:dyDescent="0.15">
      <c r="A49" s="6">
        <v>24</v>
      </c>
      <c r="B49" s="6">
        <v>47</v>
      </c>
      <c r="D49">
        <v>947.23522949218795</v>
      </c>
      <c r="E49">
        <v>688.10931396484398</v>
      </c>
      <c r="F49">
        <v>462.99588012695301</v>
      </c>
      <c r="G49">
        <v>460.46817016601602</v>
      </c>
      <c r="I49" s="7">
        <f t="shared" si="0"/>
        <v>484.23934936523494</v>
      </c>
      <c r="J49" s="7">
        <f t="shared" si="0"/>
        <v>227.64114379882795</v>
      </c>
      <c r="K49" s="7">
        <f t="shared" si="1"/>
        <v>324.89054870605537</v>
      </c>
      <c r="L49" s="8">
        <f t="shared" si="2"/>
        <v>1.4272048685239831</v>
      </c>
      <c r="M49" s="8">
        <f t="shared" si="5"/>
        <v>1.5372410734598554</v>
      </c>
      <c r="P49" s="6">
        <f t="shared" si="4"/>
        <v>-4.3060877461902516</v>
      </c>
    </row>
    <row r="50" spans="1:22" x14ac:dyDescent="0.15">
      <c r="A50" s="6">
        <v>24.5</v>
      </c>
      <c r="B50" s="6">
        <v>48</v>
      </c>
      <c r="D50">
        <v>986.143798828125</v>
      </c>
      <c r="E50">
        <v>708.67712402343795</v>
      </c>
      <c r="F50">
        <v>463.64929199218801</v>
      </c>
      <c r="G50">
        <v>461.29776000976602</v>
      </c>
      <c r="I50" s="7">
        <f t="shared" si="0"/>
        <v>522.49450683593705</v>
      </c>
      <c r="J50" s="7">
        <f t="shared" si="0"/>
        <v>247.37936401367193</v>
      </c>
      <c r="K50" s="7">
        <f t="shared" si="1"/>
        <v>349.32895202636666</v>
      </c>
      <c r="L50" s="8">
        <f t="shared" si="2"/>
        <v>1.4121184013031107</v>
      </c>
      <c r="M50" s="8">
        <f t="shared" si="5"/>
        <v>1.5244470271751471</v>
      </c>
      <c r="P50" s="6">
        <f t="shared" si="4"/>
        <v>-5.1025225823896925</v>
      </c>
    </row>
    <row r="51" spans="1:22" x14ac:dyDescent="0.15">
      <c r="A51" s="6">
        <v>25</v>
      </c>
      <c r="B51" s="6">
        <v>49</v>
      </c>
      <c r="D51">
        <v>1110.13513183594</v>
      </c>
      <c r="E51">
        <v>760.2373046875</v>
      </c>
      <c r="F51">
        <v>465.54968261718801</v>
      </c>
      <c r="G51">
        <v>462.55789184570301</v>
      </c>
      <c r="I51" s="7">
        <f t="shared" si="0"/>
        <v>644.58544921875205</v>
      </c>
      <c r="J51" s="7">
        <f t="shared" si="0"/>
        <v>297.67941284179699</v>
      </c>
      <c r="K51" s="7">
        <f t="shared" si="1"/>
        <v>436.20986022949415</v>
      </c>
      <c r="L51" s="8">
        <f t="shared" si="2"/>
        <v>1.4653679139756963</v>
      </c>
      <c r="M51" s="8">
        <f t="shared" si="5"/>
        <v>1.5799889607838968</v>
      </c>
      <c r="P51" s="6">
        <f t="shared" si="4"/>
        <v>-1.6450135339226624</v>
      </c>
    </row>
    <row r="52" spans="1:22" x14ac:dyDescent="0.15">
      <c r="A52" s="6">
        <v>25.5</v>
      </c>
      <c r="B52" s="6">
        <v>50</v>
      </c>
      <c r="D52">
        <v>1125.375</v>
      </c>
      <c r="E52">
        <v>763.40789794921898</v>
      </c>
      <c r="F52">
        <v>465.347412109375</v>
      </c>
      <c r="G52">
        <v>462.77139282226602</v>
      </c>
      <c r="I52" s="7">
        <f t="shared" si="0"/>
        <v>660.027587890625</v>
      </c>
      <c r="J52" s="7">
        <f t="shared" si="0"/>
        <v>300.63650512695295</v>
      </c>
      <c r="K52" s="7">
        <f t="shared" si="1"/>
        <v>449.58203430175797</v>
      </c>
      <c r="L52" s="8">
        <f t="shared" si="2"/>
        <v>1.4954339430998516</v>
      </c>
      <c r="M52" s="8">
        <f t="shared" si="5"/>
        <v>1.612347410844216</v>
      </c>
      <c r="P52" s="6">
        <f t="shared" si="4"/>
        <v>0.3693137789510314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1004.60437011719</v>
      </c>
      <c r="E53">
        <v>709.22222900390602</v>
      </c>
      <c r="F53">
        <v>464.71295166015602</v>
      </c>
      <c r="G53">
        <v>462.13830566406301</v>
      </c>
      <c r="I53" s="7">
        <f t="shared" si="0"/>
        <v>539.89141845703398</v>
      </c>
      <c r="J53" s="7">
        <f t="shared" si="0"/>
        <v>247.08392333984301</v>
      </c>
      <c r="K53" s="7">
        <f t="shared" si="1"/>
        <v>366.93267211914389</v>
      </c>
      <c r="L53" s="8">
        <f t="shared" si="2"/>
        <v>1.485052799709915</v>
      </c>
      <c r="M53" s="8">
        <f t="shared" si="5"/>
        <v>1.6042586883904435</v>
      </c>
      <c r="P53" s="6">
        <f t="shared" si="4"/>
        <v>-0.13421264257151716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1075.69091796875</v>
      </c>
      <c r="E54">
        <v>737.71112060546898</v>
      </c>
      <c r="F54">
        <v>464.76565551757801</v>
      </c>
      <c r="G54">
        <v>462.3828125</v>
      </c>
      <c r="I54" s="7">
        <f t="shared" si="0"/>
        <v>610.92526245117199</v>
      </c>
      <c r="J54" s="7">
        <f t="shared" si="0"/>
        <v>275.32830810546898</v>
      </c>
      <c r="K54" s="7">
        <f t="shared" si="1"/>
        <v>418.1954467773437</v>
      </c>
      <c r="L54" s="8">
        <f t="shared" si="2"/>
        <v>1.5188973834726327</v>
      </c>
      <c r="M54" s="8">
        <f t="shared" si="5"/>
        <v>1.6403956930893251</v>
      </c>
      <c r="P54" s="6">
        <f t="shared" si="4"/>
        <v>2.1153313076087814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1058.916015625</v>
      </c>
      <c r="E55">
        <v>727.97698974609398</v>
      </c>
      <c r="F55">
        <v>463.85867309570301</v>
      </c>
      <c r="G55">
        <v>460.99752807617199</v>
      </c>
      <c r="I55" s="7">
        <f t="shared" si="0"/>
        <v>595.05734252929699</v>
      </c>
      <c r="J55" s="7">
        <f t="shared" si="0"/>
        <v>266.97946166992199</v>
      </c>
      <c r="K55" s="7">
        <f t="shared" si="1"/>
        <v>408.17171936035163</v>
      </c>
      <c r="L55" s="8">
        <f t="shared" si="2"/>
        <v>1.5288506344543897</v>
      </c>
      <c r="M55" s="8">
        <f t="shared" si="5"/>
        <v>1.6526413650072462</v>
      </c>
      <c r="P55" s="6">
        <f t="shared" si="4"/>
        <v>2.8776296056662525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1075.48986816406</v>
      </c>
      <c r="E56">
        <v>732.10064697265602</v>
      </c>
      <c r="F56">
        <v>464.2080078125</v>
      </c>
      <c r="G56">
        <v>461.45086669921898</v>
      </c>
      <c r="I56" s="7">
        <f t="shared" si="0"/>
        <v>611.28186035156</v>
      </c>
      <c r="J56" s="7">
        <f t="shared" si="0"/>
        <v>270.64978027343705</v>
      </c>
      <c r="K56" s="7">
        <f t="shared" si="1"/>
        <v>421.82701416015408</v>
      </c>
      <c r="L56" s="8">
        <f t="shared" si="2"/>
        <v>1.5585714266384509</v>
      </c>
      <c r="M56" s="8">
        <f t="shared" si="5"/>
        <v>1.6846545781274713</v>
      </c>
      <c r="P56" s="6">
        <f t="shared" si="4"/>
        <v>4.8704657718209896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1084.62329101563</v>
      </c>
      <c r="E57">
        <v>733.63781738281295</v>
      </c>
      <c r="F57">
        <v>463.94894409179699</v>
      </c>
      <c r="G57">
        <v>461.30050659179699</v>
      </c>
      <c r="I57" s="7">
        <f t="shared" si="0"/>
        <v>620.67434692383301</v>
      </c>
      <c r="J57" s="7">
        <f t="shared" si="0"/>
        <v>272.33731079101597</v>
      </c>
      <c r="K57" s="7">
        <f t="shared" si="1"/>
        <v>430.03822937012183</v>
      </c>
      <c r="L57" s="8">
        <f t="shared" si="2"/>
        <v>1.5790646831352504</v>
      </c>
      <c r="M57" s="8">
        <f t="shared" si="5"/>
        <v>1.7074402555604349</v>
      </c>
      <c r="P57" s="6">
        <f t="shared" si="4"/>
        <v>6.2888839071145686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1105.67309570313</v>
      </c>
      <c r="E58">
        <v>738.03961181640602</v>
      </c>
      <c r="F58">
        <v>463.76290893554699</v>
      </c>
      <c r="G58">
        <v>461.15505981445301</v>
      </c>
      <c r="I58" s="7">
        <f t="shared" si="0"/>
        <v>641.91018676758301</v>
      </c>
      <c r="J58" s="7">
        <f t="shared" si="0"/>
        <v>276.88455200195301</v>
      </c>
      <c r="K58" s="7">
        <f t="shared" si="1"/>
        <v>448.09100036621589</v>
      </c>
      <c r="L58" s="8">
        <f t="shared" si="2"/>
        <v>1.6183315288859281</v>
      </c>
      <c r="M58" s="8">
        <f t="shared" si="5"/>
        <v>1.7489995222472765</v>
      </c>
      <c r="P58" s="6">
        <f t="shared" si="4"/>
        <v>8.8759659779262545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1081.63391113281</v>
      </c>
      <c r="E59">
        <v>728.15557861328102</v>
      </c>
      <c r="F59">
        <v>464.58013916015602</v>
      </c>
      <c r="G59">
        <v>461.97860717773398</v>
      </c>
      <c r="I59" s="7">
        <f t="shared" si="0"/>
        <v>617.05377197265398</v>
      </c>
      <c r="J59" s="7">
        <f t="shared" si="0"/>
        <v>266.17697143554705</v>
      </c>
      <c r="K59" s="7">
        <f t="shared" si="1"/>
        <v>430.7298919677711</v>
      </c>
      <c r="L59" s="8">
        <f t="shared" si="2"/>
        <v>1.6182087039489419</v>
      </c>
      <c r="M59" s="8">
        <f t="shared" si="5"/>
        <v>1.7511691182464544</v>
      </c>
      <c r="P59" s="6">
        <f t="shared" si="4"/>
        <v>9.0110242539221339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1089.82202148438</v>
      </c>
      <c r="E60">
        <v>728.48480224609398</v>
      </c>
      <c r="F60">
        <v>464.48080444335898</v>
      </c>
      <c r="G60">
        <v>461.67068481445301</v>
      </c>
      <c r="I60" s="7">
        <f t="shared" si="0"/>
        <v>625.34121704102108</v>
      </c>
      <c r="J60" s="7">
        <f t="shared" si="0"/>
        <v>266.81411743164097</v>
      </c>
      <c r="K60" s="7">
        <f t="shared" si="1"/>
        <v>438.57133483887242</v>
      </c>
      <c r="L60" s="8">
        <f t="shared" si="2"/>
        <v>1.6437336189725285</v>
      </c>
      <c r="M60" s="8">
        <f t="shared" si="5"/>
        <v>1.7789864542062048</v>
      </c>
      <c r="P60" s="6">
        <f t="shared" si="4"/>
        <v>10.74266527784812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1101.48278808594</v>
      </c>
      <c r="E61">
        <v>729.32440185546898</v>
      </c>
      <c r="F61">
        <v>464.93386840820301</v>
      </c>
      <c r="G61">
        <v>462.16107177734398</v>
      </c>
      <c r="I61" s="7">
        <f t="shared" si="0"/>
        <v>636.54891967773699</v>
      </c>
      <c r="J61" s="7">
        <f t="shared" si="0"/>
        <v>267.163330078125</v>
      </c>
      <c r="K61" s="7">
        <f t="shared" si="1"/>
        <v>449.5345886230495</v>
      </c>
      <c r="L61" s="8">
        <f t="shared" si="2"/>
        <v>1.6826208465495425</v>
      </c>
      <c r="M61" s="8">
        <f t="shared" si="5"/>
        <v>1.820166102719383</v>
      </c>
      <c r="P61" s="6">
        <f t="shared" si="4"/>
        <v>13.306115955492078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1085.63452148438</v>
      </c>
      <c r="E62">
        <v>721.83782958984398</v>
      </c>
      <c r="F62">
        <v>464.70416259765602</v>
      </c>
      <c r="G62">
        <v>462.11279296875</v>
      </c>
      <c r="I62" s="7">
        <f t="shared" si="0"/>
        <v>620.93035888672398</v>
      </c>
      <c r="J62" s="7">
        <f t="shared" si="0"/>
        <v>259.72503662109398</v>
      </c>
      <c r="K62" s="7">
        <f t="shared" si="1"/>
        <v>439.12283325195824</v>
      </c>
      <c r="L62" s="8">
        <f t="shared" si="2"/>
        <v>1.6907219995605698</v>
      </c>
      <c r="M62" s="8">
        <f t="shared" si="5"/>
        <v>1.8305596766665744</v>
      </c>
      <c r="P62" s="6">
        <f t="shared" si="4"/>
        <v>13.953120365195678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1088.5078125</v>
      </c>
      <c r="E63">
        <v>719.735107421875</v>
      </c>
      <c r="F63">
        <v>464.80270385742199</v>
      </c>
      <c r="G63">
        <v>462.1748046875</v>
      </c>
      <c r="I63" s="7">
        <f t="shared" si="0"/>
        <v>623.70510864257801</v>
      </c>
      <c r="J63" s="7">
        <f t="shared" si="0"/>
        <v>257.560302734375</v>
      </c>
      <c r="K63" s="7">
        <f t="shared" si="1"/>
        <v>443.41289672851553</v>
      </c>
      <c r="L63" s="8">
        <f t="shared" si="2"/>
        <v>1.7215886610671232</v>
      </c>
      <c r="M63" s="8">
        <f t="shared" si="5"/>
        <v>1.8637187591092916</v>
      </c>
      <c r="P63" s="6">
        <f t="shared" si="4"/>
        <v>16.01728738523796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1081.68664550781</v>
      </c>
      <c r="E64">
        <v>714.83245849609398</v>
      </c>
      <c r="F64">
        <v>464.17810058593801</v>
      </c>
      <c r="G64">
        <v>461.747802734375</v>
      </c>
      <c r="I64" s="7">
        <f t="shared" si="0"/>
        <v>617.50854492187204</v>
      </c>
      <c r="J64" s="7">
        <f t="shared" si="0"/>
        <v>253.08465576171898</v>
      </c>
      <c r="K64" s="7">
        <f t="shared" si="1"/>
        <v>440.34928588866876</v>
      </c>
      <c r="L64" s="8">
        <f t="shared" si="2"/>
        <v>1.7399288177441337</v>
      </c>
      <c r="M64" s="8">
        <f t="shared" si="5"/>
        <v>1.8843513367224662</v>
      </c>
      <c r="P64" s="6">
        <f t="shared" si="4"/>
        <v>17.301674138736068</v>
      </c>
      <c r="U64" s="18">
        <v>12.5</v>
      </c>
      <c r="V64" s="20">
        <f t="shared" ref="V64:V83" si="6">L26</f>
        <v>1.6765627244759966</v>
      </c>
    </row>
    <row r="65" spans="1:22" x14ac:dyDescent="0.15">
      <c r="A65" s="6">
        <v>32</v>
      </c>
      <c r="B65" s="6">
        <v>63</v>
      </c>
      <c r="D65">
        <v>1093.66125488281</v>
      </c>
      <c r="E65">
        <v>718.59259033203102</v>
      </c>
      <c r="F65">
        <v>464.57904052734398</v>
      </c>
      <c r="G65">
        <v>462.12322998046898</v>
      </c>
      <c r="I65" s="7">
        <f t="shared" si="0"/>
        <v>629.08221435546602</v>
      </c>
      <c r="J65" s="7">
        <f t="shared" si="0"/>
        <v>256.46936035156205</v>
      </c>
      <c r="K65" s="7">
        <f t="shared" si="1"/>
        <v>449.55366210937257</v>
      </c>
      <c r="L65" s="8">
        <f t="shared" si="2"/>
        <v>1.7528552396790602</v>
      </c>
      <c r="M65" s="8">
        <f t="shared" si="5"/>
        <v>1.8995701795935567</v>
      </c>
      <c r="P65" s="6">
        <f t="shared" si="4"/>
        <v>18.24905359629431</v>
      </c>
      <c r="U65" s="18">
        <v>13</v>
      </c>
      <c r="V65" s="20">
        <f t="shared" si="6"/>
        <v>1.6629960015207153</v>
      </c>
    </row>
    <row r="66" spans="1:22" x14ac:dyDescent="0.15">
      <c r="A66" s="6">
        <v>32.5</v>
      </c>
      <c r="B66" s="6">
        <v>64</v>
      </c>
      <c r="D66">
        <v>1093.41101074219</v>
      </c>
      <c r="E66">
        <v>717.15631103515602</v>
      </c>
      <c r="F66">
        <v>464.50082397460898</v>
      </c>
      <c r="G66">
        <v>461.69293212890602</v>
      </c>
      <c r="I66" s="7">
        <f t="shared" ref="I66:J129" si="7">D66-F66</f>
        <v>628.91018676758108</v>
      </c>
      <c r="J66" s="7">
        <f t="shared" si="7"/>
        <v>255.46337890625</v>
      </c>
      <c r="K66" s="7">
        <f t="shared" ref="K66:K129" si="8">I66-0.7*J66</f>
        <v>450.08582153320606</v>
      </c>
      <c r="L66" s="8">
        <f t="shared" ref="L66:L129" si="9">K66/J66</f>
        <v>1.7618408691696614</v>
      </c>
      <c r="M66" s="8">
        <f t="shared" si="5"/>
        <v>1.910848230020322</v>
      </c>
      <c r="P66" s="6">
        <f t="shared" si="4"/>
        <v>18.951117043964157</v>
      </c>
      <c r="U66" s="18">
        <v>13.5</v>
      </c>
      <c r="V66" s="20">
        <f t="shared" si="6"/>
        <v>1.6366618808995861</v>
      </c>
    </row>
    <row r="67" spans="1:22" x14ac:dyDescent="0.15">
      <c r="A67" s="6">
        <v>33</v>
      </c>
      <c r="B67" s="6">
        <v>65</v>
      </c>
      <c r="D67">
        <v>1085.6357421875</v>
      </c>
      <c r="E67">
        <v>713.38006591796898</v>
      </c>
      <c r="F67">
        <v>464.80816650390602</v>
      </c>
      <c r="G67">
        <v>462.42205810546898</v>
      </c>
      <c r="I67" s="7">
        <f t="shared" si="7"/>
        <v>620.82757568359398</v>
      </c>
      <c r="J67" s="7">
        <f t="shared" si="7"/>
        <v>250.9580078125</v>
      </c>
      <c r="K67" s="7">
        <f t="shared" si="8"/>
        <v>445.15697021484402</v>
      </c>
      <c r="L67" s="8">
        <f t="shared" si="9"/>
        <v>1.7738305069246376</v>
      </c>
      <c r="M67" s="8">
        <f t="shared" si="5"/>
        <v>1.9251302887114621</v>
      </c>
      <c r="P67" s="6">
        <f t="shared" si="4"/>
        <v>19.840181286905366</v>
      </c>
      <c r="U67" s="18">
        <v>14</v>
      </c>
      <c r="V67" s="20">
        <f t="shared" si="6"/>
        <v>1.6195578639023087</v>
      </c>
    </row>
    <row r="68" spans="1:22" x14ac:dyDescent="0.15">
      <c r="A68" s="6">
        <v>33.5</v>
      </c>
      <c r="B68" s="6">
        <v>66</v>
      </c>
      <c r="D68">
        <v>1076.66467285156</v>
      </c>
      <c r="E68">
        <v>707.8671875</v>
      </c>
      <c r="F68">
        <v>464.43606567382801</v>
      </c>
      <c r="G68">
        <v>461.87322998046898</v>
      </c>
      <c r="I68" s="7">
        <f t="shared" si="7"/>
        <v>612.22860717773199</v>
      </c>
      <c r="J68" s="7">
        <f t="shared" si="7"/>
        <v>245.99395751953102</v>
      </c>
      <c r="K68" s="7">
        <f t="shared" si="8"/>
        <v>440.03283691406028</v>
      </c>
      <c r="L68" s="8">
        <f t="shared" si="9"/>
        <v>1.7887953076210146</v>
      </c>
      <c r="M68" s="8">
        <f t="shared" si="5"/>
        <v>1.9423875103440031</v>
      </c>
      <c r="P68" s="6">
        <f t="shared" si="4"/>
        <v>20.91445069146409</v>
      </c>
      <c r="U68" s="18">
        <v>14.5</v>
      </c>
      <c r="V68" s="20">
        <f t="shared" si="6"/>
        <v>1.6114721220500781</v>
      </c>
    </row>
    <row r="69" spans="1:22" x14ac:dyDescent="0.15">
      <c r="A69" s="6">
        <v>34</v>
      </c>
      <c r="B69" s="6">
        <v>67</v>
      </c>
      <c r="D69">
        <v>1071.38293457031</v>
      </c>
      <c r="E69">
        <v>704.84289550781295</v>
      </c>
      <c r="F69">
        <v>464.49697875976602</v>
      </c>
      <c r="G69">
        <v>461.52825927734398</v>
      </c>
      <c r="I69" s="7">
        <f t="shared" si="7"/>
        <v>606.88595581054392</v>
      </c>
      <c r="J69" s="7">
        <f t="shared" si="7"/>
        <v>243.31463623046898</v>
      </c>
      <c r="K69" s="7">
        <f t="shared" si="8"/>
        <v>436.56571044921566</v>
      </c>
      <c r="L69" s="8">
        <f t="shared" si="9"/>
        <v>1.7942435244039252</v>
      </c>
      <c r="M69" s="8">
        <f t="shared" si="5"/>
        <v>1.9501281480630777</v>
      </c>
      <c r="P69" s="6">
        <f t="shared" si="4"/>
        <v>21.39630868983938</v>
      </c>
      <c r="U69" s="18">
        <v>15</v>
      </c>
      <c r="V69" s="20">
        <f t="shared" si="6"/>
        <v>1.5856709297122522</v>
      </c>
    </row>
    <row r="70" spans="1:22" x14ac:dyDescent="0.15">
      <c r="A70" s="6">
        <v>34.5</v>
      </c>
      <c r="B70" s="6">
        <v>68</v>
      </c>
      <c r="D70">
        <v>1059.79748535156</v>
      </c>
      <c r="E70">
        <v>702.85443115234398</v>
      </c>
      <c r="F70">
        <v>464.70333862304699</v>
      </c>
      <c r="G70">
        <v>461.73107910156301</v>
      </c>
      <c r="I70" s="7">
        <f t="shared" si="7"/>
        <v>595.09414672851301</v>
      </c>
      <c r="J70" s="7">
        <f t="shared" si="7"/>
        <v>241.12335205078097</v>
      </c>
      <c r="K70" s="7">
        <f t="shared" si="8"/>
        <v>426.30780029296636</v>
      </c>
      <c r="L70" s="8">
        <f t="shared" si="9"/>
        <v>1.76800710784406</v>
      </c>
      <c r="M70" s="8">
        <f t="shared" si="5"/>
        <v>1.9261841524393766</v>
      </c>
      <c r="P70" s="6">
        <f t="shared" ref="P70:P133" si="10">(M70-$O$2)/$O$2*100</f>
        <v>19.905784753302179</v>
      </c>
      <c r="U70" s="18">
        <v>15.5</v>
      </c>
      <c r="V70" s="20">
        <f t="shared" si="6"/>
        <v>1.5981748918468848</v>
      </c>
    </row>
    <row r="71" spans="1:22" x14ac:dyDescent="0.15">
      <c r="A71" s="6">
        <v>35</v>
      </c>
      <c r="B71" s="6">
        <v>69</v>
      </c>
      <c r="D71">
        <v>1070.79260253906</v>
      </c>
      <c r="E71">
        <v>704.265625</v>
      </c>
      <c r="F71">
        <v>464.72421264648398</v>
      </c>
      <c r="G71">
        <v>462.21075439453102</v>
      </c>
      <c r="I71" s="7">
        <f t="shared" si="7"/>
        <v>606.06838989257608</v>
      </c>
      <c r="J71" s="7">
        <f t="shared" si="7"/>
        <v>242.05487060546898</v>
      </c>
      <c r="K71" s="7">
        <f t="shared" si="8"/>
        <v>436.62998046874782</v>
      </c>
      <c r="L71" s="8">
        <f t="shared" si="9"/>
        <v>1.8038471168812855</v>
      </c>
      <c r="M71" s="8">
        <f t="shared" si="5"/>
        <v>1.9643165824127662</v>
      </c>
      <c r="P71" s="6">
        <f t="shared" si="10"/>
        <v>22.279544777606773</v>
      </c>
      <c r="U71" s="18">
        <v>16</v>
      </c>
      <c r="V71" s="20">
        <f t="shared" si="6"/>
        <v>1.5708864261690882</v>
      </c>
    </row>
    <row r="72" spans="1:22" x14ac:dyDescent="0.15">
      <c r="A72" s="6">
        <v>35.5</v>
      </c>
      <c r="B72" s="6">
        <v>70</v>
      </c>
      <c r="D72">
        <v>1060.73608398438</v>
      </c>
      <c r="E72">
        <v>699.82733154296898</v>
      </c>
      <c r="F72">
        <v>465.33453369140602</v>
      </c>
      <c r="G72">
        <v>462.68524169921898</v>
      </c>
      <c r="I72" s="7">
        <f t="shared" si="7"/>
        <v>595.40155029297398</v>
      </c>
      <c r="J72" s="7">
        <f t="shared" si="7"/>
        <v>237.14208984375</v>
      </c>
      <c r="K72" s="7">
        <f t="shared" si="8"/>
        <v>429.40208740234903</v>
      </c>
      <c r="L72" s="8">
        <f t="shared" si="9"/>
        <v>1.8107375526852985</v>
      </c>
      <c r="M72" s="8">
        <f t="shared" si="5"/>
        <v>1.973499439152943</v>
      </c>
      <c r="P72" s="6">
        <f t="shared" si="10"/>
        <v>22.851181524962222</v>
      </c>
      <c r="U72" s="18">
        <v>16.5</v>
      </c>
      <c r="V72" s="20">
        <f t="shared" si="6"/>
        <v>1.5678025047730475</v>
      </c>
    </row>
    <row r="73" spans="1:22" x14ac:dyDescent="0.15">
      <c r="A73" s="6">
        <v>36</v>
      </c>
      <c r="B73" s="6">
        <v>71</v>
      </c>
      <c r="D73">
        <v>1069.68835449219</v>
      </c>
      <c r="E73">
        <v>703.29962158203102</v>
      </c>
      <c r="F73">
        <v>464.06448364257801</v>
      </c>
      <c r="G73">
        <v>461.45333862304699</v>
      </c>
      <c r="I73" s="7">
        <f t="shared" si="7"/>
        <v>605.62387084961199</v>
      </c>
      <c r="J73" s="7">
        <f t="shared" si="7"/>
        <v>241.84628295898403</v>
      </c>
      <c r="K73" s="7">
        <f t="shared" si="8"/>
        <v>436.33147277832319</v>
      </c>
      <c r="L73" s="8">
        <f t="shared" si="9"/>
        <v>1.8041686125576009</v>
      </c>
      <c r="M73" s="8">
        <f t="shared" si="5"/>
        <v>1.9692229199614095</v>
      </c>
      <c r="P73" s="6">
        <f t="shared" si="10"/>
        <v>22.58496638191685</v>
      </c>
      <c r="U73" s="18">
        <v>17</v>
      </c>
      <c r="V73" s="20">
        <f t="shared" si="6"/>
        <v>1.566758178705522</v>
      </c>
    </row>
    <row r="74" spans="1:22" x14ac:dyDescent="0.15">
      <c r="A74" s="6">
        <v>36.5</v>
      </c>
      <c r="B74" s="6">
        <v>72</v>
      </c>
      <c r="D74">
        <v>1061.16296386719</v>
      </c>
      <c r="E74">
        <v>700.408935546875</v>
      </c>
      <c r="F74">
        <v>465.497802734375</v>
      </c>
      <c r="G74">
        <v>462.77304077148398</v>
      </c>
      <c r="I74" s="7">
        <f t="shared" si="7"/>
        <v>595.665161132815</v>
      </c>
      <c r="J74" s="7">
        <f t="shared" si="7"/>
        <v>237.63589477539102</v>
      </c>
      <c r="K74" s="7">
        <f t="shared" si="8"/>
        <v>429.32003479004129</v>
      </c>
      <c r="L74" s="8">
        <f t="shared" si="9"/>
        <v>1.8066295716639378</v>
      </c>
      <c r="M74" s="8">
        <f t="shared" si="5"/>
        <v>1.9739763000039103</v>
      </c>
      <c r="P74" s="6">
        <f t="shared" si="10"/>
        <v>22.880866316253311</v>
      </c>
      <c r="U74" s="18">
        <v>17.5</v>
      </c>
      <c r="V74" s="20">
        <f t="shared" si="6"/>
        <v>1.552446523338171</v>
      </c>
    </row>
    <row r="75" spans="1:22" x14ac:dyDescent="0.15">
      <c r="A75" s="6">
        <v>37</v>
      </c>
      <c r="B75" s="6">
        <v>73</v>
      </c>
      <c r="D75">
        <v>1053.00231933594</v>
      </c>
      <c r="E75">
        <v>698.93615722656295</v>
      </c>
      <c r="F75">
        <v>464.90011596679699</v>
      </c>
      <c r="G75">
        <v>461.83425903320301</v>
      </c>
      <c r="I75" s="7">
        <f t="shared" si="7"/>
        <v>588.10220336914301</v>
      </c>
      <c r="J75" s="7">
        <f t="shared" si="7"/>
        <v>237.10189819335994</v>
      </c>
      <c r="K75" s="7">
        <f t="shared" si="8"/>
        <v>422.13087463379105</v>
      </c>
      <c r="L75" s="8">
        <f t="shared" si="9"/>
        <v>1.7803774573307607</v>
      </c>
      <c r="M75" s="8">
        <f t="shared" si="5"/>
        <v>1.9500166066068974</v>
      </c>
      <c r="P75" s="6">
        <f t="shared" si="10"/>
        <v>21.389365186634411</v>
      </c>
      <c r="U75" s="18">
        <v>18</v>
      </c>
      <c r="V75" s="20">
        <f t="shared" si="6"/>
        <v>1.5442824221499167</v>
      </c>
    </row>
    <row r="76" spans="1:22" x14ac:dyDescent="0.15">
      <c r="A76" s="6">
        <v>37.5</v>
      </c>
      <c r="B76" s="6">
        <v>74</v>
      </c>
      <c r="D76">
        <v>1047.7509765625</v>
      </c>
      <c r="E76">
        <v>696.3427734375</v>
      </c>
      <c r="F76">
        <v>465.48162841796898</v>
      </c>
      <c r="G76">
        <v>463.03704833984398</v>
      </c>
      <c r="I76" s="7">
        <f t="shared" si="7"/>
        <v>582.26934814453102</v>
      </c>
      <c r="J76" s="7">
        <f t="shared" si="7"/>
        <v>233.30572509765602</v>
      </c>
      <c r="K76" s="7">
        <f t="shared" si="8"/>
        <v>418.95534057617181</v>
      </c>
      <c r="L76" s="8">
        <f t="shared" si="9"/>
        <v>1.7957353614053295</v>
      </c>
      <c r="M76" s="8">
        <f t="shared" si="5"/>
        <v>1.9676669316176301</v>
      </c>
      <c r="P76" s="6">
        <f t="shared" si="10"/>
        <v>22.488105444092398</v>
      </c>
      <c r="U76" s="18">
        <v>18.5</v>
      </c>
      <c r="V76" s="20">
        <f t="shared" si="6"/>
        <v>1.5366989299553617</v>
      </c>
    </row>
    <row r="77" spans="1:22" x14ac:dyDescent="0.15">
      <c r="A77" s="6">
        <v>38</v>
      </c>
      <c r="B77" s="6">
        <v>75</v>
      </c>
      <c r="D77">
        <v>1023.16064453125</v>
      </c>
      <c r="E77">
        <v>686.48937988281295</v>
      </c>
      <c r="F77">
        <v>464.73791503906301</v>
      </c>
      <c r="G77">
        <v>461.73846435546898</v>
      </c>
      <c r="I77" s="7">
        <f t="shared" si="7"/>
        <v>558.42272949218705</v>
      </c>
      <c r="J77" s="7">
        <f t="shared" si="7"/>
        <v>224.75091552734398</v>
      </c>
      <c r="K77" s="7">
        <f t="shared" si="8"/>
        <v>401.09708862304626</v>
      </c>
      <c r="L77" s="8">
        <f t="shared" si="9"/>
        <v>1.7846293870791703</v>
      </c>
      <c r="M77" s="8">
        <f t="shared" si="5"/>
        <v>1.9588533782276349</v>
      </c>
      <c r="P77" s="6">
        <f t="shared" si="10"/>
        <v>21.939457987745023</v>
      </c>
      <c r="U77" s="18">
        <v>19</v>
      </c>
      <c r="V77" s="20">
        <f t="shared" si="6"/>
        <v>1.5342309587984493</v>
      </c>
    </row>
    <row r="78" spans="1:22" x14ac:dyDescent="0.15">
      <c r="A78" s="6">
        <v>38.5</v>
      </c>
      <c r="B78" s="6">
        <v>76</v>
      </c>
      <c r="D78">
        <v>1023.09478759766</v>
      </c>
      <c r="E78">
        <v>687.82220458984398</v>
      </c>
      <c r="F78">
        <v>464.619384765625</v>
      </c>
      <c r="G78">
        <v>462.08316040039102</v>
      </c>
      <c r="I78" s="7">
        <f t="shared" si="7"/>
        <v>558.475402832035</v>
      </c>
      <c r="J78" s="7">
        <f t="shared" si="7"/>
        <v>225.73904418945295</v>
      </c>
      <c r="K78" s="7">
        <f t="shared" si="8"/>
        <v>400.45807189941797</v>
      </c>
      <c r="L78" s="8">
        <f t="shared" si="9"/>
        <v>1.7739867435751653</v>
      </c>
      <c r="M78" s="8">
        <f t="shared" si="5"/>
        <v>1.9505031556597938</v>
      </c>
      <c r="P78" s="6">
        <f t="shared" si="10"/>
        <v>21.419653072626328</v>
      </c>
      <c r="U78" s="18">
        <v>19.5</v>
      </c>
      <c r="V78" s="20">
        <f t="shared" si="6"/>
        <v>1.5150704540495952</v>
      </c>
    </row>
    <row r="79" spans="1:22" x14ac:dyDescent="0.15">
      <c r="A79" s="6">
        <v>39</v>
      </c>
      <c r="B79" s="6">
        <v>77</v>
      </c>
      <c r="D79">
        <v>1021.44390869141</v>
      </c>
      <c r="E79">
        <v>687.17218017578102</v>
      </c>
      <c r="F79">
        <v>465.37649536132801</v>
      </c>
      <c r="G79">
        <v>462.61608886718801</v>
      </c>
      <c r="I79" s="7">
        <f t="shared" si="7"/>
        <v>556.06741333008199</v>
      </c>
      <c r="J79" s="7">
        <f t="shared" si="7"/>
        <v>224.55609130859301</v>
      </c>
      <c r="K79" s="7">
        <f t="shared" si="8"/>
        <v>398.87814941406691</v>
      </c>
      <c r="L79" s="8">
        <f t="shared" si="9"/>
        <v>1.7762962789814252</v>
      </c>
      <c r="M79" s="8">
        <f t="shared" si="5"/>
        <v>1.9551051120022178</v>
      </c>
      <c r="P79" s="6">
        <f t="shared" si="10"/>
        <v>21.706126817070736</v>
      </c>
      <c r="U79" s="18">
        <v>20</v>
      </c>
      <c r="V79" s="20">
        <f t="shared" si="6"/>
        <v>1.5080950801179123</v>
      </c>
    </row>
    <row r="80" spans="1:22" x14ac:dyDescent="0.15">
      <c r="A80" s="6">
        <v>39.5</v>
      </c>
      <c r="B80" s="6">
        <v>78</v>
      </c>
      <c r="D80">
        <v>952.97625732421898</v>
      </c>
      <c r="E80">
        <v>663.21173095703102</v>
      </c>
      <c r="F80">
        <v>463.55187988281301</v>
      </c>
      <c r="G80">
        <v>461.05514526367199</v>
      </c>
      <c r="I80" s="7">
        <f t="shared" si="7"/>
        <v>489.42437744140597</v>
      </c>
      <c r="J80" s="7">
        <f t="shared" si="7"/>
        <v>202.15658569335903</v>
      </c>
      <c r="K80" s="7">
        <f t="shared" si="8"/>
        <v>347.91476745605462</v>
      </c>
      <c r="L80" s="8">
        <f t="shared" si="9"/>
        <v>1.7210162422498998</v>
      </c>
      <c r="M80" s="8">
        <f t="shared" si="5"/>
        <v>1.9021174962068566</v>
      </c>
      <c r="P80" s="6">
        <f t="shared" si="10"/>
        <v>18.407625141567397</v>
      </c>
      <c r="U80" s="18">
        <v>20.5</v>
      </c>
      <c r="V80" s="20">
        <f t="shared" si="6"/>
        <v>1.5038310975255127</v>
      </c>
    </row>
    <row r="81" spans="1:22" x14ac:dyDescent="0.15">
      <c r="A81" s="6">
        <v>40</v>
      </c>
      <c r="B81" s="6">
        <v>79</v>
      </c>
      <c r="D81">
        <v>925.5859375</v>
      </c>
      <c r="E81">
        <v>654.033447265625</v>
      </c>
      <c r="F81">
        <v>464.34906005859398</v>
      </c>
      <c r="G81">
        <v>462.05459594726602</v>
      </c>
      <c r="I81" s="7">
        <f t="shared" si="7"/>
        <v>461.23687744140602</v>
      </c>
      <c r="J81" s="7">
        <f t="shared" si="7"/>
        <v>191.97885131835898</v>
      </c>
      <c r="K81" s="7">
        <f t="shared" si="8"/>
        <v>326.85168151855476</v>
      </c>
      <c r="L81" s="8">
        <f t="shared" si="9"/>
        <v>1.7025400416451906</v>
      </c>
      <c r="M81" s="8">
        <f t="shared" si="5"/>
        <v>1.8859337165383112</v>
      </c>
      <c r="P81" s="6">
        <f t="shared" si="10"/>
        <v>17.400177956949079</v>
      </c>
      <c r="U81" s="18">
        <v>21</v>
      </c>
      <c r="V81" s="20">
        <f t="shared" si="6"/>
        <v>1.5106253977516417</v>
      </c>
    </row>
    <row r="82" spans="1:22" x14ac:dyDescent="0.15">
      <c r="A82" s="6">
        <v>40.5</v>
      </c>
      <c r="B82" s="6">
        <v>80</v>
      </c>
      <c r="D82">
        <v>930.09857177734398</v>
      </c>
      <c r="E82">
        <v>655.81890869140602</v>
      </c>
      <c r="F82">
        <v>463.93634033203102</v>
      </c>
      <c r="G82">
        <v>461.85977172851602</v>
      </c>
      <c r="I82" s="7">
        <f t="shared" si="7"/>
        <v>466.16223144531295</v>
      </c>
      <c r="J82" s="7">
        <f t="shared" si="7"/>
        <v>193.95913696289</v>
      </c>
      <c r="K82" s="7">
        <f t="shared" si="8"/>
        <v>330.39083557128993</v>
      </c>
      <c r="L82" s="8">
        <f t="shared" si="9"/>
        <v>1.7034043394124982</v>
      </c>
      <c r="M82" s="8">
        <f t="shared" si="5"/>
        <v>1.889090435241783</v>
      </c>
      <c r="P82" s="6">
        <f t="shared" si="10"/>
        <v>17.596685042165134</v>
      </c>
      <c r="U82" s="18">
        <v>21.5</v>
      </c>
      <c r="V82" s="20">
        <f t="shared" si="6"/>
        <v>1.511376866576212</v>
      </c>
    </row>
    <row r="83" spans="1:22" x14ac:dyDescent="0.15">
      <c r="A83" s="6">
        <v>41</v>
      </c>
      <c r="B83" s="6">
        <v>81</v>
      </c>
      <c r="D83">
        <v>947.828857421875</v>
      </c>
      <c r="E83">
        <v>664.56243896484398</v>
      </c>
      <c r="F83">
        <v>464.45773315429699</v>
      </c>
      <c r="G83">
        <v>462.11389160156301</v>
      </c>
      <c r="I83" s="7">
        <f t="shared" si="7"/>
        <v>483.37112426757801</v>
      </c>
      <c r="J83" s="7">
        <f t="shared" si="7"/>
        <v>202.44854736328097</v>
      </c>
      <c r="K83" s="7">
        <f t="shared" si="8"/>
        <v>341.65714111328134</v>
      </c>
      <c r="L83" s="8">
        <f t="shared" si="9"/>
        <v>1.6876245622064132</v>
      </c>
      <c r="M83" s="8">
        <f t="shared" si="5"/>
        <v>1.8756030789718618</v>
      </c>
      <c r="P83" s="6">
        <f t="shared" si="10"/>
        <v>16.757091363780756</v>
      </c>
      <c r="U83" s="18">
        <v>22</v>
      </c>
      <c r="V83" s="20">
        <f t="shared" si="6"/>
        <v>1.4886444319880505</v>
      </c>
    </row>
    <row r="84" spans="1:22" x14ac:dyDescent="0.15">
      <c r="A84" s="6">
        <v>41.5</v>
      </c>
      <c r="B84" s="6">
        <v>82</v>
      </c>
      <c r="D84">
        <v>960.66717529296898</v>
      </c>
      <c r="E84">
        <v>669.087890625</v>
      </c>
      <c r="F84">
        <v>464.35098266601602</v>
      </c>
      <c r="G84">
        <v>462.61361694335898</v>
      </c>
      <c r="I84" s="7">
        <f t="shared" si="7"/>
        <v>496.31619262695295</v>
      </c>
      <c r="J84" s="7">
        <f t="shared" si="7"/>
        <v>206.47427368164102</v>
      </c>
      <c r="K84" s="7">
        <f t="shared" si="8"/>
        <v>351.78420104980421</v>
      </c>
      <c r="L84" s="8">
        <f t="shared" si="9"/>
        <v>1.7037677129317037</v>
      </c>
      <c r="M84" s="8">
        <f t="shared" si="5"/>
        <v>1.8940386506333164</v>
      </c>
      <c r="P84" s="6">
        <f t="shared" si="10"/>
        <v>17.904713560050503</v>
      </c>
      <c r="U84" s="18">
        <v>65</v>
      </c>
      <c r="V84" s="20">
        <f t="shared" ref="V84:V104" si="11">L131</f>
        <v>1.3627646850099517</v>
      </c>
    </row>
    <row r="85" spans="1:22" x14ac:dyDescent="0.15">
      <c r="A85" s="6">
        <v>42</v>
      </c>
      <c r="B85" s="6">
        <v>83</v>
      </c>
      <c r="D85">
        <v>994.77239990234398</v>
      </c>
      <c r="E85">
        <v>681.844970703125</v>
      </c>
      <c r="F85">
        <v>464.166015625</v>
      </c>
      <c r="G85">
        <v>461.86141967773398</v>
      </c>
      <c r="I85" s="7">
        <f t="shared" si="7"/>
        <v>530.60638427734398</v>
      </c>
      <c r="J85" s="7">
        <f t="shared" si="7"/>
        <v>219.98355102539102</v>
      </c>
      <c r="K85" s="7">
        <f t="shared" si="8"/>
        <v>376.61789855957028</v>
      </c>
      <c r="L85" s="8">
        <f t="shared" si="9"/>
        <v>1.7120275438962258</v>
      </c>
      <c r="M85" s="8">
        <f t="shared" si="5"/>
        <v>1.9045909025340024</v>
      </c>
      <c r="P85" s="6">
        <f t="shared" si="10"/>
        <v>18.56159574001439</v>
      </c>
      <c r="U85" s="18">
        <v>65.5</v>
      </c>
      <c r="V85" s="20">
        <f t="shared" si="11"/>
        <v>1.3522535521389809</v>
      </c>
    </row>
    <row r="86" spans="1:22" x14ac:dyDescent="0.15">
      <c r="A86" s="6">
        <v>42.5</v>
      </c>
      <c r="B86" s="6">
        <v>84</v>
      </c>
      <c r="D86">
        <v>1011.64776611328</v>
      </c>
      <c r="E86">
        <v>687.038818359375</v>
      </c>
      <c r="F86">
        <v>465.24697875976602</v>
      </c>
      <c r="G86">
        <v>462.61169433593801</v>
      </c>
      <c r="I86" s="7">
        <f t="shared" si="7"/>
        <v>546.40078735351403</v>
      </c>
      <c r="J86" s="7">
        <f t="shared" si="7"/>
        <v>224.42712402343699</v>
      </c>
      <c r="K86" s="7">
        <f t="shared" si="8"/>
        <v>389.30180053710819</v>
      </c>
      <c r="L86" s="8">
        <f t="shared" si="9"/>
        <v>1.7346468357205045</v>
      </c>
      <c r="M86" s="8">
        <f t="shared" si="5"/>
        <v>1.9295026152944452</v>
      </c>
      <c r="P86" s="6">
        <f t="shared" si="10"/>
        <v>20.112360480917722</v>
      </c>
      <c r="U86" s="18">
        <v>66</v>
      </c>
      <c r="V86" s="20">
        <f t="shared" si="11"/>
        <v>1.343484293577287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991.73791503906295</v>
      </c>
      <c r="E87">
        <v>681.354248046875</v>
      </c>
      <c r="F87">
        <v>464.13226318359398</v>
      </c>
      <c r="G87">
        <v>461.70965576171898</v>
      </c>
      <c r="I87" s="7">
        <f t="shared" si="7"/>
        <v>527.60565185546898</v>
      </c>
      <c r="J87" s="7">
        <f t="shared" si="7"/>
        <v>219.64459228515602</v>
      </c>
      <c r="K87" s="7">
        <f t="shared" si="8"/>
        <v>373.85443725585981</v>
      </c>
      <c r="L87" s="8">
        <f t="shared" si="9"/>
        <v>1.7020880567389483</v>
      </c>
      <c r="M87" s="8">
        <f t="shared" si="5"/>
        <v>1.8992362572490529</v>
      </c>
      <c r="P87" s="6">
        <f t="shared" si="10"/>
        <v>18.228266787975031</v>
      </c>
      <c r="U87" s="18">
        <v>66.5</v>
      </c>
      <c r="V87" s="20">
        <f t="shared" si="11"/>
        <v>1.3301357402194121</v>
      </c>
    </row>
    <row r="88" spans="1:22" x14ac:dyDescent="0.15">
      <c r="A88" s="6">
        <v>43.5</v>
      </c>
      <c r="B88" s="6">
        <v>86</v>
      </c>
      <c r="D88">
        <v>993.86462402343795</v>
      </c>
      <c r="E88">
        <v>682.67687988281295</v>
      </c>
      <c r="F88">
        <v>465.11608886718801</v>
      </c>
      <c r="G88">
        <v>462.42864990234398</v>
      </c>
      <c r="I88" s="7">
        <f t="shared" si="7"/>
        <v>528.74853515625</v>
      </c>
      <c r="J88" s="7">
        <f t="shared" si="7"/>
        <v>220.24822998046898</v>
      </c>
      <c r="K88" s="7">
        <f t="shared" si="8"/>
        <v>374.57477416992174</v>
      </c>
      <c r="L88" s="8">
        <f t="shared" si="9"/>
        <v>1.7006936864061883</v>
      </c>
      <c r="M88" s="8">
        <f t="shared" ref="M88:M148" si="12">L88+ABS($N$2)*A88</f>
        <v>1.9001343078524571</v>
      </c>
      <c r="P88" s="6">
        <f t="shared" si="10"/>
        <v>18.284170820937291</v>
      </c>
      <c r="U88" s="18">
        <v>67</v>
      </c>
      <c r="V88" s="20">
        <f t="shared" si="11"/>
        <v>1.3115915779081482</v>
      </c>
    </row>
    <row r="89" spans="1:22" x14ac:dyDescent="0.15">
      <c r="A89" s="6">
        <v>44</v>
      </c>
      <c r="B89" s="6">
        <v>87</v>
      </c>
      <c r="D89">
        <v>980.82452392578102</v>
      </c>
      <c r="E89">
        <v>677.03448486328102</v>
      </c>
      <c r="F89">
        <v>464.58096313476602</v>
      </c>
      <c r="G89">
        <v>461.96762084960898</v>
      </c>
      <c r="I89" s="7">
        <f t="shared" si="7"/>
        <v>516.24356079101494</v>
      </c>
      <c r="J89" s="7">
        <f t="shared" si="7"/>
        <v>215.06686401367205</v>
      </c>
      <c r="K89" s="7">
        <f t="shared" si="8"/>
        <v>365.69675598144454</v>
      </c>
      <c r="L89" s="8">
        <f t="shared" si="9"/>
        <v>1.700386331751212</v>
      </c>
      <c r="M89" s="8">
        <f t="shared" si="12"/>
        <v>1.9021193741336448</v>
      </c>
      <c r="P89" s="6">
        <f t="shared" si="10"/>
        <v>18.407742043310655</v>
      </c>
      <c r="U89" s="18">
        <v>67.5</v>
      </c>
      <c r="V89" s="20">
        <f t="shared" si="11"/>
        <v>1.3128522496679234</v>
      </c>
    </row>
    <row r="90" spans="1:22" x14ac:dyDescent="0.15">
      <c r="A90" s="6">
        <v>44.5</v>
      </c>
      <c r="B90" s="6">
        <v>88</v>
      </c>
      <c r="D90">
        <v>1065.8388671875</v>
      </c>
      <c r="E90">
        <v>707.49346923828102</v>
      </c>
      <c r="F90">
        <v>466.07656860351602</v>
      </c>
      <c r="G90">
        <v>462.73626708984398</v>
      </c>
      <c r="I90" s="7">
        <f t="shared" si="7"/>
        <v>599.76229858398392</v>
      </c>
      <c r="J90" s="7">
        <f t="shared" si="7"/>
        <v>244.75720214843705</v>
      </c>
      <c r="K90" s="7">
        <f t="shared" si="8"/>
        <v>428.43225708007799</v>
      </c>
      <c r="L90" s="8">
        <f t="shared" si="9"/>
        <v>1.7504377943503708</v>
      </c>
      <c r="M90" s="8">
        <f t="shared" si="12"/>
        <v>1.9544632576689676</v>
      </c>
      <c r="P90" s="6">
        <f t="shared" si="10"/>
        <v>21.666171111159539</v>
      </c>
      <c r="U90" s="18">
        <v>68</v>
      </c>
      <c r="V90" s="20">
        <f t="shared" si="11"/>
        <v>1.2942244360105062</v>
      </c>
    </row>
    <row r="91" spans="1:22" x14ac:dyDescent="0.15">
      <c r="A91" s="6">
        <v>45</v>
      </c>
      <c r="B91" s="6">
        <v>89</v>
      </c>
      <c r="D91">
        <v>1107.1171875</v>
      </c>
      <c r="E91">
        <v>724.34124755859398</v>
      </c>
      <c r="F91">
        <v>467.01510620117199</v>
      </c>
      <c r="G91">
        <v>463.477783203125</v>
      </c>
      <c r="I91" s="7">
        <f t="shared" si="7"/>
        <v>640.10208129882801</v>
      </c>
      <c r="J91" s="7">
        <f t="shared" si="7"/>
        <v>260.86346435546898</v>
      </c>
      <c r="K91" s="7">
        <f t="shared" si="8"/>
        <v>457.49765624999975</v>
      </c>
      <c r="L91" s="8">
        <f t="shared" si="9"/>
        <v>1.753782030689375</v>
      </c>
      <c r="M91" s="8">
        <f t="shared" si="12"/>
        <v>1.9600999149441358</v>
      </c>
      <c r="P91" s="6">
        <f t="shared" si="10"/>
        <v>22.017055429831</v>
      </c>
      <c r="U91" s="18">
        <v>68.5</v>
      </c>
      <c r="V91" s="20">
        <f t="shared" si="11"/>
        <v>1.2718915922642509</v>
      </c>
    </row>
    <row r="92" spans="1:22" x14ac:dyDescent="0.15">
      <c r="A92" s="6">
        <v>45.5</v>
      </c>
      <c r="B92" s="6">
        <v>90</v>
      </c>
      <c r="D92">
        <v>1124.59313964844</v>
      </c>
      <c r="E92">
        <v>729.37677001953102</v>
      </c>
      <c r="F92">
        <v>466.16271972656301</v>
      </c>
      <c r="G92">
        <v>462.74697875976602</v>
      </c>
      <c r="I92" s="7">
        <f t="shared" si="7"/>
        <v>658.43041992187705</v>
      </c>
      <c r="J92" s="7">
        <f t="shared" si="7"/>
        <v>266.629791259765</v>
      </c>
      <c r="K92" s="7">
        <f t="shared" si="8"/>
        <v>471.78956604004156</v>
      </c>
      <c r="L92" s="8">
        <f t="shared" si="9"/>
        <v>1.7694555578764974</v>
      </c>
      <c r="M92" s="8">
        <f t="shared" si="12"/>
        <v>1.9780658630674222</v>
      </c>
      <c r="P92" s="6">
        <f t="shared" si="10"/>
        <v>23.13544336061716</v>
      </c>
      <c r="U92" s="18">
        <v>69</v>
      </c>
      <c r="V92" s="20">
        <f t="shared" si="11"/>
        <v>1.2688528733506776</v>
      </c>
    </row>
    <row r="93" spans="1:22" x14ac:dyDescent="0.15">
      <c r="A93" s="6">
        <v>46</v>
      </c>
      <c r="B93" s="6">
        <v>91</v>
      </c>
      <c r="D93">
        <v>1116.89782714844</v>
      </c>
      <c r="E93">
        <v>724.94714355468795</v>
      </c>
      <c r="F93">
        <v>466.99258422851602</v>
      </c>
      <c r="G93">
        <v>463.58343505859398</v>
      </c>
      <c r="I93" s="7">
        <f t="shared" si="7"/>
        <v>649.90524291992392</v>
      </c>
      <c r="J93" s="7">
        <f t="shared" si="7"/>
        <v>261.36370849609398</v>
      </c>
      <c r="K93" s="7">
        <f t="shared" si="8"/>
        <v>466.95064697265815</v>
      </c>
      <c r="L93" s="8">
        <f t="shared" si="9"/>
        <v>1.7865932866484278</v>
      </c>
      <c r="M93" s="8">
        <f t="shared" si="12"/>
        <v>1.9974960127755166</v>
      </c>
      <c r="P93" s="6">
        <f t="shared" si="10"/>
        <v>24.344978464346827</v>
      </c>
      <c r="U93" s="18">
        <v>69.5</v>
      </c>
      <c r="V93" s="20">
        <f t="shared" si="11"/>
        <v>1.2781688930210038</v>
      </c>
    </row>
    <row r="94" spans="1:22" x14ac:dyDescent="0.15">
      <c r="A94" s="6">
        <v>46.5</v>
      </c>
      <c r="B94" s="6">
        <v>92</v>
      </c>
      <c r="D94">
        <v>1125.45971679688</v>
      </c>
      <c r="E94">
        <v>729.88226318359398</v>
      </c>
      <c r="F94">
        <v>466.05432128906301</v>
      </c>
      <c r="G94">
        <v>462.72833251953102</v>
      </c>
      <c r="I94" s="7">
        <f t="shared" si="7"/>
        <v>659.40539550781705</v>
      </c>
      <c r="J94" s="7">
        <f t="shared" si="7"/>
        <v>267.15393066406295</v>
      </c>
      <c r="K94" s="7">
        <f t="shared" si="8"/>
        <v>472.39764404297296</v>
      </c>
      <c r="L94" s="8">
        <f t="shared" si="9"/>
        <v>1.7682601295393143</v>
      </c>
      <c r="M94" s="8">
        <f t="shared" si="12"/>
        <v>1.981455276602567</v>
      </c>
      <c r="P94" s="6">
        <f t="shared" si="10"/>
        <v>23.34643579831857</v>
      </c>
      <c r="U94" s="18">
        <v>70</v>
      </c>
      <c r="V94" s="20">
        <f t="shared" si="11"/>
        <v>1.2683252760134949</v>
      </c>
    </row>
    <row r="95" spans="1:22" x14ac:dyDescent="0.15">
      <c r="A95" s="6">
        <v>47</v>
      </c>
      <c r="B95" s="6">
        <v>93</v>
      </c>
      <c r="D95">
        <v>1119.14636230469</v>
      </c>
      <c r="E95">
        <v>729.662353515625</v>
      </c>
      <c r="F95">
        <v>466.69265747070301</v>
      </c>
      <c r="G95">
        <v>463.41958618164102</v>
      </c>
      <c r="I95" s="7">
        <f t="shared" si="7"/>
        <v>652.45370483398699</v>
      </c>
      <c r="J95" s="7">
        <f t="shared" si="7"/>
        <v>266.24276733398398</v>
      </c>
      <c r="K95" s="7">
        <f t="shared" si="8"/>
        <v>466.08376770019822</v>
      </c>
      <c r="L95" s="8">
        <f t="shared" si="9"/>
        <v>1.7505969171193556</v>
      </c>
      <c r="M95" s="8">
        <f t="shared" si="12"/>
        <v>1.9660844851187724</v>
      </c>
      <c r="P95" s="6">
        <f t="shared" si="10"/>
        <v>22.389597474833415</v>
      </c>
      <c r="U95" s="18">
        <v>70.5</v>
      </c>
      <c r="V95" s="20">
        <f t="shared" si="11"/>
        <v>1.2999674793194498</v>
      </c>
    </row>
    <row r="96" spans="1:22" x14ac:dyDescent="0.15">
      <c r="A96" s="6">
        <v>47.5</v>
      </c>
      <c r="B96" s="6">
        <v>94</v>
      </c>
      <c r="D96">
        <v>1092.13562011719</v>
      </c>
      <c r="E96">
        <v>720.938720703125</v>
      </c>
      <c r="F96">
        <v>465.91876220703102</v>
      </c>
      <c r="G96">
        <v>463.07601928710898</v>
      </c>
      <c r="I96" s="7">
        <f t="shared" si="7"/>
        <v>626.21685791015898</v>
      </c>
      <c r="J96" s="7">
        <f t="shared" si="7"/>
        <v>257.86270141601602</v>
      </c>
      <c r="K96" s="7">
        <f t="shared" si="8"/>
        <v>445.71296691894781</v>
      </c>
      <c r="L96" s="8">
        <f t="shared" si="9"/>
        <v>1.7284894809190279</v>
      </c>
      <c r="M96" s="8">
        <f t="shared" si="12"/>
        <v>1.9462694698546086</v>
      </c>
      <c r="P96" s="6">
        <f t="shared" si="10"/>
        <v>21.156104326143936</v>
      </c>
      <c r="U96" s="18">
        <v>71</v>
      </c>
      <c r="V96" s="20">
        <f t="shared" si="11"/>
        <v>1.3171477602925332</v>
      </c>
    </row>
    <row r="97" spans="1:22" x14ac:dyDescent="0.15">
      <c r="A97" s="6">
        <v>48</v>
      </c>
      <c r="B97" s="6">
        <v>95</v>
      </c>
      <c r="D97">
        <v>1087.89575195313</v>
      </c>
      <c r="E97">
        <v>722.85388183593795</v>
      </c>
      <c r="F97">
        <v>465.63391113281301</v>
      </c>
      <c r="G97">
        <v>462.73764038085898</v>
      </c>
      <c r="I97" s="7">
        <f t="shared" si="7"/>
        <v>622.26184082031705</v>
      </c>
      <c r="J97" s="7">
        <f t="shared" si="7"/>
        <v>260.11624145507898</v>
      </c>
      <c r="K97" s="7">
        <f t="shared" si="8"/>
        <v>440.18047180176177</v>
      </c>
      <c r="L97" s="8">
        <f t="shared" si="9"/>
        <v>1.692245241355985</v>
      </c>
      <c r="M97" s="8">
        <f t="shared" si="12"/>
        <v>1.9123176512277298</v>
      </c>
      <c r="P97" s="6">
        <f t="shared" si="10"/>
        <v>19.042589140639983</v>
      </c>
      <c r="U97" s="18">
        <v>71.5</v>
      </c>
      <c r="V97" s="20">
        <f t="shared" si="11"/>
        <v>1.3281642694853981</v>
      </c>
    </row>
    <row r="98" spans="1:22" x14ac:dyDescent="0.15">
      <c r="A98" s="6">
        <v>48.5</v>
      </c>
      <c r="B98" s="6">
        <v>96</v>
      </c>
      <c r="D98">
        <v>1052.94482421875</v>
      </c>
      <c r="E98">
        <v>710.44927978515602</v>
      </c>
      <c r="F98">
        <v>465.92288208007801</v>
      </c>
      <c r="G98">
        <v>463.02551269531301</v>
      </c>
      <c r="I98" s="7">
        <f t="shared" si="7"/>
        <v>587.02194213867199</v>
      </c>
      <c r="J98" s="7">
        <f t="shared" si="7"/>
        <v>247.42376708984301</v>
      </c>
      <c r="K98" s="7">
        <f t="shared" si="8"/>
        <v>413.82530517578186</v>
      </c>
      <c r="L98" s="8">
        <f t="shared" si="9"/>
        <v>1.6725365959912661</v>
      </c>
      <c r="M98" s="8">
        <f t="shared" si="12"/>
        <v>1.8949014267991748</v>
      </c>
      <c r="P98" s="6">
        <f t="shared" si="10"/>
        <v>17.958421744235633</v>
      </c>
      <c r="U98" s="18">
        <v>72</v>
      </c>
      <c r="V98" s="20">
        <f t="shared" si="11"/>
        <v>1.3229724051473157</v>
      </c>
    </row>
    <row r="99" spans="1:22" x14ac:dyDescent="0.15">
      <c r="A99" s="6">
        <v>49</v>
      </c>
      <c r="B99" s="6">
        <v>97</v>
      </c>
      <c r="D99">
        <v>1043.07690429688</v>
      </c>
      <c r="E99">
        <v>707.70654296875</v>
      </c>
      <c r="F99">
        <v>465.18661499023398</v>
      </c>
      <c r="G99">
        <v>462.45993041992199</v>
      </c>
      <c r="I99" s="7">
        <f t="shared" si="7"/>
        <v>577.89028930664608</v>
      </c>
      <c r="J99" s="7">
        <f t="shared" si="7"/>
        <v>245.24661254882801</v>
      </c>
      <c r="K99" s="7">
        <f t="shared" si="8"/>
        <v>406.21766052246647</v>
      </c>
      <c r="L99" s="8">
        <f t="shared" si="9"/>
        <v>1.6563640015276033</v>
      </c>
      <c r="M99" s="8">
        <f t="shared" si="12"/>
        <v>1.8810212532716761</v>
      </c>
      <c r="P99" s="6">
        <f t="shared" si="10"/>
        <v>17.094375024082211</v>
      </c>
      <c r="U99" s="18">
        <v>72.5</v>
      </c>
      <c r="V99" s="20">
        <f t="shared" si="11"/>
        <v>1.3433500939774268</v>
      </c>
    </row>
    <row r="100" spans="1:22" x14ac:dyDescent="0.15">
      <c r="A100" s="6">
        <v>49.5</v>
      </c>
      <c r="B100" s="6">
        <v>98</v>
      </c>
      <c r="D100">
        <v>1000.56756591797</v>
      </c>
      <c r="E100">
        <v>695.00433349609398</v>
      </c>
      <c r="F100">
        <v>465.31942749023398</v>
      </c>
      <c r="G100">
        <v>463.022216796875</v>
      </c>
      <c r="I100" s="7">
        <f t="shared" si="7"/>
        <v>535.24813842773597</v>
      </c>
      <c r="J100" s="7">
        <f t="shared" si="7"/>
        <v>231.98211669921898</v>
      </c>
      <c r="K100" s="7">
        <f t="shared" si="8"/>
        <v>372.86065673828273</v>
      </c>
      <c r="L100" s="8">
        <f t="shared" si="9"/>
        <v>1.6072818976030063</v>
      </c>
      <c r="M100" s="8">
        <f t="shared" si="12"/>
        <v>1.8342315702832432</v>
      </c>
      <c r="P100" s="6">
        <f t="shared" si="10"/>
        <v>14.181697308412522</v>
      </c>
      <c r="U100" s="18">
        <v>73</v>
      </c>
      <c r="V100" s="20">
        <f t="shared" si="11"/>
        <v>1.3692630070588234</v>
      </c>
    </row>
    <row r="101" spans="1:22" x14ac:dyDescent="0.15">
      <c r="A101" s="6">
        <v>50</v>
      </c>
      <c r="B101" s="6">
        <v>99</v>
      </c>
      <c r="D101">
        <v>987.690673828125</v>
      </c>
      <c r="E101">
        <v>689.06536865234398</v>
      </c>
      <c r="F101">
        <v>464.70910644531301</v>
      </c>
      <c r="G101">
        <v>462.25686645507801</v>
      </c>
      <c r="I101" s="7">
        <f t="shared" si="7"/>
        <v>522.98156738281205</v>
      </c>
      <c r="J101" s="7">
        <f t="shared" si="7"/>
        <v>226.80850219726597</v>
      </c>
      <c r="K101" s="7">
        <f t="shared" si="8"/>
        <v>364.2156158447259</v>
      </c>
      <c r="L101" s="8">
        <f t="shared" si="9"/>
        <v>1.6058287600168999</v>
      </c>
      <c r="M101" s="8">
        <f t="shared" si="12"/>
        <v>1.8350708536333007</v>
      </c>
      <c r="P101" s="6">
        <f t="shared" si="10"/>
        <v>14.233943054797452</v>
      </c>
      <c r="U101" s="18">
        <v>73.5</v>
      </c>
      <c r="V101" s="20">
        <f t="shared" si="11"/>
        <v>1.3702955116055993</v>
      </c>
    </row>
    <row r="102" spans="1:22" x14ac:dyDescent="0.15">
      <c r="A102" s="6">
        <v>50.5</v>
      </c>
      <c r="B102" s="6">
        <v>100</v>
      </c>
      <c r="D102">
        <v>949.72283935546898</v>
      </c>
      <c r="E102">
        <v>676.79541015625</v>
      </c>
      <c r="F102">
        <v>465.95361328125</v>
      </c>
      <c r="G102">
        <v>463.33892822265602</v>
      </c>
      <c r="I102" s="7">
        <f t="shared" si="7"/>
        <v>483.76922607421898</v>
      </c>
      <c r="J102" s="7">
        <f t="shared" si="7"/>
        <v>213.45648193359398</v>
      </c>
      <c r="K102" s="7">
        <f t="shared" si="8"/>
        <v>334.34968872070317</v>
      </c>
      <c r="L102" s="8">
        <f t="shared" si="9"/>
        <v>1.5663599703883384</v>
      </c>
      <c r="M102" s="8">
        <f t="shared" si="12"/>
        <v>1.7978944849409033</v>
      </c>
      <c r="P102" s="6">
        <f t="shared" si="10"/>
        <v>11.919698252868891</v>
      </c>
      <c r="U102" s="18">
        <v>74</v>
      </c>
      <c r="V102" s="20">
        <f t="shared" si="11"/>
        <v>1.3792669153881809</v>
      </c>
    </row>
    <row r="103" spans="1:22" x14ac:dyDescent="0.15">
      <c r="A103" s="6">
        <v>51</v>
      </c>
      <c r="B103" s="6">
        <v>101</v>
      </c>
      <c r="D103">
        <v>976.00921630859398</v>
      </c>
      <c r="E103">
        <v>687.70550537109398</v>
      </c>
      <c r="F103">
        <v>465.19403076171898</v>
      </c>
      <c r="G103">
        <v>462.54336547851602</v>
      </c>
      <c r="I103" s="7">
        <f t="shared" si="7"/>
        <v>510.815185546875</v>
      </c>
      <c r="J103" s="7">
        <f t="shared" si="7"/>
        <v>225.16213989257795</v>
      </c>
      <c r="K103" s="7">
        <f t="shared" si="8"/>
        <v>353.20168762207044</v>
      </c>
      <c r="L103" s="8">
        <f t="shared" si="9"/>
        <v>1.568654871509831</v>
      </c>
      <c r="M103" s="8">
        <f t="shared" si="12"/>
        <v>1.8024818069985598</v>
      </c>
      <c r="P103" s="6">
        <f t="shared" si="10"/>
        <v>12.205261006846921</v>
      </c>
      <c r="U103" s="18">
        <v>74.5</v>
      </c>
      <c r="V103" s="20">
        <f t="shared" si="11"/>
        <v>1.3626241663014538</v>
      </c>
    </row>
    <row r="104" spans="1:22" x14ac:dyDescent="0.15">
      <c r="A104" s="6">
        <v>51.5</v>
      </c>
      <c r="B104" s="6">
        <v>102</v>
      </c>
      <c r="D104">
        <v>988.88635253906295</v>
      </c>
      <c r="E104">
        <v>695.249267578125</v>
      </c>
      <c r="F104">
        <v>466.14077758789102</v>
      </c>
      <c r="G104">
        <v>463.46652221679699</v>
      </c>
      <c r="I104" s="7">
        <f t="shared" si="7"/>
        <v>522.74557495117188</v>
      </c>
      <c r="J104" s="7">
        <f t="shared" si="7"/>
        <v>231.78274536132801</v>
      </c>
      <c r="K104" s="7">
        <f t="shared" si="8"/>
        <v>360.49765319824229</v>
      </c>
      <c r="L104" s="8">
        <f t="shared" si="9"/>
        <v>1.5553256677336338</v>
      </c>
      <c r="M104" s="8">
        <f t="shared" si="12"/>
        <v>1.7914450241585267</v>
      </c>
      <c r="P104" s="6">
        <f t="shared" si="10"/>
        <v>11.518216569320019</v>
      </c>
      <c r="U104" s="18">
        <v>75</v>
      </c>
      <c r="V104" s="20">
        <f t="shared" si="11"/>
        <v>1.3294630050580702</v>
      </c>
    </row>
    <row r="105" spans="1:22" x14ac:dyDescent="0.15">
      <c r="A105" s="6">
        <v>52</v>
      </c>
      <c r="B105" s="6">
        <v>103</v>
      </c>
      <c r="D105">
        <v>959.51953125</v>
      </c>
      <c r="E105">
        <v>685.602783203125</v>
      </c>
      <c r="F105">
        <v>465.39654541015602</v>
      </c>
      <c r="G105">
        <v>462.663818359375</v>
      </c>
      <c r="I105" s="7">
        <f t="shared" si="7"/>
        <v>494.12298583984398</v>
      </c>
      <c r="J105" s="7">
        <f t="shared" si="7"/>
        <v>222.93896484375</v>
      </c>
      <c r="K105" s="7">
        <f t="shared" si="8"/>
        <v>338.06571044921895</v>
      </c>
      <c r="L105" s="8">
        <f t="shared" si="9"/>
        <v>1.5164047733250992</v>
      </c>
      <c r="M105" s="8">
        <f t="shared" si="12"/>
        <v>1.7548165506861559</v>
      </c>
      <c r="P105" s="6">
        <f t="shared" si="10"/>
        <v>9.2380784784432937</v>
      </c>
      <c r="U105" s="18"/>
      <c r="V105" s="20"/>
    </row>
    <row r="106" spans="1:22" x14ac:dyDescent="0.15">
      <c r="A106" s="6">
        <v>52.5</v>
      </c>
      <c r="B106" s="6">
        <v>104</v>
      </c>
      <c r="D106">
        <v>929.69274902343795</v>
      </c>
      <c r="E106">
        <v>673.453369140625</v>
      </c>
      <c r="F106">
        <v>465.61306762695301</v>
      </c>
      <c r="G106">
        <v>463.30953979492199</v>
      </c>
      <c r="I106" s="7">
        <f t="shared" si="7"/>
        <v>464.07968139648494</v>
      </c>
      <c r="J106" s="7">
        <f t="shared" si="7"/>
        <v>210.14382934570301</v>
      </c>
      <c r="K106" s="7">
        <f t="shared" si="8"/>
        <v>316.97900085449282</v>
      </c>
      <c r="L106" s="8">
        <f t="shared" si="9"/>
        <v>1.5083907143094724</v>
      </c>
      <c r="M106" s="8">
        <f t="shared" si="12"/>
        <v>1.7490949126066933</v>
      </c>
      <c r="P106" s="6">
        <f t="shared" si="10"/>
        <v>8.8819040684713766</v>
      </c>
    </row>
    <row r="107" spans="1:22" x14ac:dyDescent="0.15">
      <c r="A107" s="6">
        <v>53</v>
      </c>
      <c r="B107" s="6">
        <v>105</v>
      </c>
      <c r="D107">
        <v>936.573974609375</v>
      </c>
      <c r="E107">
        <v>680.77239990234398</v>
      </c>
      <c r="F107">
        <v>464.67947387695301</v>
      </c>
      <c r="G107">
        <v>462.16766357421898</v>
      </c>
      <c r="I107" s="7">
        <f t="shared" si="7"/>
        <v>471.89450073242199</v>
      </c>
      <c r="J107" s="7">
        <f t="shared" si="7"/>
        <v>218.604736328125</v>
      </c>
      <c r="K107" s="7">
        <f t="shared" si="8"/>
        <v>318.87118530273449</v>
      </c>
      <c r="L107" s="8">
        <f t="shared" si="9"/>
        <v>1.4586654921515967</v>
      </c>
      <c r="M107" s="8">
        <f t="shared" si="12"/>
        <v>1.7016621113849815</v>
      </c>
      <c r="P107" s="6">
        <f t="shared" si="10"/>
        <v>5.9291919685748189</v>
      </c>
    </row>
    <row r="108" spans="1:22" x14ac:dyDescent="0.15">
      <c r="A108" s="6">
        <v>53.5</v>
      </c>
      <c r="B108" s="6">
        <v>106</v>
      </c>
      <c r="D108">
        <v>942.44830322265602</v>
      </c>
      <c r="E108">
        <v>685.53460693359398</v>
      </c>
      <c r="F108">
        <v>465.40313720703102</v>
      </c>
      <c r="G108">
        <v>463.05706787109398</v>
      </c>
      <c r="I108" s="7">
        <f t="shared" si="7"/>
        <v>477.045166015625</v>
      </c>
      <c r="J108" s="7">
        <f t="shared" si="7"/>
        <v>222.4775390625</v>
      </c>
      <c r="K108" s="7">
        <f t="shared" si="8"/>
        <v>321.31088867187498</v>
      </c>
      <c r="L108" s="8">
        <f t="shared" si="9"/>
        <v>1.4442396748267248</v>
      </c>
      <c r="M108" s="8">
        <f t="shared" si="12"/>
        <v>1.6895287149962737</v>
      </c>
      <c r="P108" s="6">
        <f t="shared" si="10"/>
        <v>5.1738828700816102</v>
      </c>
    </row>
    <row r="109" spans="1:22" x14ac:dyDescent="0.15">
      <c r="A109" s="6">
        <v>54</v>
      </c>
      <c r="B109" s="6">
        <v>107</v>
      </c>
      <c r="D109">
        <v>950.077880859375</v>
      </c>
      <c r="E109">
        <v>690.59973144531295</v>
      </c>
      <c r="F109">
        <v>465.27496337890602</v>
      </c>
      <c r="G109">
        <v>463.30050659179699</v>
      </c>
      <c r="I109" s="7">
        <f t="shared" si="7"/>
        <v>484.80291748046898</v>
      </c>
      <c r="J109" s="7">
        <f t="shared" si="7"/>
        <v>227.29922485351597</v>
      </c>
      <c r="K109" s="7">
        <f t="shared" si="8"/>
        <v>325.69346008300784</v>
      </c>
      <c r="L109" s="8">
        <f t="shared" si="9"/>
        <v>1.4328841653239359</v>
      </c>
      <c r="M109" s="8">
        <f t="shared" si="12"/>
        <v>1.6804656264296489</v>
      </c>
      <c r="P109" s="6">
        <f t="shared" si="10"/>
        <v>4.6097017425951385</v>
      </c>
    </row>
    <row r="110" spans="1:22" x14ac:dyDescent="0.15">
      <c r="A110" s="6">
        <v>54.5</v>
      </c>
      <c r="B110" s="6">
        <v>108</v>
      </c>
      <c r="D110">
        <v>949.16271972656295</v>
      </c>
      <c r="E110">
        <v>692.29425048828102</v>
      </c>
      <c r="F110">
        <v>463.70306396484398</v>
      </c>
      <c r="G110">
        <v>461.577392578125</v>
      </c>
      <c r="I110" s="7">
        <f t="shared" si="7"/>
        <v>485.45965576171898</v>
      </c>
      <c r="J110" s="7">
        <f t="shared" si="7"/>
        <v>230.71685791015602</v>
      </c>
      <c r="K110" s="7">
        <f t="shared" si="8"/>
        <v>323.95785522460977</v>
      </c>
      <c r="L110" s="8">
        <f t="shared" si="9"/>
        <v>1.4041360399887335</v>
      </c>
      <c r="M110" s="8">
        <f t="shared" si="12"/>
        <v>1.6540099220306104</v>
      </c>
      <c r="P110" s="6">
        <f t="shared" si="10"/>
        <v>2.9628228638800644</v>
      </c>
    </row>
    <row r="111" spans="1:22" x14ac:dyDescent="0.15">
      <c r="A111" s="6">
        <v>55</v>
      </c>
      <c r="B111" s="6">
        <v>109</v>
      </c>
      <c r="D111">
        <v>947.9287109375</v>
      </c>
      <c r="E111">
        <v>692.41912841796898</v>
      </c>
      <c r="F111">
        <v>464.88034057617199</v>
      </c>
      <c r="G111">
        <v>462.71322631835898</v>
      </c>
      <c r="I111" s="7">
        <f t="shared" si="7"/>
        <v>483.04837036132801</v>
      </c>
      <c r="J111" s="7">
        <f t="shared" si="7"/>
        <v>229.70590209961</v>
      </c>
      <c r="K111" s="7">
        <f t="shared" si="8"/>
        <v>322.25423889160106</v>
      </c>
      <c r="L111" s="8">
        <f t="shared" si="9"/>
        <v>1.4028992548561432</v>
      </c>
      <c r="M111" s="8">
        <f t="shared" si="12"/>
        <v>1.6550655578341842</v>
      </c>
      <c r="P111" s="6">
        <f t="shared" si="10"/>
        <v>3.028536642742226</v>
      </c>
    </row>
    <row r="112" spans="1:22" x14ac:dyDescent="0.15">
      <c r="A112" s="6">
        <v>55.5</v>
      </c>
      <c r="B112" s="6">
        <v>110</v>
      </c>
      <c r="D112">
        <v>945.78082275390602</v>
      </c>
      <c r="E112">
        <v>693.187744140625</v>
      </c>
      <c r="F112">
        <v>464.70471191406301</v>
      </c>
      <c r="G112">
        <v>462.489013671875</v>
      </c>
      <c r="I112" s="7">
        <f t="shared" si="7"/>
        <v>481.07611083984301</v>
      </c>
      <c r="J112" s="7">
        <f t="shared" si="7"/>
        <v>230.69873046875</v>
      </c>
      <c r="K112" s="7">
        <f t="shared" si="8"/>
        <v>319.58699951171803</v>
      </c>
      <c r="L112" s="8">
        <f t="shared" si="9"/>
        <v>1.3853002089017072</v>
      </c>
      <c r="M112" s="8">
        <f t="shared" si="12"/>
        <v>1.6397589328159121</v>
      </c>
      <c r="P112" s="6">
        <f t="shared" si="10"/>
        <v>2.0756927090943993</v>
      </c>
    </row>
    <row r="113" spans="1:16" x14ac:dyDescent="0.15">
      <c r="A113" s="6">
        <v>56</v>
      </c>
      <c r="B113" s="6">
        <v>111</v>
      </c>
      <c r="D113">
        <v>947.54431152343795</v>
      </c>
      <c r="E113">
        <v>697.32922363281295</v>
      </c>
      <c r="F113">
        <v>464.08288574218801</v>
      </c>
      <c r="G113">
        <v>461.93661499023398</v>
      </c>
      <c r="I113" s="7">
        <f t="shared" si="7"/>
        <v>483.46142578124994</v>
      </c>
      <c r="J113" s="7">
        <f t="shared" si="7"/>
        <v>235.39260864257898</v>
      </c>
      <c r="K113" s="7">
        <f t="shared" si="8"/>
        <v>318.68659973144463</v>
      </c>
      <c r="L113" s="8">
        <f t="shared" si="9"/>
        <v>1.3538513446500759</v>
      </c>
      <c r="M113" s="8">
        <f t="shared" si="12"/>
        <v>1.6106024895004449</v>
      </c>
      <c r="P113" s="6">
        <f t="shared" si="10"/>
        <v>0.26069168132205822</v>
      </c>
    </row>
    <row r="114" spans="1:16" x14ac:dyDescent="0.15">
      <c r="A114" s="6">
        <v>56.5</v>
      </c>
      <c r="B114" s="6">
        <v>112</v>
      </c>
      <c r="D114">
        <v>942.40283203125</v>
      </c>
      <c r="E114">
        <v>695.3095703125</v>
      </c>
      <c r="F114">
        <v>465.26620483398398</v>
      </c>
      <c r="G114">
        <v>462.91326904296898</v>
      </c>
      <c r="I114" s="7">
        <f t="shared" si="7"/>
        <v>477.13662719726602</v>
      </c>
      <c r="J114" s="7">
        <f t="shared" si="7"/>
        <v>232.39630126953102</v>
      </c>
      <c r="K114" s="7">
        <f t="shared" si="8"/>
        <v>314.45921630859431</v>
      </c>
      <c r="L114" s="8">
        <f t="shared" si="9"/>
        <v>1.3531162698836909</v>
      </c>
      <c r="M114" s="8">
        <f t="shared" si="12"/>
        <v>1.6121598356702238</v>
      </c>
      <c r="P114" s="6">
        <f t="shared" si="10"/>
        <v>0.35763714439390343</v>
      </c>
    </row>
    <row r="115" spans="1:16" x14ac:dyDescent="0.15">
      <c r="A115" s="6">
        <v>57</v>
      </c>
      <c r="B115" s="6">
        <v>113</v>
      </c>
      <c r="D115">
        <v>942.22351074218795</v>
      </c>
      <c r="E115">
        <v>696.684814453125</v>
      </c>
      <c r="F115">
        <v>464.79061889648398</v>
      </c>
      <c r="G115">
        <v>462.681396484375</v>
      </c>
      <c r="I115" s="7">
        <f t="shared" si="7"/>
        <v>477.43289184570398</v>
      </c>
      <c r="J115" s="7">
        <f t="shared" si="7"/>
        <v>234.00341796875</v>
      </c>
      <c r="K115" s="7">
        <f t="shared" si="8"/>
        <v>313.63049926757901</v>
      </c>
      <c r="L115" s="8">
        <f t="shared" si="9"/>
        <v>1.3402817018231026</v>
      </c>
      <c r="M115" s="8">
        <f t="shared" si="12"/>
        <v>1.6016176885457996</v>
      </c>
      <c r="P115" s="6">
        <f t="shared" si="10"/>
        <v>-0.29861600893933793</v>
      </c>
    </row>
    <row r="116" spans="1:16" x14ac:dyDescent="0.15">
      <c r="A116" s="6">
        <v>57.5</v>
      </c>
      <c r="B116" s="6">
        <v>114</v>
      </c>
      <c r="D116">
        <v>940.48760986328102</v>
      </c>
      <c r="E116">
        <v>698.78009033203102</v>
      </c>
      <c r="F116">
        <v>464.29473876953102</v>
      </c>
      <c r="G116">
        <v>462.464599609375</v>
      </c>
      <c r="I116" s="7">
        <f t="shared" si="7"/>
        <v>476.19287109375</v>
      </c>
      <c r="J116" s="7">
        <f t="shared" si="7"/>
        <v>236.31549072265602</v>
      </c>
      <c r="K116" s="7">
        <f t="shared" si="8"/>
        <v>310.77202758789076</v>
      </c>
      <c r="L116" s="8">
        <f t="shared" si="9"/>
        <v>1.3150726033132472</v>
      </c>
      <c r="M116" s="8">
        <f t="shared" si="12"/>
        <v>1.578701010972108</v>
      </c>
      <c r="P116" s="6">
        <f t="shared" si="10"/>
        <v>-1.7251889588475469</v>
      </c>
    </row>
    <row r="117" spans="1:16" x14ac:dyDescent="0.15">
      <c r="A117" s="6">
        <v>58</v>
      </c>
      <c r="B117" s="6">
        <v>115</v>
      </c>
      <c r="D117">
        <v>945.5244140625</v>
      </c>
      <c r="E117">
        <v>701.47125244140602</v>
      </c>
      <c r="F117">
        <v>465.41079711914102</v>
      </c>
      <c r="G117">
        <v>463.33590698242199</v>
      </c>
      <c r="I117" s="7">
        <f t="shared" si="7"/>
        <v>480.11361694335898</v>
      </c>
      <c r="J117" s="7">
        <f t="shared" si="7"/>
        <v>238.13534545898403</v>
      </c>
      <c r="K117" s="7">
        <f t="shared" si="8"/>
        <v>313.41887512207018</v>
      </c>
      <c r="L117" s="8">
        <f t="shared" si="9"/>
        <v>1.3161375709178496</v>
      </c>
      <c r="M117" s="8">
        <f t="shared" si="12"/>
        <v>1.5820583995128745</v>
      </c>
      <c r="P117" s="6">
        <f t="shared" si="10"/>
        <v>-1.5161900907006332</v>
      </c>
    </row>
    <row r="118" spans="1:16" x14ac:dyDescent="0.15">
      <c r="A118" s="6">
        <v>58.5</v>
      </c>
      <c r="B118" s="6">
        <v>116</v>
      </c>
      <c r="D118">
        <v>948.9892578125</v>
      </c>
      <c r="E118">
        <v>704.28656005859398</v>
      </c>
      <c r="F118">
        <v>464.32327270507801</v>
      </c>
      <c r="G118">
        <v>462.63088989257801</v>
      </c>
      <c r="I118" s="7">
        <f t="shared" si="7"/>
        <v>484.66598510742199</v>
      </c>
      <c r="J118" s="7">
        <f t="shared" si="7"/>
        <v>241.65567016601597</v>
      </c>
      <c r="K118" s="7">
        <f t="shared" si="8"/>
        <v>315.50701599121084</v>
      </c>
      <c r="L118" s="8">
        <f t="shared" si="9"/>
        <v>1.3056056817307844</v>
      </c>
      <c r="M118" s="8">
        <f t="shared" si="12"/>
        <v>1.5738189312619735</v>
      </c>
      <c r="P118" s="6">
        <f t="shared" si="10"/>
        <v>-2.0291005023676729</v>
      </c>
    </row>
    <row r="119" spans="1:16" x14ac:dyDescent="0.15">
      <c r="A119" s="6">
        <v>59</v>
      </c>
      <c r="B119" s="6">
        <v>117</v>
      </c>
      <c r="D119">
        <v>957.7734375</v>
      </c>
      <c r="E119">
        <v>709.77136230468795</v>
      </c>
      <c r="F119">
        <v>464.84274291992199</v>
      </c>
      <c r="G119">
        <v>462.83920288085898</v>
      </c>
      <c r="I119" s="7">
        <f t="shared" si="7"/>
        <v>492.93069458007801</v>
      </c>
      <c r="J119" s="7">
        <f t="shared" si="7"/>
        <v>246.93215942382898</v>
      </c>
      <c r="K119" s="7">
        <f t="shared" si="8"/>
        <v>320.07818298339771</v>
      </c>
      <c r="L119" s="8">
        <f t="shared" si="9"/>
        <v>1.2962191062121742</v>
      </c>
      <c r="M119" s="8">
        <f t="shared" si="12"/>
        <v>1.5667247766795271</v>
      </c>
      <c r="P119" s="6">
        <f t="shared" si="10"/>
        <v>-2.470714649847912</v>
      </c>
    </row>
    <row r="120" spans="1:16" x14ac:dyDescent="0.15">
      <c r="A120" s="6">
        <v>59.5</v>
      </c>
      <c r="B120" s="6">
        <v>118</v>
      </c>
      <c r="D120">
        <v>970.58953857421898</v>
      </c>
      <c r="E120">
        <v>715.91162109375</v>
      </c>
      <c r="F120">
        <v>464.96047973632801</v>
      </c>
      <c r="G120">
        <v>462.85592651367199</v>
      </c>
      <c r="I120" s="7">
        <f t="shared" si="7"/>
        <v>505.62905883789097</v>
      </c>
      <c r="J120" s="7">
        <f t="shared" si="7"/>
        <v>253.05569458007801</v>
      </c>
      <c r="K120" s="7">
        <f t="shared" si="8"/>
        <v>328.49007263183637</v>
      </c>
      <c r="L120" s="8">
        <f t="shared" si="9"/>
        <v>1.2980939756243564</v>
      </c>
      <c r="M120" s="8">
        <f t="shared" si="12"/>
        <v>1.5708920670278732</v>
      </c>
      <c r="P120" s="6">
        <f t="shared" si="10"/>
        <v>-2.2112990488626765</v>
      </c>
    </row>
    <row r="121" spans="1:16" x14ac:dyDescent="0.15">
      <c r="A121" s="6">
        <v>60</v>
      </c>
      <c r="B121" s="6">
        <v>119</v>
      </c>
      <c r="D121">
        <v>960.6796875</v>
      </c>
      <c r="E121">
        <v>710.87890625</v>
      </c>
      <c r="F121">
        <v>464.98162841796898</v>
      </c>
      <c r="G121">
        <v>463.08837890625</v>
      </c>
      <c r="I121" s="7">
        <f t="shared" si="7"/>
        <v>495.69805908203102</v>
      </c>
      <c r="J121" s="7">
        <f t="shared" si="7"/>
        <v>247.79052734375</v>
      </c>
      <c r="K121" s="7">
        <f t="shared" si="8"/>
        <v>322.24468994140602</v>
      </c>
      <c r="L121" s="8">
        <f t="shared" si="9"/>
        <v>1.3004721907483119</v>
      </c>
      <c r="M121" s="8">
        <f t="shared" si="12"/>
        <v>1.5755627030879928</v>
      </c>
      <c r="P121" s="6">
        <f t="shared" si="10"/>
        <v>-1.920549962708858</v>
      </c>
    </row>
    <row r="122" spans="1:16" x14ac:dyDescent="0.15">
      <c r="A122" s="6">
        <v>60.5</v>
      </c>
      <c r="B122" s="6">
        <v>120</v>
      </c>
      <c r="D122">
        <v>913.04748535156295</v>
      </c>
      <c r="E122">
        <v>685.78265380859398</v>
      </c>
      <c r="F122">
        <v>465.08728027343801</v>
      </c>
      <c r="G122">
        <v>463.21817016601602</v>
      </c>
      <c r="I122" s="7">
        <f t="shared" si="7"/>
        <v>447.96020507812494</v>
      </c>
      <c r="J122" s="7">
        <f t="shared" si="7"/>
        <v>222.56448364257795</v>
      </c>
      <c r="K122" s="7">
        <f t="shared" si="8"/>
        <v>292.16506652832038</v>
      </c>
      <c r="L122" s="8">
        <f t="shared" si="9"/>
        <v>1.3127209775191078</v>
      </c>
      <c r="M122" s="8">
        <f t="shared" si="12"/>
        <v>1.5901039107949528</v>
      </c>
      <c r="P122" s="6">
        <f t="shared" si="10"/>
        <v>-1.0153535830399212</v>
      </c>
    </row>
    <row r="123" spans="1:16" x14ac:dyDescent="0.15">
      <c r="A123" s="6">
        <v>61</v>
      </c>
      <c r="B123" s="6">
        <v>121</v>
      </c>
      <c r="D123">
        <v>909.38311767578102</v>
      </c>
      <c r="E123">
        <v>682.77087402343795</v>
      </c>
      <c r="F123">
        <v>464.98681640625</v>
      </c>
      <c r="G123">
        <v>462.70965576171898</v>
      </c>
      <c r="I123" s="7">
        <f t="shared" si="7"/>
        <v>444.39630126953102</v>
      </c>
      <c r="J123" s="7">
        <f t="shared" si="7"/>
        <v>220.06121826171898</v>
      </c>
      <c r="K123" s="7">
        <f t="shared" si="8"/>
        <v>290.35344848632775</v>
      </c>
      <c r="L123" s="8">
        <f t="shared" si="9"/>
        <v>1.3194212536850094</v>
      </c>
      <c r="M123" s="8">
        <f t="shared" si="12"/>
        <v>1.5990966078970184</v>
      </c>
      <c r="P123" s="6">
        <f t="shared" si="10"/>
        <v>-0.455554354234954</v>
      </c>
    </row>
    <row r="124" spans="1:16" x14ac:dyDescent="0.15">
      <c r="A124" s="6">
        <v>61.5</v>
      </c>
      <c r="B124" s="6">
        <v>122</v>
      </c>
      <c r="D124">
        <v>915.740234375</v>
      </c>
      <c r="E124">
        <v>684.83093261718795</v>
      </c>
      <c r="F124">
        <v>464.216796875</v>
      </c>
      <c r="G124">
        <v>462.13226318359398</v>
      </c>
      <c r="I124" s="7">
        <f t="shared" si="7"/>
        <v>451.5234375</v>
      </c>
      <c r="J124" s="7">
        <f t="shared" si="7"/>
        <v>222.69866943359398</v>
      </c>
      <c r="K124" s="7">
        <f t="shared" si="8"/>
        <v>295.63436889648426</v>
      </c>
      <c r="L124" s="8">
        <f t="shared" si="9"/>
        <v>1.3275084653554197</v>
      </c>
      <c r="M124" s="8">
        <f t="shared" si="12"/>
        <v>1.6094762405035927</v>
      </c>
      <c r="P124" s="6">
        <f t="shared" si="10"/>
        <v>0.19058220107108637</v>
      </c>
    </row>
    <row r="125" spans="1:16" x14ac:dyDescent="0.15">
      <c r="A125" s="6">
        <v>62</v>
      </c>
      <c r="B125" s="6">
        <v>123</v>
      </c>
      <c r="D125">
        <v>952.92590332031295</v>
      </c>
      <c r="E125">
        <v>701.33923339843795</v>
      </c>
      <c r="F125">
        <v>464.805419921875</v>
      </c>
      <c r="G125">
        <v>462.79391479492199</v>
      </c>
      <c r="I125" s="7">
        <f t="shared" si="7"/>
        <v>488.12048339843795</v>
      </c>
      <c r="J125" s="7">
        <f t="shared" si="7"/>
        <v>238.54531860351597</v>
      </c>
      <c r="K125" s="7">
        <f t="shared" si="8"/>
        <v>321.1387603759768</v>
      </c>
      <c r="L125" s="8">
        <f t="shared" si="9"/>
        <v>1.3462379486463059</v>
      </c>
      <c r="M125" s="8">
        <f t="shared" si="12"/>
        <v>1.6304981447306428</v>
      </c>
      <c r="P125" s="6">
        <f t="shared" si="10"/>
        <v>1.499204702279487</v>
      </c>
    </row>
    <row r="126" spans="1:16" x14ac:dyDescent="0.15">
      <c r="A126" s="6">
        <v>62.5</v>
      </c>
      <c r="B126" s="6">
        <v>124</v>
      </c>
      <c r="D126">
        <v>929.85772705078102</v>
      </c>
      <c r="E126">
        <v>690.166259765625</v>
      </c>
      <c r="F126">
        <v>465.29006958007801</v>
      </c>
      <c r="G126">
        <v>463.22174072265602</v>
      </c>
      <c r="I126" s="7">
        <f t="shared" si="7"/>
        <v>464.56765747070301</v>
      </c>
      <c r="J126" s="7">
        <f t="shared" si="7"/>
        <v>226.94451904296898</v>
      </c>
      <c r="K126" s="7">
        <f t="shared" si="8"/>
        <v>305.70649414062473</v>
      </c>
      <c r="L126" s="8">
        <f t="shared" si="9"/>
        <v>1.3470538765588924</v>
      </c>
      <c r="M126" s="8">
        <f t="shared" si="12"/>
        <v>1.6336064935793935</v>
      </c>
      <c r="P126" s="6">
        <f t="shared" si="10"/>
        <v>1.6927007434157728</v>
      </c>
    </row>
    <row r="127" spans="1:16" x14ac:dyDescent="0.15">
      <c r="A127" s="6">
        <v>63</v>
      </c>
      <c r="B127" s="6">
        <v>125</v>
      </c>
      <c r="D127">
        <v>963.1220703125</v>
      </c>
      <c r="E127">
        <v>704.44421386718795</v>
      </c>
      <c r="F127">
        <v>464.93386840820301</v>
      </c>
      <c r="G127">
        <v>462.44595336914102</v>
      </c>
      <c r="I127" s="7">
        <f t="shared" si="7"/>
        <v>498.18820190429699</v>
      </c>
      <c r="J127" s="7">
        <f t="shared" si="7"/>
        <v>241.99826049804693</v>
      </c>
      <c r="K127" s="7">
        <f t="shared" si="8"/>
        <v>328.78941955566415</v>
      </c>
      <c r="L127" s="8">
        <f t="shared" si="9"/>
        <v>1.358643731070611</v>
      </c>
      <c r="M127" s="8">
        <f t="shared" si="12"/>
        <v>1.6474887690272761</v>
      </c>
      <c r="P127" s="6">
        <f t="shared" si="10"/>
        <v>2.5568783090092895</v>
      </c>
    </row>
    <row r="128" spans="1:16" x14ac:dyDescent="0.15">
      <c r="A128" s="6">
        <v>63.5</v>
      </c>
      <c r="B128" s="6">
        <v>126</v>
      </c>
      <c r="D128">
        <v>982.08477783203102</v>
      </c>
      <c r="E128">
        <v>712.31903076171898</v>
      </c>
      <c r="F128">
        <v>464.66903686523398</v>
      </c>
      <c r="G128">
        <v>462.51864624023398</v>
      </c>
      <c r="I128" s="7">
        <f t="shared" si="7"/>
        <v>517.4157409667971</v>
      </c>
      <c r="J128" s="7">
        <f t="shared" si="7"/>
        <v>249.800384521485</v>
      </c>
      <c r="K128" s="7">
        <f t="shared" si="8"/>
        <v>342.55547180175762</v>
      </c>
      <c r="L128" s="8">
        <f t="shared" si="9"/>
        <v>1.371316831469068</v>
      </c>
      <c r="M128" s="8">
        <f t="shared" si="12"/>
        <v>1.6624542903618971</v>
      </c>
      <c r="P128" s="6">
        <f t="shared" si="10"/>
        <v>3.4884883929140194</v>
      </c>
    </row>
    <row r="129" spans="1:16" x14ac:dyDescent="0.15">
      <c r="A129" s="6">
        <v>64</v>
      </c>
      <c r="B129" s="6">
        <v>127</v>
      </c>
      <c r="D129">
        <v>981.88275146484398</v>
      </c>
      <c r="E129">
        <v>712.06970214843795</v>
      </c>
      <c r="F129">
        <v>465.16546630859398</v>
      </c>
      <c r="G129">
        <v>462.83233642578102</v>
      </c>
      <c r="I129" s="7">
        <f t="shared" si="7"/>
        <v>516.71728515625</v>
      </c>
      <c r="J129" s="7">
        <f t="shared" si="7"/>
        <v>249.23736572265693</v>
      </c>
      <c r="K129" s="7">
        <f t="shared" si="8"/>
        <v>342.25112915039017</v>
      </c>
      <c r="L129" s="8">
        <f t="shared" si="9"/>
        <v>1.3731934943143151</v>
      </c>
      <c r="M129" s="8">
        <f t="shared" si="12"/>
        <v>1.6666233741433083</v>
      </c>
      <c r="P129" s="6">
        <f t="shared" si="10"/>
        <v>3.7480156358722239</v>
      </c>
    </row>
    <row r="130" spans="1:16" x14ac:dyDescent="0.15">
      <c r="A130" s="6">
        <v>64.5</v>
      </c>
      <c r="B130" s="6">
        <v>128</v>
      </c>
      <c r="D130">
        <v>951.39538574218795</v>
      </c>
      <c r="E130">
        <v>698.56018066406295</v>
      </c>
      <c r="F130">
        <v>465.71844482421898</v>
      </c>
      <c r="G130">
        <v>463.31613159179699</v>
      </c>
      <c r="I130" s="7">
        <f t="shared" ref="I130:J148" si="13">D130-F130</f>
        <v>485.67694091796898</v>
      </c>
      <c r="J130" s="7">
        <f t="shared" si="13"/>
        <v>235.24404907226597</v>
      </c>
      <c r="K130" s="7">
        <f t="shared" ref="K130:K148" si="14">I130-0.7*J130</f>
        <v>321.0061065673828</v>
      </c>
      <c r="L130" s="8">
        <f t="shared" ref="L130:L148" si="15">K130/J130</f>
        <v>1.3645663209477026</v>
      </c>
      <c r="M130" s="8">
        <f t="shared" si="12"/>
        <v>1.6602886217128596</v>
      </c>
      <c r="P130" s="6">
        <f t="shared" si="10"/>
        <v>3.353674596138879</v>
      </c>
    </row>
    <row r="131" spans="1:16" x14ac:dyDescent="0.15">
      <c r="A131" s="6">
        <v>65</v>
      </c>
      <c r="B131" s="6">
        <v>129</v>
      </c>
      <c r="D131">
        <v>933.35302734375</v>
      </c>
      <c r="E131">
        <v>690.28326416015602</v>
      </c>
      <c r="F131">
        <v>465.52249145507801</v>
      </c>
      <c r="G131">
        <v>463.48544311523398</v>
      </c>
      <c r="I131" s="7">
        <f t="shared" si="13"/>
        <v>467.83053588867199</v>
      </c>
      <c r="J131" s="7">
        <f t="shared" si="13"/>
        <v>226.79782104492205</v>
      </c>
      <c r="K131" s="7">
        <f t="shared" si="14"/>
        <v>309.07206115722659</v>
      </c>
      <c r="L131" s="8">
        <f t="shared" si="15"/>
        <v>1.3627646850099517</v>
      </c>
      <c r="M131" s="8">
        <f t="shared" si="12"/>
        <v>1.6607794067112729</v>
      </c>
      <c r="P131" s="6">
        <f t="shared" si="10"/>
        <v>3.3842261715452926</v>
      </c>
    </row>
    <row r="132" spans="1:16" x14ac:dyDescent="0.15">
      <c r="A132" s="6">
        <v>65.5</v>
      </c>
      <c r="B132" s="6">
        <v>130</v>
      </c>
      <c r="D132">
        <v>926.750732421875</v>
      </c>
      <c r="E132">
        <v>687.69909667968795</v>
      </c>
      <c r="F132">
        <v>464.82107543945301</v>
      </c>
      <c r="G132">
        <v>462.614990234375</v>
      </c>
      <c r="I132" s="7">
        <f t="shared" si="13"/>
        <v>461.92965698242199</v>
      </c>
      <c r="J132" s="7">
        <f t="shared" si="13"/>
        <v>225.08410644531295</v>
      </c>
      <c r="K132" s="7">
        <f t="shared" si="14"/>
        <v>304.37078247070292</v>
      </c>
      <c r="L132" s="8">
        <f t="shared" si="15"/>
        <v>1.3522535521389809</v>
      </c>
      <c r="M132" s="8">
        <f t="shared" si="12"/>
        <v>1.6525606947764659</v>
      </c>
      <c r="P132" s="6">
        <f t="shared" si="10"/>
        <v>2.8726078494049467</v>
      </c>
    </row>
    <row r="133" spans="1:16" x14ac:dyDescent="0.15">
      <c r="A133" s="6">
        <v>66</v>
      </c>
      <c r="B133" s="6">
        <v>131</v>
      </c>
      <c r="D133">
        <v>929.95172119140602</v>
      </c>
      <c r="E133">
        <v>690.32312011718795</v>
      </c>
      <c r="F133">
        <v>464.77111816406301</v>
      </c>
      <c r="G133">
        <v>462.68222045898398</v>
      </c>
      <c r="I133" s="7">
        <f t="shared" si="13"/>
        <v>465.18060302734301</v>
      </c>
      <c r="J133" s="7">
        <f t="shared" si="13"/>
        <v>227.64089965820398</v>
      </c>
      <c r="K133" s="7">
        <f t="shared" si="14"/>
        <v>305.83197326660024</v>
      </c>
      <c r="L133" s="8">
        <f t="shared" si="15"/>
        <v>1.343484293577287</v>
      </c>
      <c r="M133" s="8">
        <f t="shared" si="12"/>
        <v>1.6460838571509362</v>
      </c>
      <c r="P133" s="6">
        <f t="shared" si="10"/>
        <v>2.4694219456971744</v>
      </c>
    </row>
    <row r="134" spans="1:16" x14ac:dyDescent="0.15">
      <c r="A134" s="6">
        <v>66.5</v>
      </c>
      <c r="B134" s="6">
        <v>132</v>
      </c>
      <c r="D134">
        <v>946.44470214843795</v>
      </c>
      <c r="E134">
        <v>699.762939453125</v>
      </c>
      <c r="F134">
        <v>464.50411987304699</v>
      </c>
      <c r="G134">
        <v>462.36965942382801</v>
      </c>
      <c r="I134" s="7">
        <f t="shared" si="13"/>
        <v>481.94058227539097</v>
      </c>
      <c r="J134" s="7">
        <f t="shared" si="13"/>
        <v>237.39328002929699</v>
      </c>
      <c r="K134" s="7">
        <f t="shared" si="14"/>
        <v>315.76528625488311</v>
      </c>
      <c r="L134" s="8">
        <f t="shared" si="15"/>
        <v>1.3301357402194121</v>
      </c>
      <c r="M134" s="8">
        <f t="shared" si="12"/>
        <v>1.6350277247292251</v>
      </c>
      <c r="P134" s="6">
        <f t="shared" ref="P134:P148" si="16">(M134-$O$2)/$O$2*100</f>
        <v>1.7811729884607652</v>
      </c>
    </row>
    <row r="135" spans="1:16" x14ac:dyDescent="0.15">
      <c r="A135" s="6">
        <v>67</v>
      </c>
      <c r="B135" s="6">
        <v>133</v>
      </c>
      <c r="D135">
        <v>950.082763671875</v>
      </c>
      <c r="E135">
        <v>704.1435546875</v>
      </c>
      <c r="F135">
        <v>465.07052612304699</v>
      </c>
      <c r="G135">
        <v>463.03485107421898</v>
      </c>
      <c r="I135" s="7">
        <f t="shared" si="13"/>
        <v>485.01223754882801</v>
      </c>
      <c r="J135" s="7">
        <f t="shared" si="13"/>
        <v>241.10870361328102</v>
      </c>
      <c r="K135" s="7">
        <f t="shared" si="14"/>
        <v>316.23614501953131</v>
      </c>
      <c r="L135" s="8">
        <f t="shared" si="15"/>
        <v>1.3115915779081482</v>
      </c>
      <c r="M135" s="8">
        <f t="shared" si="12"/>
        <v>1.6187759833541253</v>
      </c>
      <c r="P135" s="6">
        <f t="shared" si="16"/>
        <v>0.76949515863271645</v>
      </c>
    </row>
    <row r="136" spans="1:16" x14ac:dyDescent="0.15">
      <c r="A136" s="6">
        <v>67.5</v>
      </c>
      <c r="B136" s="6">
        <v>134</v>
      </c>
      <c r="D136">
        <v>954.90447998046898</v>
      </c>
      <c r="E136">
        <v>706.607177734375</v>
      </c>
      <c r="F136">
        <v>465.68881225585898</v>
      </c>
      <c r="G136">
        <v>463.56118774414102</v>
      </c>
      <c r="I136" s="7">
        <f t="shared" si="13"/>
        <v>489.21566772461</v>
      </c>
      <c r="J136" s="7">
        <f t="shared" si="13"/>
        <v>243.04598999023398</v>
      </c>
      <c r="K136" s="7">
        <f t="shared" si="14"/>
        <v>319.08347473144624</v>
      </c>
      <c r="L136" s="8">
        <f t="shared" si="15"/>
        <v>1.3128522496679234</v>
      </c>
      <c r="M136" s="8">
        <f t="shared" si="12"/>
        <v>1.6223290760500644</v>
      </c>
      <c r="P136" s="6">
        <f t="shared" si="16"/>
        <v>0.99067669388117896</v>
      </c>
    </row>
    <row r="137" spans="1:16" x14ac:dyDescent="0.15">
      <c r="A137" s="6">
        <v>68</v>
      </c>
      <c r="B137" s="6">
        <v>135</v>
      </c>
      <c r="D137">
        <v>957.60559082031295</v>
      </c>
      <c r="E137">
        <v>710.10089111328102</v>
      </c>
      <c r="F137">
        <v>465.39736938476602</v>
      </c>
      <c r="G137">
        <v>463.28402709960898</v>
      </c>
      <c r="I137" s="7">
        <f t="shared" si="13"/>
        <v>492.20822143554693</v>
      </c>
      <c r="J137" s="7">
        <f t="shared" si="13"/>
        <v>246.81686401367205</v>
      </c>
      <c r="K137" s="7">
        <f t="shared" si="14"/>
        <v>319.43641662597651</v>
      </c>
      <c r="L137" s="8">
        <f t="shared" si="15"/>
        <v>1.2942244360105062</v>
      </c>
      <c r="M137" s="8">
        <f t="shared" si="12"/>
        <v>1.6059936833288113</v>
      </c>
      <c r="P137" s="6">
        <f t="shared" si="16"/>
        <v>-2.6208467911198484E-2</v>
      </c>
    </row>
    <row r="138" spans="1:16" x14ac:dyDescent="0.15">
      <c r="A138" s="6">
        <v>68.5</v>
      </c>
      <c r="B138" s="6">
        <v>136</v>
      </c>
      <c r="D138">
        <v>958.07073974609398</v>
      </c>
      <c r="E138">
        <v>712.8291015625</v>
      </c>
      <c r="F138">
        <v>464.98025512695301</v>
      </c>
      <c r="G138">
        <v>462.76947021484398</v>
      </c>
      <c r="I138" s="7">
        <f t="shared" si="13"/>
        <v>493.09048461914097</v>
      </c>
      <c r="J138" s="7">
        <f t="shared" si="13"/>
        <v>250.05963134765602</v>
      </c>
      <c r="K138" s="7">
        <f t="shared" si="14"/>
        <v>318.0487426757818</v>
      </c>
      <c r="L138" s="8">
        <f t="shared" si="15"/>
        <v>1.2718915922642509</v>
      </c>
      <c r="M138" s="8">
        <f t="shared" si="12"/>
        <v>1.5859532605187199</v>
      </c>
      <c r="P138" s="6">
        <f t="shared" si="16"/>
        <v>-1.2737333324413154</v>
      </c>
    </row>
    <row r="139" spans="1:16" x14ac:dyDescent="0.15">
      <c r="A139" s="6">
        <v>69</v>
      </c>
      <c r="B139" s="6">
        <v>137</v>
      </c>
      <c r="D139">
        <v>962.33331298828102</v>
      </c>
      <c r="E139">
        <v>715.38543701171898</v>
      </c>
      <c r="F139">
        <v>464.52825927734398</v>
      </c>
      <c r="G139">
        <v>462.54528808593801</v>
      </c>
      <c r="I139" s="7">
        <f t="shared" si="13"/>
        <v>497.80505371093705</v>
      </c>
      <c r="J139" s="7">
        <f t="shared" si="13"/>
        <v>252.84014892578097</v>
      </c>
      <c r="K139" s="7">
        <f t="shared" si="14"/>
        <v>320.81694946289042</v>
      </c>
      <c r="L139" s="8">
        <f t="shared" si="15"/>
        <v>1.2688528733506776</v>
      </c>
      <c r="M139" s="8">
        <f t="shared" si="12"/>
        <v>1.5852069625413108</v>
      </c>
      <c r="P139" s="6">
        <f t="shared" si="16"/>
        <v>-1.3201906997328663</v>
      </c>
    </row>
    <row r="140" spans="1:16" x14ac:dyDescent="0.15">
      <c r="A140" s="6">
        <v>69.5</v>
      </c>
      <c r="B140" s="6">
        <v>138</v>
      </c>
      <c r="D140">
        <v>952.679443359375</v>
      </c>
      <c r="E140">
        <v>709.81634521484398</v>
      </c>
      <c r="F140">
        <v>464.91055297851602</v>
      </c>
      <c r="G140">
        <v>463.24038696289102</v>
      </c>
      <c r="I140" s="7">
        <f t="shared" si="13"/>
        <v>487.76889038085898</v>
      </c>
      <c r="J140" s="7">
        <f t="shared" si="13"/>
        <v>246.57595825195295</v>
      </c>
      <c r="K140" s="7">
        <f t="shared" si="14"/>
        <v>315.16571960449193</v>
      </c>
      <c r="L140" s="8">
        <f t="shared" si="15"/>
        <v>1.2781688930210038</v>
      </c>
      <c r="M140" s="8">
        <f t="shared" si="12"/>
        <v>1.5968154031478008</v>
      </c>
      <c r="P140" s="6">
        <f t="shared" si="16"/>
        <v>-0.59756032250724256</v>
      </c>
    </row>
    <row r="141" spans="1:16" x14ac:dyDescent="0.15">
      <c r="A141" s="6">
        <v>70</v>
      </c>
      <c r="B141" s="6">
        <v>139</v>
      </c>
      <c r="D141">
        <v>930.48681640625</v>
      </c>
      <c r="E141">
        <v>699.73229980468795</v>
      </c>
      <c r="F141">
        <v>465.223388671875</v>
      </c>
      <c r="G141">
        <v>463.35702514648398</v>
      </c>
      <c r="I141" s="7">
        <f t="shared" si="13"/>
        <v>465.263427734375</v>
      </c>
      <c r="J141" s="7">
        <f t="shared" si="13"/>
        <v>236.37527465820398</v>
      </c>
      <c r="K141" s="7">
        <f t="shared" si="14"/>
        <v>299.80073547363224</v>
      </c>
      <c r="L141" s="8">
        <f t="shared" si="15"/>
        <v>1.2683252760134949</v>
      </c>
      <c r="M141" s="8">
        <f t="shared" si="12"/>
        <v>1.589264207076456</v>
      </c>
      <c r="P141" s="6">
        <f t="shared" si="16"/>
        <v>-1.067625497539435</v>
      </c>
    </row>
    <row r="142" spans="1:16" x14ac:dyDescent="0.15">
      <c r="A142" s="6">
        <v>70.5</v>
      </c>
      <c r="B142" s="6">
        <v>140</v>
      </c>
      <c r="D142">
        <v>935.00537109375</v>
      </c>
      <c r="E142">
        <v>698.309326171875</v>
      </c>
      <c r="F142">
        <v>465.81036376953102</v>
      </c>
      <c r="G142">
        <v>463.7080078125</v>
      </c>
      <c r="I142" s="7">
        <f t="shared" si="13"/>
        <v>469.19500732421898</v>
      </c>
      <c r="J142" s="7">
        <f t="shared" si="13"/>
        <v>234.601318359375</v>
      </c>
      <c r="K142" s="7">
        <f t="shared" si="14"/>
        <v>304.9740844726565</v>
      </c>
      <c r="L142" s="8">
        <f t="shared" si="15"/>
        <v>1.2999674793194498</v>
      </c>
      <c r="M142" s="8">
        <f t="shared" si="12"/>
        <v>1.623198831318575</v>
      </c>
      <c r="P142" s="6">
        <f t="shared" si="16"/>
        <v>1.0448193301820807</v>
      </c>
    </row>
    <row r="143" spans="1:16" x14ac:dyDescent="0.15">
      <c r="A143" s="6">
        <v>71</v>
      </c>
      <c r="B143" s="6">
        <v>141</v>
      </c>
      <c r="D143">
        <v>948.46130371093795</v>
      </c>
      <c r="E143">
        <v>702.69219970703102</v>
      </c>
      <c r="F143">
        <v>465.77990722656301</v>
      </c>
      <c r="G143">
        <v>463.40313720703102</v>
      </c>
      <c r="I143" s="7">
        <f t="shared" si="13"/>
        <v>482.68139648437494</v>
      </c>
      <c r="J143" s="7">
        <f t="shared" si="13"/>
        <v>239.2890625</v>
      </c>
      <c r="K143" s="7">
        <f t="shared" si="14"/>
        <v>315.17905273437498</v>
      </c>
      <c r="L143" s="8">
        <f t="shared" si="15"/>
        <v>1.3171477602925332</v>
      </c>
      <c r="M143" s="8">
        <f t="shared" si="12"/>
        <v>1.6426715332278223</v>
      </c>
      <c r="P143" s="6">
        <f t="shared" si="16"/>
        <v>2.2570033265764304</v>
      </c>
    </row>
    <row r="144" spans="1:16" x14ac:dyDescent="0.15">
      <c r="A144" s="6">
        <v>71.5</v>
      </c>
      <c r="B144" s="6">
        <v>142</v>
      </c>
      <c r="D144">
        <v>971.52130126953102</v>
      </c>
      <c r="E144">
        <v>713.46643066406295</v>
      </c>
      <c r="F144">
        <v>465.69485473632801</v>
      </c>
      <c r="G144">
        <v>464.06530761718801</v>
      </c>
      <c r="I144" s="7">
        <f t="shared" si="13"/>
        <v>505.82644653320301</v>
      </c>
      <c r="J144" s="7">
        <f t="shared" si="13"/>
        <v>249.40112304687494</v>
      </c>
      <c r="K144" s="7">
        <f t="shared" si="14"/>
        <v>331.24566040039053</v>
      </c>
      <c r="L144" s="8">
        <f t="shared" si="15"/>
        <v>1.3281642694853981</v>
      </c>
      <c r="M144" s="8">
        <f t="shared" si="12"/>
        <v>1.6559804633568513</v>
      </c>
      <c r="P144" s="6">
        <f t="shared" si="16"/>
        <v>3.0854899016150106</v>
      </c>
    </row>
    <row r="145" spans="1:16" x14ac:dyDescent="0.15">
      <c r="A145" s="6">
        <v>72</v>
      </c>
      <c r="B145" s="6">
        <v>143</v>
      </c>
      <c r="D145">
        <v>999.94329833984398</v>
      </c>
      <c r="E145">
        <v>728.09552001953102</v>
      </c>
      <c r="F145">
        <v>465.72695922851602</v>
      </c>
      <c r="G145">
        <v>464.02056884765602</v>
      </c>
      <c r="I145" s="7">
        <f t="shared" si="13"/>
        <v>534.2163391113279</v>
      </c>
      <c r="J145" s="7">
        <f t="shared" si="13"/>
        <v>264.074951171875</v>
      </c>
      <c r="K145" s="7">
        <f t="shared" si="14"/>
        <v>349.36387329101541</v>
      </c>
      <c r="L145" s="8">
        <f t="shared" si="15"/>
        <v>1.3229724051473157</v>
      </c>
      <c r="M145" s="8">
        <f t="shared" si="12"/>
        <v>1.6530810199549328</v>
      </c>
      <c r="P145" s="6">
        <f t="shared" si="16"/>
        <v>2.9049983136146968</v>
      </c>
    </row>
    <row r="146" spans="1:16" x14ac:dyDescent="0.15">
      <c r="A146" s="6">
        <v>72.5</v>
      </c>
      <c r="B146" s="6">
        <v>144</v>
      </c>
      <c r="D146">
        <v>1017.19976806641</v>
      </c>
      <c r="E146">
        <v>733.16497802734398</v>
      </c>
      <c r="F146">
        <v>465.99423217773398</v>
      </c>
      <c r="G146">
        <v>463.4091796875</v>
      </c>
      <c r="I146" s="7">
        <f t="shared" si="13"/>
        <v>551.20553588867597</v>
      </c>
      <c r="J146" s="7">
        <f t="shared" si="13"/>
        <v>269.75579833984398</v>
      </c>
      <c r="K146" s="7">
        <f t="shared" si="14"/>
        <v>362.37647705078518</v>
      </c>
      <c r="L146" s="8">
        <f t="shared" si="15"/>
        <v>1.3433500939774268</v>
      </c>
      <c r="M146" s="8">
        <f t="shared" si="12"/>
        <v>1.675751129721208</v>
      </c>
      <c r="P146" s="6">
        <f t="shared" si="16"/>
        <v>4.3162223123825276</v>
      </c>
    </row>
    <row r="147" spans="1:16" x14ac:dyDescent="0.15">
      <c r="A147" s="6">
        <v>73</v>
      </c>
      <c r="B147" s="6">
        <v>145</v>
      </c>
      <c r="D147">
        <v>1096.24243164063</v>
      </c>
      <c r="E147">
        <v>767.87432861328102</v>
      </c>
      <c r="F147">
        <v>465.96157836914102</v>
      </c>
      <c r="G147">
        <v>463.28237915039102</v>
      </c>
      <c r="I147" s="7">
        <f t="shared" si="13"/>
        <v>630.28085327148892</v>
      </c>
      <c r="J147" s="7">
        <f t="shared" si="13"/>
        <v>304.59194946289</v>
      </c>
      <c r="K147" s="7">
        <f t="shared" si="14"/>
        <v>417.06648864746592</v>
      </c>
      <c r="L147" s="8">
        <f t="shared" si="15"/>
        <v>1.3692630070588234</v>
      </c>
      <c r="M147" s="8">
        <f t="shared" si="12"/>
        <v>1.7039564637387685</v>
      </c>
      <c r="P147" s="6">
        <f t="shared" si="16"/>
        <v>6.0720163808372813</v>
      </c>
    </row>
    <row r="148" spans="1:16" x14ac:dyDescent="0.15">
      <c r="A148" s="6">
        <v>73.5</v>
      </c>
      <c r="B148" s="6">
        <v>146</v>
      </c>
      <c r="D148">
        <v>1101.244140625</v>
      </c>
      <c r="E148">
        <v>770.25030517578102</v>
      </c>
      <c r="F148">
        <v>465.92864990234398</v>
      </c>
      <c r="G148">
        <v>463.37841796875</v>
      </c>
      <c r="I148" s="7">
        <f t="shared" si="13"/>
        <v>635.31549072265602</v>
      </c>
      <c r="J148" s="7">
        <f t="shared" si="13"/>
        <v>306.87188720703102</v>
      </c>
      <c r="K148" s="7">
        <f t="shared" si="14"/>
        <v>420.50516967773433</v>
      </c>
      <c r="L148" s="8">
        <f t="shared" si="15"/>
        <v>1.3702955116055993</v>
      </c>
      <c r="M148" s="8">
        <f t="shared" si="12"/>
        <v>1.7072813892217085</v>
      </c>
      <c r="P148" s="6">
        <f t="shared" si="16"/>
        <v>6.2789944097932722</v>
      </c>
    </row>
    <row r="149" spans="1:16" x14ac:dyDescent="0.15">
      <c r="A149" s="18">
        <v>74</v>
      </c>
      <c r="B149" s="18">
        <v>147</v>
      </c>
      <c r="D149">
        <v>1023.8955078125</v>
      </c>
      <c r="E149">
        <v>731.630126953125</v>
      </c>
      <c r="F149">
        <v>465.41766357421898</v>
      </c>
      <c r="G149">
        <v>463.03649902343801</v>
      </c>
      <c r="I149" s="19">
        <f t="shared" ref="I149:I189" si="17">D149-F149</f>
        <v>558.47784423828102</v>
      </c>
      <c r="J149" s="19">
        <f t="shared" ref="J149:J189" si="18">E149-G149</f>
        <v>268.59362792968699</v>
      </c>
      <c r="K149" s="19">
        <f t="shared" ref="K149:K189" si="19">I149-0.7*J149</f>
        <v>370.46230468750014</v>
      </c>
      <c r="L149" s="20">
        <f t="shared" ref="L149:L189" si="20">K149/J149</f>
        <v>1.3792669153881809</v>
      </c>
      <c r="M149" s="20">
        <f t="shared" ref="M149:M189" si="21">L149+ABS($N$2)*A149</f>
        <v>1.718545213940454</v>
      </c>
      <c r="N149" s="18"/>
      <c r="O149" s="18"/>
      <c r="P149" s="18">
        <f t="shared" ref="P149:P189" si="22">(M149-$O$2)/$O$2*100</f>
        <v>6.9801723010734946</v>
      </c>
    </row>
    <row r="150" spans="1:16" x14ac:dyDescent="0.15">
      <c r="A150" s="18">
        <v>74.5</v>
      </c>
      <c r="B150" s="18">
        <v>148</v>
      </c>
      <c r="D150">
        <v>945.72772216796898</v>
      </c>
      <c r="E150">
        <v>695.62530517578102</v>
      </c>
      <c r="F150">
        <v>465.29611206054699</v>
      </c>
      <c r="G150">
        <v>462.70278930664102</v>
      </c>
      <c r="I150" s="19">
        <f t="shared" si="17"/>
        <v>480.43161010742199</v>
      </c>
      <c r="J150" s="19">
        <f t="shared" si="18"/>
        <v>232.92251586914</v>
      </c>
      <c r="K150" s="19">
        <f t="shared" si="19"/>
        <v>317.38584899902401</v>
      </c>
      <c r="L150" s="20">
        <f t="shared" si="20"/>
        <v>1.3626241663014538</v>
      </c>
      <c r="M150" s="20">
        <f t="shared" si="21"/>
        <v>1.704194885789891</v>
      </c>
      <c r="N150" s="18"/>
      <c r="O150" s="18"/>
      <c r="P150" s="18">
        <f t="shared" si="22"/>
        <v>6.0868582551752697</v>
      </c>
    </row>
    <row r="151" spans="1:16" x14ac:dyDescent="0.15">
      <c r="A151" s="18">
        <v>75</v>
      </c>
      <c r="B151" s="18">
        <v>149</v>
      </c>
      <c r="D151">
        <v>972.46234130859398</v>
      </c>
      <c r="E151">
        <v>712.86029052734398</v>
      </c>
      <c r="F151">
        <v>465.05651855468801</v>
      </c>
      <c r="G151">
        <v>462.84054565429699</v>
      </c>
      <c r="I151" s="19">
        <f t="shared" si="17"/>
        <v>507.40582275390597</v>
      </c>
      <c r="J151" s="19">
        <f t="shared" si="18"/>
        <v>250.01974487304699</v>
      </c>
      <c r="K151" s="19">
        <f t="shared" si="19"/>
        <v>332.39200134277309</v>
      </c>
      <c r="L151" s="20">
        <f t="shared" si="20"/>
        <v>1.3294630050580702</v>
      </c>
      <c r="M151" s="20">
        <f t="shared" si="21"/>
        <v>1.6733261454826716</v>
      </c>
      <c r="N151" s="18"/>
      <c r="O151" s="18"/>
      <c r="P151" s="18">
        <f t="shared" si="22"/>
        <v>4.1652660095971159</v>
      </c>
    </row>
    <row r="152" spans="1:16" x14ac:dyDescent="0.15">
      <c r="A152" s="18">
        <v>75.5</v>
      </c>
      <c r="B152" s="18">
        <v>150</v>
      </c>
      <c r="D152">
        <v>971.65490722656295</v>
      </c>
      <c r="E152">
        <v>714.1328125</v>
      </c>
      <c r="F152">
        <v>464.794189453125</v>
      </c>
      <c r="G152">
        <v>462.42892456054699</v>
      </c>
      <c r="I152" s="19">
        <f t="shared" si="17"/>
        <v>506.86071777343795</v>
      </c>
      <c r="J152" s="19">
        <f t="shared" si="18"/>
        <v>251.70388793945301</v>
      </c>
      <c r="K152" s="19">
        <f t="shared" si="19"/>
        <v>330.66799621582084</v>
      </c>
      <c r="L152" s="20">
        <f t="shared" si="20"/>
        <v>1.3137182699989225</v>
      </c>
      <c r="M152" s="20">
        <f t="shared" si="21"/>
        <v>1.6598738313596877</v>
      </c>
      <c r="N152" s="18"/>
      <c r="O152" s="18"/>
      <c r="P152" s="18">
        <f t="shared" si="22"/>
        <v>3.3278537198004492</v>
      </c>
    </row>
    <row r="153" spans="1:16" x14ac:dyDescent="0.15">
      <c r="A153" s="18">
        <v>76</v>
      </c>
      <c r="B153" s="18">
        <v>151</v>
      </c>
      <c r="D153">
        <v>960.25390625</v>
      </c>
      <c r="E153">
        <v>709.414794921875</v>
      </c>
      <c r="F153">
        <v>465.09219360351602</v>
      </c>
      <c r="G153">
        <v>462.91326904296898</v>
      </c>
      <c r="I153" s="19">
        <f t="shared" si="17"/>
        <v>495.16171264648398</v>
      </c>
      <c r="J153" s="19">
        <f t="shared" si="18"/>
        <v>246.50152587890602</v>
      </c>
      <c r="K153" s="19">
        <f t="shared" si="19"/>
        <v>322.61064453124976</v>
      </c>
      <c r="L153" s="20">
        <f t="shared" si="20"/>
        <v>1.3087571907758997</v>
      </c>
      <c r="M153" s="20">
        <f t="shared" si="21"/>
        <v>1.657205173072829</v>
      </c>
      <c r="N153" s="18"/>
      <c r="O153" s="18"/>
      <c r="P153" s="18">
        <f t="shared" si="22"/>
        <v>3.1617286036120755</v>
      </c>
    </row>
    <row r="154" spans="1:16" x14ac:dyDescent="0.15">
      <c r="A154" s="18">
        <v>76.5</v>
      </c>
      <c r="B154" s="18">
        <v>152</v>
      </c>
      <c r="D154">
        <v>949.00891113281295</v>
      </c>
      <c r="E154">
        <v>706.78900146484398</v>
      </c>
      <c r="F154">
        <v>464.57244873046898</v>
      </c>
      <c r="G154">
        <v>462.67013549804699</v>
      </c>
      <c r="I154" s="19">
        <f t="shared" si="17"/>
        <v>484.43646240234398</v>
      </c>
      <c r="J154" s="19">
        <f t="shared" si="18"/>
        <v>244.11886596679699</v>
      </c>
      <c r="K154" s="19">
        <f t="shared" si="19"/>
        <v>313.5532562255861</v>
      </c>
      <c r="L154" s="20">
        <f t="shared" si="20"/>
        <v>1.2844286122000623</v>
      </c>
      <c r="M154" s="20">
        <f t="shared" si="21"/>
        <v>1.6351690154331555</v>
      </c>
      <c r="N154" s="18"/>
      <c r="O154" s="18"/>
      <c r="P154" s="18">
        <f t="shared" si="22"/>
        <v>1.7899683950223184</v>
      </c>
    </row>
    <row r="155" spans="1:16" x14ac:dyDescent="0.15">
      <c r="A155" s="18">
        <v>77</v>
      </c>
      <c r="B155" s="18">
        <v>153</v>
      </c>
      <c r="D155">
        <v>1018.26385498047</v>
      </c>
      <c r="E155">
        <v>739.238037109375</v>
      </c>
      <c r="F155">
        <v>464.88088989257801</v>
      </c>
      <c r="G155">
        <v>463.04528808593801</v>
      </c>
      <c r="I155" s="19">
        <f t="shared" si="17"/>
        <v>553.38296508789199</v>
      </c>
      <c r="J155" s="19">
        <f t="shared" si="18"/>
        <v>276.19274902343699</v>
      </c>
      <c r="K155" s="19">
        <f t="shared" si="19"/>
        <v>360.04804077148611</v>
      </c>
      <c r="L155" s="20">
        <f t="shared" si="20"/>
        <v>1.3036114888770429</v>
      </c>
      <c r="M155" s="20">
        <f t="shared" si="21"/>
        <v>1.6566443130463002</v>
      </c>
      <c r="N155" s="18"/>
      <c r="O155" s="18"/>
      <c r="P155" s="18">
        <f t="shared" si="22"/>
        <v>3.1268148278276975</v>
      </c>
    </row>
    <row r="156" spans="1:16" x14ac:dyDescent="0.15">
      <c r="A156" s="18">
        <v>77.5</v>
      </c>
      <c r="B156" s="18">
        <v>154</v>
      </c>
      <c r="D156">
        <v>991.60845947265602</v>
      </c>
      <c r="E156">
        <v>726.20538330078102</v>
      </c>
      <c r="F156">
        <v>464.97723388671898</v>
      </c>
      <c r="G156">
        <v>463.47119140625</v>
      </c>
      <c r="I156" s="19">
        <f t="shared" si="17"/>
        <v>526.63122558593705</v>
      </c>
      <c r="J156" s="19">
        <f t="shared" si="18"/>
        <v>262.73419189453102</v>
      </c>
      <c r="K156" s="19">
        <f t="shared" si="19"/>
        <v>342.71729125976537</v>
      </c>
      <c r="L156" s="20">
        <f t="shared" si="20"/>
        <v>1.3044259248805419</v>
      </c>
      <c r="M156" s="20">
        <f t="shared" si="21"/>
        <v>1.6597511699859631</v>
      </c>
      <c r="N156" s="18"/>
      <c r="O156" s="18"/>
      <c r="P156" s="18">
        <f t="shared" si="22"/>
        <v>3.3202179969871635</v>
      </c>
    </row>
    <row r="157" spans="1:16" x14ac:dyDescent="0.15">
      <c r="A157" s="18">
        <v>78</v>
      </c>
      <c r="B157" s="18">
        <v>155</v>
      </c>
      <c r="D157">
        <v>949.30853271484398</v>
      </c>
      <c r="E157">
        <v>704.91162109375</v>
      </c>
      <c r="F157">
        <v>465.30133056640602</v>
      </c>
      <c r="G157">
        <v>463.32849121093801</v>
      </c>
      <c r="I157" s="19">
        <f t="shared" si="17"/>
        <v>484.00720214843795</v>
      </c>
      <c r="J157" s="19">
        <f t="shared" si="18"/>
        <v>241.58312988281199</v>
      </c>
      <c r="K157" s="19">
        <f t="shared" si="19"/>
        <v>314.89901123046957</v>
      </c>
      <c r="L157" s="20">
        <f t="shared" si="20"/>
        <v>1.3034809648472636</v>
      </c>
      <c r="M157" s="20">
        <f t="shared" si="21"/>
        <v>1.6610986308888489</v>
      </c>
      <c r="N157" s="18"/>
      <c r="O157" s="18"/>
      <c r="P157" s="18">
        <f t="shared" si="22"/>
        <v>3.4040980127064837</v>
      </c>
    </row>
    <row r="158" spans="1:16" x14ac:dyDescent="0.15">
      <c r="A158" s="18">
        <v>78.5</v>
      </c>
      <c r="B158" s="18">
        <v>156</v>
      </c>
      <c r="D158">
        <v>956.52233886718795</v>
      </c>
      <c r="E158">
        <v>708.65008544921898</v>
      </c>
      <c r="F158">
        <v>466.22448730468801</v>
      </c>
      <c r="G158">
        <v>464.09356689453102</v>
      </c>
      <c r="I158" s="19">
        <f t="shared" si="17"/>
        <v>490.29785156249994</v>
      </c>
      <c r="J158" s="19">
        <f t="shared" si="18"/>
        <v>244.55651855468795</v>
      </c>
      <c r="K158" s="19">
        <f t="shared" si="19"/>
        <v>319.10828857421836</v>
      </c>
      <c r="L158" s="20">
        <f t="shared" si="20"/>
        <v>1.3048447469735265</v>
      </c>
      <c r="M158" s="20">
        <f t="shared" si="21"/>
        <v>1.6647548339512759</v>
      </c>
      <c r="N158" s="18"/>
      <c r="O158" s="18"/>
      <c r="P158" s="18">
        <f t="shared" si="22"/>
        <v>3.6316982122318153</v>
      </c>
    </row>
    <row r="159" spans="1:16" x14ac:dyDescent="0.15">
      <c r="A159" s="18">
        <v>79</v>
      </c>
      <c r="B159" s="18">
        <v>157</v>
      </c>
      <c r="D159">
        <v>997.36602783203102</v>
      </c>
      <c r="E159">
        <v>727.154296875</v>
      </c>
      <c r="F159">
        <v>466.33206176757801</v>
      </c>
      <c r="G159">
        <v>464.135009765625</v>
      </c>
      <c r="I159" s="19">
        <f t="shared" si="17"/>
        <v>531.03396606445301</v>
      </c>
      <c r="J159" s="19">
        <f t="shared" si="18"/>
        <v>263.019287109375</v>
      </c>
      <c r="K159" s="19">
        <f t="shared" si="19"/>
        <v>346.92046508789053</v>
      </c>
      <c r="L159" s="20">
        <f t="shared" si="20"/>
        <v>1.3189924925301229</v>
      </c>
      <c r="M159" s="20">
        <f t="shared" si="21"/>
        <v>1.6811950004440361</v>
      </c>
      <c r="N159" s="18"/>
      <c r="O159" s="18"/>
      <c r="P159" s="18">
        <f t="shared" si="22"/>
        <v>4.655105585972735</v>
      </c>
    </row>
    <row r="160" spans="1:16" x14ac:dyDescent="0.15">
      <c r="A160" s="18">
        <v>79.5</v>
      </c>
      <c r="B160" s="18">
        <v>158</v>
      </c>
      <c r="D160">
        <v>1035.91931152344</v>
      </c>
      <c r="E160">
        <v>742.86663818359398</v>
      </c>
      <c r="F160">
        <v>466.06256103515602</v>
      </c>
      <c r="G160">
        <v>463.56365966796898</v>
      </c>
      <c r="I160" s="19">
        <f t="shared" si="17"/>
        <v>569.85675048828398</v>
      </c>
      <c r="J160" s="19">
        <f t="shared" si="18"/>
        <v>279.302978515625</v>
      </c>
      <c r="K160" s="19">
        <f t="shared" si="19"/>
        <v>374.34466552734648</v>
      </c>
      <c r="L160" s="20">
        <f t="shared" si="20"/>
        <v>1.3402816809073326</v>
      </c>
      <c r="M160" s="20">
        <f t="shared" si="21"/>
        <v>1.7047766097574097</v>
      </c>
      <c r="N160" s="18"/>
      <c r="O160" s="18"/>
      <c r="P160" s="18">
        <f t="shared" si="22"/>
        <v>6.123070820181999</v>
      </c>
    </row>
    <row r="161" spans="1:16" x14ac:dyDescent="0.15">
      <c r="A161" s="18">
        <v>80</v>
      </c>
      <c r="B161" s="18">
        <v>159</v>
      </c>
      <c r="D161">
        <v>1094.61840820313</v>
      </c>
      <c r="E161">
        <v>766.723876953125</v>
      </c>
      <c r="F161">
        <v>465.76919555664102</v>
      </c>
      <c r="G161">
        <v>463.27359008789102</v>
      </c>
      <c r="I161" s="19">
        <f t="shared" si="17"/>
        <v>628.84921264648892</v>
      </c>
      <c r="J161" s="19">
        <f t="shared" si="18"/>
        <v>303.45028686523398</v>
      </c>
      <c r="K161" s="19">
        <f t="shared" si="19"/>
        <v>416.43401184082518</v>
      </c>
      <c r="L161" s="20">
        <f t="shared" si="20"/>
        <v>1.3723302625374305</v>
      </c>
      <c r="M161" s="20">
        <f t="shared" si="21"/>
        <v>1.7391176123236718</v>
      </c>
      <c r="N161" s="18"/>
      <c r="O161" s="18"/>
      <c r="P161" s="18">
        <f t="shared" si="22"/>
        <v>8.2608128718482714</v>
      </c>
    </row>
    <row r="162" spans="1:16" x14ac:dyDescent="0.15">
      <c r="A162" s="18">
        <v>80.5</v>
      </c>
      <c r="B162" s="18">
        <v>160</v>
      </c>
      <c r="D162">
        <v>1106.28356933594</v>
      </c>
      <c r="E162">
        <v>771.508544921875</v>
      </c>
      <c r="F162">
        <v>466.83041381835898</v>
      </c>
      <c r="G162">
        <v>464.18496704101602</v>
      </c>
      <c r="I162" s="19">
        <f t="shared" si="17"/>
        <v>639.45315551758108</v>
      </c>
      <c r="J162" s="19">
        <f t="shared" si="18"/>
        <v>307.32357788085898</v>
      </c>
      <c r="K162" s="19">
        <f t="shared" si="19"/>
        <v>424.32665100097984</v>
      </c>
      <c r="L162" s="20">
        <f t="shared" si="20"/>
        <v>1.3807162272641502</v>
      </c>
      <c r="M162" s="20">
        <f t="shared" si="21"/>
        <v>1.7497959979865556</v>
      </c>
      <c r="N162" s="18"/>
      <c r="O162" s="18"/>
      <c r="P162" s="18">
        <f t="shared" si="22"/>
        <v>8.9255469322884231</v>
      </c>
    </row>
    <row r="163" spans="1:16" x14ac:dyDescent="0.15">
      <c r="A163" s="18">
        <v>81</v>
      </c>
      <c r="B163" s="18">
        <v>161</v>
      </c>
      <c r="D163">
        <v>967.80712890625</v>
      </c>
      <c r="E163">
        <v>707.27355957031295</v>
      </c>
      <c r="F163">
        <v>465.69921875</v>
      </c>
      <c r="G163">
        <v>463.68084716796898</v>
      </c>
      <c r="I163" s="19">
        <f t="shared" si="17"/>
        <v>502.10791015625</v>
      </c>
      <c r="J163" s="19">
        <f t="shared" si="18"/>
        <v>243.59271240234398</v>
      </c>
      <c r="K163" s="19">
        <f t="shared" si="19"/>
        <v>331.59301147460923</v>
      </c>
      <c r="L163" s="20">
        <f t="shared" si="20"/>
        <v>1.3612599827162091</v>
      </c>
      <c r="M163" s="20">
        <f t="shared" si="21"/>
        <v>1.7326321743747783</v>
      </c>
      <c r="N163" s="18"/>
      <c r="O163" s="18"/>
      <c r="P163" s="18">
        <f t="shared" si="22"/>
        <v>7.8570915943442037</v>
      </c>
    </row>
    <row r="164" spans="1:16" x14ac:dyDescent="0.15">
      <c r="A164" s="18">
        <v>81.5</v>
      </c>
      <c r="B164" s="18">
        <v>162</v>
      </c>
      <c r="D164">
        <v>1033.94921875</v>
      </c>
      <c r="E164">
        <v>740.08349609375</v>
      </c>
      <c r="F164">
        <v>465.69512939453102</v>
      </c>
      <c r="G164">
        <v>463.17617797851602</v>
      </c>
      <c r="I164" s="19">
        <f t="shared" si="17"/>
        <v>568.25408935546898</v>
      </c>
      <c r="J164" s="19">
        <f t="shared" si="18"/>
        <v>276.90731811523398</v>
      </c>
      <c r="K164" s="19">
        <f t="shared" si="19"/>
        <v>374.41896667480523</v>
      </c>
      <c r="L164" s="20">
        <f t="shared" si="20"/>
        <v>1.3521454370483346</v>
      </c>
      <c r="M164" s="20">
        <f t="shared" si="21"/>
        <v>1.7258100496430679</v>
      </c>
      <c r="N164" s="18"/>
      <c r="O164" s="18"/>
      <c r="P164" s="18">
        <f t="shared" si="22"/>
        <v>7.4324114210571945</v>
      </c>
    </row>
    <row r="165" spans="1:16" x14ac:dyDescent="0.15">
      <c r="A165" s="18">
        <v>82</v>
      </c>
      <c r="B165" s="18">
        <v>163</v>
      </c>
      <c r="D165">
        <v>997.88916015625</v>
      </c>
      <c r="E165">
        <v>726.53076171875</v>
      </c>
      <c r="F165">
        <v>466.93771362304699</v>
      </c>
      <c r="G165">
        <v>464.58535766601602</v>
      </c>
      <c r="I165" s="19">
        <f t="shared" si="17"/>
        <v>530.95144653320301</v>
      </c>
      <c r="J165" s="19">
        <f t="shared" si="18"/>
        <v>261.94540405273398</v>
      </c>
      <c r="K165" s="19">
        <f t="shared" si="19"/>
        <v>347.58966369628922</v>
      </c>
      <c r="L165" s="20">
        <f t="shared" si="20"/>
        <v>1.3269546184758165</v>
      </c>
      <c r="M165" s="20">
        <f t="shared" si="21"/>
        <v>1.7029116520067138</v>
      </c>
      <c r="N165" s="18"/>
      <c r="O165" s="18"/>
      <c r="P165" s="18">
        <f t="shared" si="22"/>
        <v>6.0069764050422245</v>
      </c>
    </row>
    <row r="166" spans="1:16" x14ac:dyDescent="0.15">
      <c r="A166" s="18">
        <v>82.5</v>
      </c>
      <c r="B166" s="18">
        <v>164</v>
      </c>
      <c r="D166">
        <v>1019.5078125</v>
      </c>
      <c r="E166">
        <v>737.45593261718795</v>
      </c>
      <c r="F166">
        <v>465.964599609375</v>
      </c>
      <c r="G166">
        <v>463.685791015625</v>
      </c>
      <c r="I166" s="19">
        <f t="shared" si="17"/>
        <v>553.543212890625</v>
      </c>
      <c r="J166" s="19">
        <f t="shared" si="18"/>
        <v>273.77014160156295</v>
      </c>
      <c r="K166" s="19">
        <f t="shared" si="19"/>
        <v>361.90411376953091</v>
      </c>
      <c r="L166" s="20">
        <f t="shared" si="20"/>
        <v>1.3219268969668561</v>
      </c>
      <c r="M166" s="20">
        <f t="shared" si="21"/>
        <v>1.7001763514339174</v>
      </c>
      <c r="N166" s="18"/>
      <c r="O166" s="18"/>
      <c r="P166" s="18">
        <f t="shared" si="22"/>
        <v>5.8367027781400704</v>
      </c>
    </row>
    <row r="167" spans="1:16" x14ac:dyDescent="0.15">
      <c r="A167" s="18">
        <v>83</v>
      </c>
      <c r="B167" s="18">
        <v>165</v>
      </c>
      <c r="D167">
        <v>1003.78057861328</v>
      </c>
      <c r="E167">
        <v>732.62017822265602</v>
      </c>
      <c r="F167">
        <v>465.91409301757801</v>
      </c>
      <c r="G167">
        <v>464.02578735351602</v>
      </c>
      <c r="I167" s="19">
        <f t="shared" si="17"/>
        <v>537.86648559570199</v>
      </c>
      <c r="J167" s="19">
        <f t="shared" si="18"/>
        <v>268.59439086914</v>
      </c>
      <c r="K167" s="19">
        <f t="shared" si="19"/>
        <v>349.85041198730403</v>
      </c>
      <c r="L167" s="20">
        <f t="shared" si="20"/>
        <v>1.3025231497025276</v>
      </c>
      <c r="M167" s="20">
        <f t="shared" si="21"/>
        <v>1.6830650251057531</v>
      </c>
      <c r="N167" s="18"/>
      <c r="O167" s="18"/>
      <c r="P167" s="18">
        <f t="shared" si="22"/>
        <v>4.7715154184839355</v>
      </c>
    </row>
    <row r="168" spans="1:16" x14ac:dyDescent="0.15">
      <c r="A168" s="18">
        <v>83.5</v>
      </c>
      <c r="B168" s="18">
        <v>166</v>
      </c>
      <c r="D168">
        <v>996.45184326171898</v>
      </c>
      <c r="E168">
        <v>727.95758056640602</v>
      </c>
      <c r="F168">
        <v>465.76318359375</v>
      </c>
      <c r="G168">
        <v>463.51809692382801</v>
      </c>
      <c r="I168" s="19">
        <f t="shared" si="17"/>
        <v>530.68865966796898</v>
      </c>
      <c r="J168" s="19">
        <f t="shared" si="18"/>
        <v>264.43948364257801</v>
      </c>
      <c r="K168" s="19">
        <f t="shared" si="19"/>
        <v>345.58102111816436</v>
      </c>
      <c r="L168" s="20">
        <f t="shared" si="20"/>
        <v>1.3068435029364185</v>
      </c>
      <c r="M168" s="20">
        <f t="shared" si="21"/>
        <v>1.6896777992758079</v>
      </c>
      <c r="N168" s="18"/>
      <c r="O168" s="18"/>
      <c r="P168" s="18">
        <f t="shared" si="22"/>
        <v>5.183163430047431</v>
      </c>
    </row>
    <row r="169" spans="1:16" x14ac:dyDescent="0.15">
      <c r="A169" s="18">
        <v>84</v>
      </c>
      <c r="B169" s="18">
        <v>167</v>
      </c>
      <c r="D169">
        <v>1009.00561523438</v>
      </c>
      <c r="E169">
        <v>733.10882568359398</v>
      </c>
      <c r="F169">
        <v>466.85482788085898</v>
      </c>
      <c r="G169">
        <v>464.49093627929699</v>
      </c>
      <c r="I169" s="19">
        <f t="shared" si="17"/>
        <v>542.15078735352108</v>
      </c>
      <c r="J169" s="19">
        <f t="shared" si="18"/>
        <v>268.61788940429699</v>
      </c>
      <c r="K169" s="19">
        <f t="shared" si="19"/>
        <v>354.11826477051318</v>
      </c>
      <c r="L169" s="20">
        <f t="shared" si="20"/>
        <v>1.318297398419096</v>
      </c>
      <c r="M169" s="20">
        <f t="shared" si="21"/>
        <v>1.7034241156946495</v>
      </c>
      <c r="N169" s="18"/>
      <c r="O169" s="18"/>
      <c r="P169" s="18">
        <f t="shared" si="22"/>
        <v>6.0388774881145153</v>
      </c>
    </row>
    <row r="170" spans="1:16" x14ac:dyDescent="0.15">
      <c r="A170" s="18">
        <v>84.5</v>
      </c>
      <c r="B170" s="18">
        <v>168</v>
      </c>
      <c r="D170">
        <v>1008.19848632813</v>
      </c>
      <c r="E170">
        <v>732.205078125</v>
      </c>
      <c r="F170">
        <v>465.73681640625</v>
      </c>
      <c r="G170">
        <v>463.86389160156301</v>
      </c>
      <c r="I170" s="19">
        <f t="shared" si="17"/>
        <v>542.46166992188</v>
      </c>
      <c r="J170" s="19">
        <f t="shared" si="18"/>
        <v>268.34118652343699</v>
      </c>
      <c r="K170" s="19">
        <f t="shared" si="19"/>
        <v>354.62283935547413</v>
      </c>
      <c r="L170" s="20">
        <f t="shared" si="20"/>
        <v>1.321537122012022</v>
      </c>
      <c r="M170" s="20">
        <f t="shared" si="21"/>
        <v>1.7089562602237394</v>
      </c>
      <c r="N170" s="18"/>
      <c r="O170" s="18"/>
      <c r="P170" s="18">
        <f t="shared" si="22"/>
        <v>6.383255843781674</v>
      </c>
    </row>
    <row r="171" spans="1:16" x14ac:dyDescent="0.15">
      <c r="A171" s="18">
        <v>85</v>
      </c>
      <c r="B171" s="18">
        <v>169</v>
      </c>
      <c r="D171">
        <v>1034.07763671875</v>
      </c>
      <c r="E171">
        <v>742.20129394531295</v>
      </c>
      <c r="F171">
        <v>467.25027465820301</v>
      </c>
      <c r="G171">
        <v>464.63610839843801</v>
      </c>
      <c r="I171" s="19">
        <f t="shared" si="17"/>
        <v>566.82736206054699</v>
      </c>
      <c r="J171" s="19">
        <f t="shared" si="18"/>
        <v>277.56518554687494</v>
      </c>
      <c r="K171" s="19">
        <f t="shared" si="19"/>
        <v>372.53173217773451</v>
      </c>
      <c r="L171" s="20">
        <f t="shared" si="20"/>
        <v>1.3421414196587766</v>
      </c>
      <c r="M171" s="20">
        <f t="shared" si="21"/>
        <v>1.7318529788066581</v>
      </c>
      <c r="N171" s="18"/>
      <c r="O171" s="18"/>
      <c r="P171" s="18">
        <f t="shared" si="22"/>
        <v>7.8085863380043943</v>
      </c>
    </row>
    <row r="172" spans="1:16" x14ac:dyDescent="0.15">
      <c r="A172" s="18">
        <v>85.5</v>
      </c>
      <c r="B172" s="18">
        <v>170</v>
      </c>
      <c r="D172">
        <v>1045.24926757813</v>
      </c>
      <c r="E172">
        <v>746.1103515625</v>
      </c>
      <c r="F172">
        <v>465.89324951171898</v>
      </c>
      <c r="G172">
        <v>463.85372924804699</v>
      </c>
      <c r="I172" s="19">
        <f t="shared" si="17"/>
        <v>579.35601806641102</v>
      </c>
      <c r="J172" s="19">
        <f t="shared" si="18"/>
        <v>282.25662231445301</v>
      </c>
      <c r="K172" s="19">
        <f t="shared" si="19"/>
        <v>381.77638244629395</v>
      </c>
      <c r="L172" s="20">
        <f t="shared" si="20"/>
        <v>1.3525860945822883</v>
      </c>
      <c r="M172" s="20">
        <f t="shared" si="21"/>
        <v>1.7445900746663336</v>
      </c>
      <c r="N172" s="18"/>
      <c r="O172" s="18"/>
      <c r="P172" s="18">
        <f t="shared" si="22"/>
        <v>8.60147598596369</v>
      </c>
    </row>
    <row r="173" spans="1:16" x14ac:dyDescent="0.15">
      <c r="A173" s="18">
        <v>86</v>
      </c>
      <c r="B173" s="18">
        <v>171</v>
      </c>
      <c r="D173">
        <v>1079.77648925781</v>
      </c>
      <c r="E173">
        <v>763.37957763671898</v>
      </c>
      <c r="F173">
        <v>467.73162841796898</v>
      </c>
      <c r="G173">
        <v>464.91629028320301</v>
      </c>
      <c r="I173" s="19">
        <f t="shared" si="17"/>
        <v>612.04486083984102</v>
      </c>
      <c r="J173" s="19">
        <f t="shared" si="18"/>
        <v>298.46328735351597</v>
      </c>
      <c r="K173" s="19">
        <f t="shared" si="19"/>
        <v>403.12055969237986</v>
      </c>
      <c r="L173" s="20">
        <f t="shared" si="20"/>
        <v>1.3506537546606265</v>
      </c>
      <c r="M173" s="20">
        <f t="shared" si="21"/>
        <v>1.744950155680836</v>
      </c>
      <c r="N173" s="18"/>
      <c r="O173" s="18"/>
      <c r="P173" s="18">
        <f t="shared" si="22"/>
        <v>8.6238911826436073</v>
      </c>
    </row>
    <row r="174" spans="1:16" x14ac:dyDescent="0.15">
      <c r="A174" s="18">
        <v>86.5</v>
      </c>
      <c r="B174" s="18">
        <v>172</v>
      </c>
      <c r="D174">
        <v>1089.88891601563</v>
      </c>
      <c r="E174">
        <v>765.193359375</v>
      </c>
      <c r="F174">
        <v>466.6328125</v>
      </c>
      <c r="G174">
        <v>463.94046020507801</v>
      </c>
      <c r="I174" s="19">
        <f t="shared" si="17"/>
        <v>623.25610351563</v>
      </c>
      <c r="J174" s="19">
        <f t="shared" si="18"/>
        <v>301.25289916992199</v>
      </c>
      <c r="K174" s="19">
        <f t="shared" si="19"/>
        <v>412.37907409668463</v>
      </c>
      <c r="L174" s="20">
        <f t="shared" si="20"/>
        <v>1.3688800181938889</v>
      </c>
      <c r="M174" s="20">
        <f t="shared" si="21"/>
        <v>1.7654688401502623</v>
      </c>
      <c r="N174" s="18"/>
      <c r="O174" s="18"/>
      <c r="P174" s="18">
        <f t="shared" si="22"/>
        <v>9.9011880393829514</v>
      </c>
    </row>
    <row r="175" spans="1:16" x14ac:dyDescent="0.15">
      <c r="A175" s="18">
        <v>87</v>
      </c>
      <c r="B175" s="18">
        <v>173</v>
      </c>
      <c r="D175">
        <v>1079.39111328125</v>
      </c>
      <c r="E175">
        <v>761.89758300781295</v>
      </c>
      <c r="F175">
        <v>467.14901733398398</v>
      </c>
      <c r="G175">
        <v>464.81530761718801</v>
      </c>
      <c r="I175" s="19">
        <f t="shared" si="17"/>
        <v>612.24209594726608</v>
      </c>
      <c r="J175" s="19">
        <f t="shared" si="18"/>
        <v>297.08227539062494</v>
      </c>
      <c r="K175" s="19">
        <f t="shared" si="19"/>
        <v>404.28450317382863</v>
      </c>
      <c r="L175" s="20">
        <f t="shared" si="20"/>
        <v>1.3608502985990887</v>
      </c>
      <c r="M175" s="20">
        <f t="shared" si="21"/>
        <v>1.7597315414916261</v>
      </c>
      <c r="N175" s="18"/>
      <c r="O175" s="18"/>
      <c r="P175" s="18">
        <f t="shared" si="22"/>
        <v>9.5440387516803131</v>
      </c>
    </row>
    <row r="176" spans="1:16" x14ac:dyDescent="0.15">
      <c r="A176" s="18">
        <v>87.5</v>
      </c>
      <c r="B176" s="18">
        <v>174</v>
      </c>
      <c r="D176">
        <v>1033.10681152344</v>
      </c>
      <c r="E176">
        <v>740.42041015625</v>
      </c>
      <c r="F176">
        <v>466.36141967773398</v>
      </c>
      <c r="G176">
        <v>463.80871582031301</v>
      </c>
      <c r="I176" s="19">
        <f t="shared" si="17"/>
        <v>566.74539184570608</v>
      </c>
      <c r="J176" s="19">
        <f t="shared" si="18"/>
        <v>276.61169433593699</v>
      </c>
      <c r="K176" s="19">
        <f t="shared" si="19"/>
        <v>373.11720581055022</v>
      </c>
      <c r="L176" s="20">
        <f t="shared" si="20"/>
        <v>1.3488844233657382</v>
      </c>
      <c r="M176" s="20">
        <f t="shared" si="21"/>
        <v>1.7500580871944398</v>
      </c>
      <c r="N176" s="18"/>
      <c r="O176" s="18"/>
      <c r="P176" s="18">
        <f t="shared" si="22"/>
        <v>8.941862097225755</v>
      </c>
    </row>
    <row r="177" spans="1:16" x14ac:dyDescent="0.15">
      <c r="A177" s="18">
        <v>88</v>
      </c>
      <c r="B177" s="18">
        <v>175</v>
      </c>
      <c r="D177">
        <v>1031.23754882813</v>
      </c>
      <c r="E177">
        <v>740.08251953125</v>
      </c>
      <c r="F177">
        <v>467.619384765625</v>
      </c>
      <c r="G177">
        <v>464.760986328125</v>
      </c>
      <c r="I177" s="19">
        <f t="shared" si="17"/>
        <v>563.618164062505</v>
      </c>
      <c r="J177" s="19">
        <f t="shared" si="18"/>
        <v>275.321533203125</v>
      </c>
      <c r="K177" s="19">
        <f t="shared" si="19"/>
        <v>370.89309082031752</v>
      </c>
      <c r="L177" s="20">
        <f t="shared" si="20"/>
        <v>1.3471270717742312</v>
      </c>
      <c r="M177" s="20">
        <f t="shared" si="21"/>
        <v>1.7505931565390966</v>
      </c>
      <c r="N177" s="18"/>
      <c r="O177" s="18"/>
      <c r="P177" s="18">
        <f t="shared" si="22"/>
        <v>8.975170392067275</v>
      </c>
    </row>
    <row r="178" spans="1:16" x14ac:dyDescent="0.15">
      <c r="A178" s="18">
        <v>88.5</v>
      </c>
      <c r="B178" s="18">
        <v>176</v>
      </c>
      <c r="D178">
        <v>1003.08227539063</v>
      </c>
      <c r="E178">
        <v>726.61431884765602</v>
      </c>
      <c r="F178">
        <v>466.80187988281301</v>
      </c>
      <c r="G178">
        <v>464.21707153320301</v>
      </c>
      <c r="I178" s="19">
        <f t="shared" si="17"/>
        <v>536.28039550781705</v>
      </c>
      <c r="J178" s="19">
        <f t="shared" si="18"/>
        <v>262.39724731445301</v>
      </c>
      <c r="K178" s="19">
        <f t="shared" si="19"/>
        <v>352.60232238769993</v>
      </c>
      <c r="L178" s="20">
        <f t="shared" si="20"/>
        <v>1.3437729473020976</v>
      </c>
      <c r="M178" s="20">
        <f t="shared" si="21"/>
        <v>1.7495314530031272</v>
      </c>
      <c r="N178" s="18"/>
      <c r="O178" s="18"/>
      <c r="P178" s="18">
        <f t="shared" si="22"/>
        <v>8.9090788942763961</v>
      </c>
    </row>
    <row r="179" spans="1:16" x14ac:dyDescent="0.15">
      <c r="A179" s="18">
        <v>89</v>
      </c>
      <c r="B179" s="18">
        <v>177</v>
      </c>
      <c r="D179">
        <v>979.48199462890602</v>
      </c>
      <c r="E179">
        <v>717.728759765625</v>
      </c>
      <c r="F179">
        <v>467.101806640625</v>
      </c>
      <c r="G179">
        <v>464.58013916015602</v>
      </c>
      <c r="I179" s="19">
        <f t="shared" si="17"/>
        <v>512.38018798828102</v>
      </c>
      <c r="J179" s="19">
        <f t="shared" si="18"/>
        <v>253.14862060546898</v>
      </c>
      <c r="K179" s="19">
        <f t="shared" si="19"/>
        <v>335.17615356445276</v>
      </c>
      <c r="L179" s="20">
        <f t="shared" si="20"/>
        <v>1.3240291523722081</v>
      </c>
      <c r="M179" s="20">
        <f t="shared" si="21"/>
        <v>1.7320800790094015</v>
      </c>
      <c r="N179" s="18"/>
      <c r="O179" s="18"/>
      <c r="P179" s="18">
        <f t="shared" si="22"/>
        <v>7.8227234224535103</v>
      </c>
    </row>
    <row r="180" spans="1:16" x14ac:dyDescent="0.15">
      <c r="A180" s="18">
        <v>89.5</v>
      </c>
      <c r="B180" s="18">
        <v>178</v>
      </c>
      <c r="D180">
        <v>1025.486328125</v>
      </c>
      <c r="E180">
        <v>736.68072509765602</v>
      </c>
      <c r="F180">
        <v>467.66027832031301</v>
      </c>
      <c r="G180">
        <v>465.09219360351602</v>
      </c>
      <c r="I180" s="19">
        <f t="shared" si="17"/>
        <v>557.82604980468705</v>
      </c>
      <c r="J180" s="19">
        <f t="shared" si="18"/>
        <v>271.58853149414</v>
      </c>
      <c r="K180" s="19">
        <f t="shared" si="19"/>
        <v>367.71407775878902</v>
      </c>
      <c r="L180" s="20">
        <f t="shared" si="20"/>
        <v>1.3539381642362285</v>
      </c>
      <c r="M180" s="20">
        <f t="shared" si="21"/>
        <v>1.7642815118095858</v>
      </c>
      <c r="N180" s="18"/>
      <c r="O180" s="18"/>
      <c r="P180" s="18">
        <f t="shared" si="22"/>
        <v>9.8272763439366209</v>
      </c>
    </row>
    <row r="181" spans="1:16" x14ac:dyDescent="0.15">
      <c r="A181" s="18">
        <v>90</v>
      </c>
      <c r="B181" s="18">
        <v>179</v>
      </c>
      <c r="D181">
        <v>1008.08734130859</v>
      </c>
      <c r="E181">
        <v>729.37060546875</v>
      </c>
      <c r="F181">
        <v>466.98162841796898</v>
      </c>
      <c r="G181">
        <v>464.49423217773398</v>
      </c>
      <c r="I181" s="19">
        <f t="shared" si="17"/>
        <v>541.10571289062102</v>
      </c>
      <c r="J181" s="19">
        <f t="shared" si="18"/>
        <v>264.87637329101602</v>
      </c>
      <c r="K181" s="19">
        <f t="shared" si="19"/>
        <v>355.69225158690983</v>
      </c>
      <c r="L181" s="20">
        <f t="shared" si="20"/>
        <v>1.3428613778100762</v>
      </c>
      <c r="M181" s="20">
        <f t="shared" si="21"/>
        <v>1.7554971463195976</v>
      </c>
      <c r="N181" s="18"/>
      <c r="O181" s="18"/>
      <c r="P181" s="18">
        <f t="shared" si="22"/>
        <v>9.2804458468094726</v>
      </c>
    </row>
    <row r="182" spans="1:16" x14ac:dyDescent="0.15">
      <c r="A182" s="18">
        <v>90.5</v>
      </c>
      <c r="B182" s="18">
        <v>180</v>
      </c>
      <c r="D182">
        <v>993.574462890625</v>
      </c>
      <c r="E182">
        <v>722.894775390625</v>
      </c>
      <c r="F182">
        <v>467.32327270507801</v>
      </c>
      <c r="G182">
        <v>464.989013671875</v>
      </c>
      <c r="I182" s="19">
        <f t="shared" si="17"/>
        <v>526.25119018554699</v>
      </c>
      <c r="J182" s="19">
        <f t="shared" si="18"/>
        <v>257.90576171875</v>
      </c>
      <c r="K182" s="19">
        <f t="shared" si="19"/>
        <v>345.71715698242201</v>
      </c>
      <c r="L182" s="20">
        <f t="shared" si="20"/>
        <v>1.3404786100103945</v>
      </c>
      <c r="M182" s="20">
        <f t="shared" si="21"/>
        <v>1.75540679945608</v>
      </c>
      <c r="N182" s="18"/>
      <c r="O182" s="18"/>
      <c r="P182" s="18">
        <f t="shared" si="22"/>
        <v>9.2748217160344577</v>
      </c>
    </row>
    <row r="183" spans="1:16" x14ac:dyDescent="0.15">
      <c r="A183" s="18">
        <v>91</v>
      </c>
      <c r="B183" s="18">
        <v>181</v>
      </c>
      <c r="D183">
        <v>1034.82446289063</v>
      </c>
      <c r="E183">
        <v>740.37292480468795</v>
      </c>
      <c r="F183">
        <v>466.35427856445301</v>
      </c>
      <c r="G183">
        <v>464.12213134765602</v>
      </c>
      <c r="I183" s="19">
        <f t="shared" si="17"/>
        <v>568.47018432617699</v>
      </c>
      <c r="J183" s="19">
        <f t="shared" si="18"/>
        <v>276.25079345703193</v>
      </c>
      <c r="K183" s="19">
        <f t="shared" si="19"/>
        <v>375.09462890625468</v>
      </c>
      <c r="L183" s="20">
        <f t="shared" si="20"/>
        <v>1.3578047114807543</v>
      </c>
      <c r="M183" s="20">
        <f t="shared" si="21"/>
        <v>1.7750253218626038</v>
      </c>
      <c r="N183" s="18"/>
      <c r="O183" s="18"/>
      <c r="P183" s="18">
        <f t="shared" si="22"/>
        <v>10.496083100557509</v>
      </c>
    </row>
    <row r="184" spans="1:16" x14ac:dyDescent="0.15">
      <c r="A184" s="18">
        <v>91.5</v>
      </c>
      <c r="B184" s="18">
        <v>182</v>
      </c>
      <c r="D184">
        <v>1059.05541992188</v>
      </c>
      <c r="E184">
        <v>753.44854736328102</v>
      </c>
      <c r="F184">
        <v>467.00494384765602</v>
      </c>
      <c r="G184">
        <v>464.27276611328102</v>
      </c>
      <c r="I184" s="19">
        <f t="shared" si="17"/>
        <v>592.05047607422398</v>
      </c>
      <c r="J184" s="19">
        <f t="shared" si="18"/>
        <v>289.17578125</v>
      </c>
      <c r="K184" s="19">
        <f t="shared" si="19"/>
        <v>389.62742919922403</v>
      </c>
      <c r="L184" s="20">
        <f t="shared" si="20"/>
        <v>1.3473722713396283</v>
      </c>
      <c r="M184" s="20">
        <f t="shared" si="21"/>
        <v>1.7668853026576419</v>
      </c>
      <c r="N184" s="18"/>
      <c r="O184" s="18"/>
      <c r="P184" s="18">
        <f t="shared" si="22"/>
        <v>9.9893634344021063</v>
      </c>
    </row>
    <row r="185" spans="1:16" x14ac:dyDescent="0.15">
      <c r="A185" s="18">
        <v>92</v>
      </c>
      <c r="B185" s="18">
        <v>183</v>
      </c>
      <c r="D185">
        <v>1075.03271484375</v>
      </c>
      <c r="E185">
        <v>759.68707275390602</v>
      </c>
      <c r="F185">
        <v>467.48269653320301</v>
      </c>
      <c r="G185">
        <v>465.0087890625</v>
      </c>
      <c r="I185" s="19">
        <f t="shared" si="17"/>
        <v>607.55001831054699</v>
      </c>
      <c r="J185" s="19">
        <f t="shared" si="18"/>
        <v>294.67828369140602</v>
      </c>
      <c r="K185" s="19">
        <f t="shared" si="19"/>
        <v>401.2752197265628</v>
      </c>
      <c r="L185" s="20">
        <f t="shared" si="20"/>
        <v>1.3617400464663612</v>
      </c>
      <c r="M185" s="20">
        <f t="shared" si="21"/>
        <v>1.7835454987205386</v>
      </c>
      <c r="N185" s="18"/>
      <c r="O185" s="18"/>
      <c r="P185" s="18">
        <f t="shared" si="22"/>
        <v>11.026467742697665</v>
      </c>
    </row>
    <row r="186" spans="1:16" x14ac:dyDescent="0.15">
      <c r="A186" s="18">
        <v>92.5</v>
      </c>
      <c r="B186" s="18">
        <v>184</v>
      </c>
      <c r="D186">
        <v>989.07354736328102</v>
      </c>
      <c r="E186">
        <v>720.18597412109398</v>
      </c>
      <c r="F186">
        <v>466.91766357421898</v>
      </c>
      <c r="G186">
        <v>464.45443725585898</v>
      </c>
      <c r="I186" s="19">
        <f t="shared" si="17"/>
        <v>522.15588378906205</v>
      </c>
      <c r="J186" s="19">
        <f t="shared" si="18"/>
        <v>255.731536865235</v>
      </c>
      <c r="K186" s="19">
        <f t="shared" si="19"/>
        <v>343.14380798339755</v>
      </c>
      <c r="L186" s="20">
        <f t="shared" si="20"/>
        <v>1.3418126375403865</v>
      </c>
      <c r="M186" s="20">
        <f t="shared" si="21"/>
        <v>1.765910510730728</v>
      </c>
      <c r="N186" s="18"/>
      <c r="O186" s="18"/>
      <c r="P186" s="18">
        <f t="shared" si="22"/>
        <v>9.9286822213312984</v>
      </c>
    </row>
    <row r="187" spans="1:16" x14ac:dyDescent="0.15">
      <c r="A187" s="18">
        <v>93</v>
      </c>
      <c r="B187" s="18">
        <v>185</v>
      </c>
      <c r="D187">
        <v>962.39465332031295</v>
      </c>
      <c r="E187">
        <v>707.149658203125</v>
      </c>
      <c r="F187">
        <v>467.31887817382801</v>
      </c>
      <c r="G187">
        <v>464.65615844726602</v>
      </c>
      <c r="I187" s="19">
        <f t="shared" si="17"/>
        <v>495.07577514648494</v>
      </c>
      <c r="J187" s="19">
        <f t="shared" si="18"/>
        <v>242.49349975585898</v>
      </c>
      <c r="K187" s="19">
        <f t="shared" si="19"/>
        <v>325.33032531738365</v>
      </c>
      <c r="L187" s="20">
        <f t="shared" si="20"/>
        <v>1.3416043137029416</v>
      </c>
      <c r="M187" s="20">
        <f t="shared" si="21"/>
        <v>1.7679946078294471</v>
      </c>
      <c r="N187" s="18"/>
      <c r="O187" s="18"/>
      <c r="P187" s="18">
        <f t="shared" si="22"/>
        <v>10.058418154319591</v>
      </c>
    </row>
    <row r="188" spans="1:16" x14ac:dyDescent="0.15">
      <c r="A188" s="18">
        <v>93.5</v>
      </c>
      <c r="B188" s="18">
        <v>186</v>
      </c>
      <c r="D188">
        <v>947.93029785156295</v>
      </c>
      <c r="E188">
        <v>703.68963623046898</v>
      </c>
      <c r="F188">
        <v>467.55050659179699</v>
      </c>
      <c r="G188">
        <v>465.25933837890602</v>
      </c>
      <c r="I188" s="19">
        <f t="shared" si="17"/>
        <v>480.37979125976597</v>
      </c>
      <c r="J188" s="19">
        <f t="shared" si="18"/>
        <v>238.43029785156295</v>
      </c>
      <c r="K188" s="19">
        <f t="shared" si="19"/>
        <v>313.47858276367191</v>
      </c>
      <c r="L188" s="20">
        <f t="shared" si="20"/>
        <v>1.3147598505238247</v>
      </c>
      <c r="M188" s="20">
        <f t="shared" si="21"/>
        <v>1.7434425655864942</v>
      </c>
      <c r="N188" s="18"/>
      <c r="O188" s="18"/>
      <c r="P188" s="18">
        <f t="shared" si="22"/>
        <v>8.5300430564821372</v>
      </c>
    </row>
    <row r="189" spans="1:16" x14ac:dyDescent="0.15">
      <c r="A189" s="18">
        <v>94</v>
      </c>
      <c r="B189" s="18">
        <v>187</v>
      </c>
      <c r="D189">
        <v>976.29913330078102</v>
      </c>
      <c r="E189">
        <v>718.15478515625</v>
      </c>
      <c r="F189">
        <v>466.89270019531301</v>
      </c>
      <c r="G189">
        <v>464.09246826171898</v>
      </c>
      <c r="I189" s="19">
        <f t="shared" si="17"/>
        <v>509.40643310546801</v>
      </c>
      <c r="J189" s="19">
        <f t="shared" si="18"/>
        <v>254.06231689453102</v>
      </c>
      <c r="K189" s="19">
        <f t="shared" si="19"/>
        <v>331.56281127929628</v>
      </c>
      <c r="L189" s="20">
        <f t="shared" si="20"/>
        <v>1.3050452161976389</v>
      </c>
      <c r="M189" s="20">
        <f t="shared" si="21"/>
        <v>1.7360203521964723</v>
      </c>
      <c r="N189" s="18"/>
      <c r="O189" s="18"/>
      <c r="P189" s="18">
        <f t="shared" si="22"/>
        <v>8.0680071083564293</v>
      </c>
    </row>
    <row r="190" spans="1:16" x14ac:dyDescent="0.15">
      <c r="A190" s="18"/>
      <c r="B190" s="18"/>
      <c r="D190">
        <v>942.365234375</v>
      </c>
      <c r="E190">
        <v>701.613525390625</v>
      </c>
      <c r="F190">
        <v>466.67782592773398</v>
      </c>
      <c r="G190">
        <v>464.57849121093801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D191">
        <v>975.812744140625</v>
      </c>
      <c r="E191">
        <v>716.91241455078102</v>
      </c>
      <c r="F191">
        <v>466.19729614257801</v>
      </c>
      <c r="G191">
        <v>463.82217407226602</v>
      </c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V798"/>
  <sheetViews>
    <sheetView topLeftCell="B3" zoomScale="75" zoomScaleNormal="75" zoomScalePageLayoutView="75" workbookViewId="0">
      <selection activeCell="D4" sqref="D1:G1048576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1375.93176269531</v>
      </c>
      <c r="E2">
        <v>823.962158203125</v>
      </c>
      <c r="F2">
        <v>465.29803466796898</v>
      </c>
      <c r="G2">
        <v>461.54577636718801</v>
      </c>
      <c r="I2" s="7">
        <f t="shared" ref="I2:J65" si="0">D2-F2</f>
        <v>910.63372802734102</v>
      </c>
      <c r="J2" s="7">
        <f t="shared" si="0"/>
        <v>362.41638183593699</v>
      </c>
      <c r="K2" s="7">
        <f t="shared" ref="K2:K65" si="1">I2-0.7*J2</f>
        <v>656.94226074218511</v>
      </c>
      <c r="L2" s="8">
        <f t="shared" ref="L2:L65" si="2">K2/J2</f>
        <v>1.8126726430362567</v>
      </c>
      <c r="M2" s="8"/>
      <c r="N2" s="18">
        <f>LINEST(V64:V104,U64:U104)</f>
        <v>-5.5898466961302722E-3</v>
      </c>
      <c r="O2" s="9">
        <f>AVERAGE(M38:M45)</f>
        <v>1.7400264395642153</v>
      </c>
    </row>
    <row r="3" spans="1:16" x14ac:dyDescent="0.15">
      <c r="A3" s="6">
        <v>1</v>
      </c>
      <c r="B3" s="6">
        <v>1</v>
      </c>
      <c r="C3" s="6" t="s">
        <v>7</v>
      </c>
      <c r="D3">
        <v>1207.92431640625</v>
      </c>
      <c r="E3">
        <v>757.47546386718795</v>
      </c>
      <c r="F3">
        <v>465.99377441406301</v>
      </c>
      <c r="G3">
        <v>462.15563964843801</v>
      </c>
      <c r="I3" s="7">
        <f t="shared" si="0"/>
        <v>741.93054199218705</v>
      </c>
      <c r="J3" s="7">
        <f t="shared" si="0"/>
        <v>295.31982421874994</v>
      </c>
      <c r="K3" s="7">
        <f t="shared" si="1"/>
        <v>535.20666503906205</v>
      </c>
      <c r="L3" s="8">
        <f t="shared" si="2"/>
        <v>1.8122950819672119</v>
      </c>
      <c r="M3" s="8"/>
      <c r="N3" s="18"/>
    </row>
    <row r="4" spans="1:16" ht="15" x14ac:dyDescent="0.15">
      <c r="A4" s="6">
        <v>1.5</v>
      </c>
      <c r="B4" s="6">
        <v>2</v>
      </c>
      <c r="D4">
        <v>1298.46228027344</v>
      </c>
      <c r="E4">
        <v>792.01611328125</v>
      </c>
      <c r="F4">
        <v>466.30734252929699</v>
      </c>
      <c r="G4">
        <v>462.37908935546898</v>
      </c>
      <c r="I4" s="7">
        <f t="shared" si="0"/>
        <v>832.15493774414301</v>
      </c>
      <c r="J4" s="7">
        <f t="shared" si="0"/>
        <v>329.63702392578102</v>
      </c>
      <c r="K4" s="7">
        <f t="shared" si="1"/>
        <v>601.40902099609627</v>
      </c>
      <c r="L4" s="8">
        <f t="shared" si="2"/>
        <v>1.8244583506842535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1418.30688476563</v>
      </c>
      <c r="E5">
        <v>837.88189697265602</v>
      </c>
      <c r="F5">
        <v>465.36666870117199</v>
      </c>
      <c r="G5">
        <v>461.37344360351602</v>
      </c>
      <c r="I5" s="7">
        <f t="shared" si="0"/>
        <v>952.94021606445801</v>
      </c>
      <c r="J5" s="7">
        <f t="shared" si="0"/>
        <v>376.50845336914</v>
      </c>
      <c r="K5" s="7">
        <f t="shared" si="1"/>
        <v>689.38429870606001</v>
      </c>
      <c r="L5" s="8">
        <f t="shared" si="2"/>
        <v>1.8309928835254259</v>
      </c>
      <c r="M5" s="8"/>
      <c r="N5" s="18">
        <f>RSQ(V64:V104,U64:U104)</f>
        <v>0.93842426267810197</v>
      </c>
    </row>
    <row r="6" spans="1:16" x14ac:dyDescent="0.15">
      <c r="A6" s="6">
        <v>2.5</v>
      </c>
      <c r="B6" s="6">
        <v>4</v>
      </c>
      <c r="C6" s="6" t="s">
        <v>5</v>
      </c>
      <c r="D6">
        <v>1418.68566894531</v>
      </c>
      <c r="E6">
        <v>839.83166503906295</v>
      </c>
      <c r="F6">
        <v>465.06072998046898</v>
      </c>
      <c r="G6">
        <v>461.59518432617199</v>
      </c>
      <c r="I6" s="7">
        <f t="shared" si="0"/>
        <v>953.62493896484102</v>
      </c>
      <c r="J6" s="7">
        <f t="shared" si="0"/>
        <v>378.23648071289097</v>
      </c>
      <c r="K6" s="7">
        <f t="shared" si="1"/>
        <v>688.85940246581731</v>
      </c>
      <c r="L6" s="8">
        <f t="shared" si="2"/>
        <v>1.8212399850153844</v>
      </c>
      <c r="M6" s="8">
        <f t="shared" ref="M6:M22" si="3">L6+ABS($N$2)*A6</f>
        <v>1.8352146017557101</v>
      </c>
      <c r="N6" s="18"/>
      <c r="P6" s="6">
        <f t="shared" ref="P6:P69" si="4">(M6-$O$2)/$O$2*100</f>
        <v>5.4705009089019558</v>
      </c>
    </row>
    <row r="7" spans="1:16" x14ac:dyDescent="0.15">
      <c r="A7" s="6">
        <v>3</v>
      </c>
      <c r="B7" s="6">
        <v>5</v>
      </c>
      <c r="C7" s="6" t="s">
        <v>8</v>
      </c>
      <c r="D7">
        <v>1433.24426269531</v>
      </c>
      <c r="E7">
        <v>845.30499267578102</v>
      </c>
      <c r="F7">
        <v>465.70422363281301</v>
      </c>
      <c r="G7">
        <v>462.38699340820301</v>
      </c>
      <c r="I7" s="7">
        <f t="shared" si="0"/>
        <v>967.54003906249704</v>
      </c>
      <c r="J7" s="7">
        <f t="shared" si="0"/>
        <v>382.91799926757801</v>
      </c>
      <c r="K7" s="7">
        <f t="shared" si="1"/>
        <v>699.4974395751924</v>
      </c>
      <c r="L7" s="8">
        <f t="shared" si="2"/>
        <v>1.8267551823449095</v>
      </c>
      <c r="M7" s="8">
        <f t="shared" si="3"/>
        <v>1.8435247224333002</v>
      </c>
      <c r="P7" s="6">
        <f t="shared" si="4"/>
        <v>5.9480867943021467</v>
      </c>
    </row>
    <row r="8" spans="1:16" x14ac:dyDescent="0.15">
      <c r="A8" s="6">
        <v>3.5</v>
      </c>
      <c r="B8" s="6">
        <v>6</v>
      </c>
      <c r="D8">
        <v>1400.41882324219</v>
      </c>
      <c r="E8">
        <v>833.92614746093795</v>
      </c>
      <c r="F8">
        <v>465.92343139648398</v>
      </c>
      <c r="G8">
        <v>462.03390502929699</v>
      </c>
      <c r="I8" s="7">
        <f t="shared" si="0"/>
        <v>934.49539184570608</v>
      </c>
      <c r="J8" s="7">
        <f t="shared" si="0"/>
        <v>371.89224243164097</v>
      </c>
      <c r="K8" s="7">
        <f t="shared" si="1"/>
        <v>674.17082214355742</v>
      </c>
      <c r="L8" s="8">
        <f t="shared" si="2"/>
        <v>1.8128122752317952</v>
      </c>
      <c r="M8" s="8">
        <f t="shared" si="3"/>
        <v>1.8323767386682512</v>
      </c>
      <c r="P8" s="6">
        <f t="shared" si="4"/>
        <v>5.3074078073873858</v>
      </c>
    </row>
    <row r="9" spans="1:16" x14ac:dyDescent="0.15">
      <c r="A9" s="6">
        <v>4</v>
      </c>
      <c r="B9" s="6">
        <v>7</v>
      </c>
      <c r="D9">
        <v>1419.18737792969</v>
      </c>
      <c r="E9">
        <v>844.76239013671898</v>
      </c>
      <c r="F9">
        <v>465.45877075195301</v>
      </c>
      <c r="G9">
        <v>462.15368652343801</v>
      </c>
      <c r="I9" s="7">
        <f t="shared" si="0"/>
        <v>953.72860717773699</v>
      </c>
      <c r="J9" s="7">
        <f t="shared" si="0"/>
        <v>382.60870361328097</v>
      </c>
      <c r="K9" s="7">
        <f t="shared" si="1"/>
        <v>685.90251464844027</v>
      </c>
      <c r="L9" s="8">
        <f t="shared" si="2"/>
        <v>1.7926997168932972</v>
      </c>
      <c r="M9" s="8">
        <f t="shared" si="3"/>
        <v>1.8150591036778183</v>
      </c>
      <c r="P9" s="6">
        <f t="shared" si="4"/>
        <v>4.3121565516208307</v>
      </c>
    </row>
    <row r="10" spans="1:16" x14ac:dyDescent="0.15">
      <c r="A10" s="6">
        <v>4.5</v>
      </c>
      <c r="B10" s="6">
        <v>8</v>
      </c>
      <c r="D10">
        <v>1338.06042480469</v>
      </c>
      <c r="E10">
        <v>814.60241699218795</v>
      </c>
      <c r="F10">
        <v>466.47430419921898</v>
      </c>
      <c r="G10">
        <v>462.37344360351602</v>
      </c>
      <c r="I10" s="7">
        <f t="shared" si="0"/>
        <v>871.58612060547102</v>
      </c>
      <c r="J10" s="7">
        <f t="shared" si="0"/>
        <v>352.22897338867193</v>
      </c>
      <c r="K10" s="7">
        <f t="shared" si="1"/>
        <v>625.02583923340069</v>
      </c>
      <c r="L10" s="8">
        <f t="shared" si="2"/>
        <v>1.7744872979080777</v>
      </c>
      <c r="M10" s="8">
        <f t="shared" si="3"/>
        <v>1.7996416080406639</v>
      </c>
      <c r="P10" s="6">
        <f t="shared" si="4"/>
        <v>3.4261070476250342</v>
      </c>
    </row>
    <row r="11" spans="1:16" x14ac:dyDescent="0.15">
      <c r="A11" s="6">
        <v>5</v>
      </c>
      <c r="B11" s="6">
        <v>9</v>
      </c>
      <c r="D11">
        <v>1275.48620605469</v>
      </c>
      <c r="E11">
        <v>793.089111328125</v>
      </c>
      <c r="F11">
        <v>466.145751953125</v>
      </c>
      <c r="G11">
        <v>462.26724243164102</v>
      </c>
      <c r="I11" s="7">
        <f t="shared" si="0"/>
        <v>809.340454101565</v>
      </c>
      <c r="J11" s="7">
        <f t="shared" si="0"/>
        <v>330.82186889648398</v>
      </c>
      <c r="K11" s="7">
        <f t="shared" si="1"/>
        <v>577.7651458740263</v>
      </c>
      <c r="L11" s="8">
        <f t="shared" si="2"/>
        <v>1.7464539082656965</v>
      </c>
      <c r="M11" s="8">
        <f t="shared" si="3"/>
        <v>1.7744031417463477</v>
      </c>
      <c r="P11" s="6">
        <f t="shared" si="4"/>
        <v>1.975642519014938</v>
      </c>
    </row>
    <row r="12" spans="1:16" x14ac:dyDescent="0.15">
      <c r="A12" s="6">
        <v>5.5</v>
      </c>
      <c r="B12" s="6">
        <v>10</v>
      </c>
      <c r="D12">
        <v>1441.43408203125</v>
      </c>
      <c r="E12">
        <v>858.595458984375</v>
      </c>
      <c r="F12">
        <v>466.45422363281301</v>
      </c>
      <c r="G12">
        <v>462.59323120117199</v>
      </c>
      <c r="I12" s="7">
        <f t="shared" si="0"/>
        <v>974.97985839843705</v>
      </c>
      <c r="J12" s="7">
        <f t="shared" si="0"/>
        <v>396.00222778320301</v>
      </c>
      <c r="K12" s="7">
        <f t="shared" si="1"/>
        <v>697.77829895019499</v>
      </c>
      <c r="L12" s="8">
        <f t="shared" si="2"/>
        <v>1.7620564986624356</v>
      </c>
      <c r="M12" s="8">
        <f t="shared" si="3"/>
        <v>1.7928006554911522</v>
      </c>
      <c r="P12" s="6">
        <f t="shared" si="4"/>
        <v>3.0329548291320232</v>
      </c>
    </row>
    <row r="13" spans="1:16" x14ac:dyDescent="0.15">
      <c r="A13" s="6">
        <v>6</v>
      </c>
      <c r="B13" s="6">
        <v>11</v>
      </c>
      <c r="D13">
        <v>1348.83459472656</v>
      </c>
      <c r="E13">
        <v>822.25231933593795</v>
      </c>
      <c r="F13">
        <v>465.11779785156301</v>
      </c>
      <c r="G13">
        <v>461.59292602539102</v>
      </c>
      <c r="I13" s="7">
        <f t="shared" si="0"/>
        <v>883.71679687499704</v>
      </c>
      <c r="J13" s="7">
        <f t="shared" si="0"/>
        <v>360.65939331054693</v>
      </c>
      <c r="K13" s="7">
        <f t="shared" si="1"/>
        <v>631.25522155761428</v>
      </c>
      <c r="L13" s="8">
        <f t="shared" si="2"/>
        <v>1.7502808280223272</v>
      </c>
      <c r="M13" s="8">
        <f t="shared" si="3"/>
        <v>1.7838199081991089</v>
      </c>
      <c r="P13" s="6">
        <f t="shared" si="4"/>
        <v>2.5168277699194892</v>
      </c>
    </row>
    <row r="14" spans="1:16" x14ac:dyDescent="0.15">
      <c r="A14" s="6">
        <v>6.5</v>
      </c>
      <c r="B14" s="6">
        <v>12</v>
      </c>
      <c r="D14">
        <v>1282.78356933594</v>
      </c>
      <c r="E14">
        <v>795.00860595703102</v>
      </c>
      <c r="F14">
        <v>464.25817871093801</v>
      </c>
      <c r="G14">
        <v>461.25396728515602</v>
      </c>
      <c r="I14" s="7">
        <f t="shared" si="0"/>
        <v>818.52539062500205</v>
      </c>
      <c r="J14" s="7">
        <f t="shared" si="0"/>
        <v>333.754638671875</v>
      </c>
      <c r="K14" s="7">
        <f t="shared" si="1"/>
        <v>584.89714355468959</v>
      </c>
      <c r="L14" s="8">
        <f t="shared" si="2"/>
        <v>1.7524764476149226</v>
      </c>
      <c r="M14" s="8">
        <f t="shared" si="3"/>
        <v>1.7888104511397693</v>
      </c>
      <c r="P14" s="6">
        <f t="shared" si="4"/>
        <v>2.8036362245031072</v>
      </c>
    </row>
    <row r="15" spans="1:16" x14ac:dyDescent="0.15">
      <c r="A15" s="6">
        <v>7</v>
      </c>
      <c r="B15" s="6">
        <v>13</v>
      </c>
      <c r="D15">
        <v>1413.63891601563</v>
      </c>
      <c r="E15">
        <v>848.68884277343795</v>
      </c>
      <c r="F15">
        <v>464.21383666992199</v>
      </c>
      <c r="G15">
        <v>461.13983154296898</v>
      </c>
      <c r="I15" s="7">
        <f t="shared" si="0"/>
        <v>949.42507934570801</v>
      </c>
      <c r="J15" s="7">
        <f t="shared" si="0"/>
        <v>387.54901123046898</v>
      </c>
      <c r="K15" s="7">
        <f t="shared" si="1"/>
        <v>678.14077148437968</v>
      </c>
      <c r="L15" s="8">
        <f t="shared" si="2"/>
        <v>1.7498193824086434</v>
      </c>
      <c r="M15" s="8">
        <f t="shared" si="3"/>
        <v>1.7889483092815552</v>
      </c>
      <c r="P15" s="6">
        <f t="shared" si="4"/>
        <v>2.8115589858273795</v>
      </c>
    </row>
    <row r="16" spans="1:16" x14ac:dyDescent="0.15">
      <c r="A16" s="6">
        <v>7.5</v>
      </c>
      <c r="B16" s="6">
        <v>14</v>
      </c>
      <c r="D16">
        <v>1432.93176269531</v>
      </c>
      <c r="E16">
        <v>858.66955566406295</v>
      </c>
      <c r="F16">
        <v>464.28842163085898</v>
      </c>
      <c r="G16">
        <v>461.50311279296898</v>
      </c>
      <c r="I16" s="7">
        <f t="shared" si="0"/>
        <v>968.64334106445108</v>
      </c>
      <c r="J16" s="7">
        <f t="shared" si="0"/>
        <v>397.16644287109398</v>
      </c>
      <c r="K16" s="7">
        <f t="shared" si="1"/>
        <v>690.62683105468534</v>
      </c>
      <c r="L16" s="8">
        <f t="shared" si="2"/>
        <v>1.7388851536957217</v>
      </c>
      <c r="M16" s="8">
        <f t="shared" si="3"/>
        <v>1.7808090039166988</v>
      </c>
      <c r="P16" s="6">
        <f t="shared" si="4"/>
        <v>2.3437899232552688</v>
      </c>
    </row>
    <row r="17" spans="1:16" x14ac:dyDescent="0.15">
      <c r="A17" s="6">
        <v>8</v>
      </c>
      <c r="B17" s="6">
        <v>15</v>
      </c>
      <c r="D17">
        <v>1461.02819824219</v>
      </c>
      <c r="E17">
        <v>871.21716308593795</v>
      </c>
      <c r="F17">
        <v>465.10876464843801</v>
      </c>
      <c r="G17">
        <v>462.07656860351602</v>
      </c>
      <c r="I17" s="7">
        <f t="shared" si="0"/>
        <v>995.91943359375205</v>
      </c>
      <c r="J17" s="7">
        <f t="shared" si="0"/>
        <v>409.14059448242193</v>
      </c>
      <c r="K17" s="7">
        <f t="shared" si="1"/>
        <v>709.52101745605671</v>
      </c>
      <c r="L17" s="8">
        <f t="shared" si="2"/>
        <v>1.7341740883806145</v>
      </c>
      <c r="M17" s="8">
        <f t="shared" si="3"/>
        <v>1.7788928619496567</v>
      </c>
      <c r="P17" s="6">
        <f t="shared" si="4"/>
        <v>2.233668495012946</v>
      </c>
    </row>
    <row r="18" spans="1:16" x14ac:dyDescent="0.15">
      <c r="A18" s="6">
        <v>8.5</v>
      </c>
      <c r="B18" s="6">
        <v>16</v>
      </c>
      <c r="D18">
        <v>1434.96325683594</v>
      </c>
      <c r="E18">
        <v>862.064453125</v>
      </c>
      <c r="F18">
        <v>465.070068359375</v>
      </c>
      <c r="G18">
        <v>461.44293212890602</v>
      </c>
      <c r="I18" s="7">
        <f t="shared" si="0"/>
        <v>969.893188476565</v>
      </c>
      <c r="J18" s="7">
        <f t="shared" si="0"/>
        <v>400.62152099609398</v>
      </c>
      <c r="K18" s="7">
        <f t="shared" si="1"/>
        <v>689.45812377929929</v>
      </c>
      <c r="L18" s="8">
        <f t="shared" si="2"/>
        <v>1.7209712600188083</v>
      </c>
      <c r="M18" s="8">
        <f t="shared" si="3"/>
        <v>1.7684849569359156</v>
      </c>
      <c r="P18" s="6">
        <f t="shared" si="4"/>
        <v>1.6355221233780561</v>
      </c>
    </row>
    <row r="19" spans="1:16" x14ac:dyDescent="0.15">
      <c r="A19" s="6">
        <v>9</v>
      </c>
      <c r="B19" s="6">
        <v>17</v>
      </c>
      <c r="D19">
        <v>1406.28698730469</v>
      </c>
      <c r="E19">
        <v>853.14093017578102</v>
      </c>
      <c r="F19">
        <v>464.13021850585898</v>
      </c>
      <c r="G19">
        <v>461.20056152343801</v>
      </c>
      <c r="I19" s="7">
        <f t="shared" si="0"/>
        <v>942.15676879883108</v>
      </c>
      <c r="J19" s="7">
        <f t="shared" si="0"/>
        <v>391.94036865234301</v>
      </c>
      <c r="K19" s="7">
        <f t="shared" si="1"/>
        <v>667.79851074219096</v>
      </c>
      <c r="L19" s="8">
        <f t="shared" si="2"/>
        <v>1.7038268169169843</v>
      </c>
      <c r="M19" s="8">
        <f t="shared" si="3"/>
        <v>1.7541354371821567</v>
      </c>
      <c r="P19" s="6">
        <f t="shared" si="4"/>
        <v>0.8108496110826301</v>
      </c>
    </row>
    <row r="20" spans="1:16" x14ac:dyDescent="0.15">
      <c r="A20" s="6">
        <v>9.5</v>
      </c>
      <c r="B20" s="6">
        <v>18</v>
      </c>
      <c r="D20">
        <v>1384.00268554688</v>
      </c>
      <c r="E20">
        <v>843.30499267578102</v>
      </c>
      <c r="F20">
        <v>464.52005004882801</v>
      </c>
      <c r="G20">
        <v>461.07345581054699</v>
      </c>
      <c r="I20" s="7">
        <f t="shared" si="0"/>
        <v>919.48263549805199</v>
      </c>
      <c r="J20" s="7">
        <f t="shared" si="0"/>
        <v>382.23153686523403</v>
      </c>
      <c r="K20" s="7">
        <f t="shared" si="1"/>
        <v>651.92055969238822</v>
      </c>
      <c r="L20" s="8">
        <f t="shared" si="2"/>
        <v>1.7055645513683511</v>
      </c>
      <c r="M20" s="8">
        <f t="shared" si="3"/>
        <v>1.7586680949815887</v>
      </c>
      <c r="P20" s="6">
        <f t="shared" si="4"/>
        <v>1.0713432275225738</v>
      </c>
    </row>
    <row r="21" spans="1:16" x14ac:dyDescent="0.15">
      <c r="A21" s="6">
        <v>10</v>
      </c>
      <c r="B21" s="6">
        <v>19</v>
      </c>
      <c r="D21">
        <v>1397.09375</v>
      </c>
      <c r="E21">
        <v>849.91864013671898</v>
      </c>
      <c r="F21">
        <v>464.80142211914102</v>
      </c>
      <c r="G21">
        <v>461.64999389648398</v>
      </c>
      <c r="I21" s="7">
        <f t="shared" si="0"/>
        <v>932.29232788085892</v>
      </c>
      <c r="J21" s="7">
        <f t="shared" si="0"/>
        <v>388.268646240235</v>
      </c>
      <c r="K21" s="7">
        <f t="shared" si="1"/>
        <v>660.50427551269445</v>
      </c>
      <c r="L21" s="8">
        <f t="shared" si="2"/>
        <v>1.7011527505726487</v>
      </c>
      <c r="M21" s="8">
        <f t="shared" si="3"/>
        <v>1.7570512175339514</v>
      </c>
      <c r="P21" s="6">
        <f t="shared" si="4"/>
        <v>0.97842064825175434</v>
      </c>
    </row>
    <row r="22" spans="1:16" x14ac:dyDescent="0.15">
      <c r="A22" s="6">
        <v>10.5</v>
      </c>
      <c r="B22" s="6">
        <v>20</v>
      </c>
      <c r="D22">
        <v>1361.74548339844</v>
      </c>
      <c r="E22">
        <v>833.50762939453102</v>
      </c>
      <c r="F22">
        <v>465.61074829101602</v>
      </c>
      <c r="G22">
        <v>461.82656860351602</v>
      </c>
      <c r="I22" s="7">
        <f t="shared" si="0"/>
        <v>896.13473510742392</v>
      </c>
      <c r="J22" s="7">
        <f t="shared" si="0"/>
        <v>371.681060791015</v>
      </c>
      <c r="K22" s="7">
        <f t="shared" si="1"/>
        <v>635.95799255371344</v>
      </c>
      <c r="L22" s="8">
        <f t="shared" si="2"/>
        <v>1.7110314719836999</v>
      </c>
      <c r="M22" s="8">
        <f t="shared" si="3"/>
        <v>1.7697248622930677</v>
      </c>
      <c r="P22" s="6">
        <f t="shared" si="4"/>
        <v>1.7067799691762302</v>
      </c>
    </row>
    <row r="23" spans="1:16" x14ac:dyDescent="0.15">
      <c r="A23" s="6">
        <v>11</v>
      </c>
      <c r="B23" s="6">
        <v>21</v>
      </c>
      <c r="D23">
        <v>1374.68859863281</v>
      </c>
      <c r="E23">
        <v>839.13665771484398</v>
      </c>
      <c r="F23">
        <v>466.33163452148398</v>
      </c>
      <c r="G23">
        <v>462.469482421875</v>
      </c>
      <c r="I23" s="7">
        <f t="shared" si="0"/>
        <v>908.35696411132608</v>
      </c>
      <c r="J23" s="7">
        <f t="shared" si="0"/>
        <v>376.66717529296898</v>
      </c>
      <c r="K23" s="7">
        <f t="shared" si="1"/>
        <v>644.68994140624773</v>
      </c>
      <c r="L23" s="8">
        <f t="shared" si="2"/>
        <v>1.7115639049375955</v>
      </c>
      <c r="M23" s="8">
        <f>L23+ABS($N$2)*A23</f>
        <v>1.7730522185950284</v>
      </c>
      <c r="P23" s="6">
        <f t="shared" si="4"/>
        <v>1.8980044371673035</v>
      </c>
    </row>
    <row r="24" spans="1:16" x14ac:dyDescent="0.15">
      <c r="A24" s="6">
        <v>11.5</v>
      </c>
      <c r="B24" s="6">
        <v>22</v>
      </c>
      <c r="D24">
        <v>1398.45153808594</v>
      </c>
      <c r="E24">
        <v>848.75250244140602</v>
      </c>
      <c r="F24">
        <v>466.27288818359398</v>
      </c>
      <c r="G24">
        <v>462.50057983398398</v>
      </c>
      <c r="I24" s="7">
        <f t="shared" si="0"/>
        <v>932.17864990234602</v>
      </c>
      <c r="J24" s="7">
        <f t="shared" si="0"/>
        <v>386.25192260742205</v>
      </c>
      <c r="K24" s="7">
        <f t="shared" si="1"/>
        <v>661.80230407715067</v>
      </c>
      <c r="L24" s="8">
        <f t="shared" si="2"/>
        <v>1.7133954948615024</v>
      </c>
      <c r="M24" s="8">
        <f t="shared" ref="M24:M87" si="5">L24+ABS($N$2)*A24</f>
        <v>1.7776787318670006</v>
      </c>
      <c r="P24" s="6">
        <f t="shared" si="4"/>
        <v>2.1638919643206824</v>
      </c>
    </row>
    <row r="25" spans="1:16" x14ac:dyDescent="0.15">
      <c r="A25" s="6">
        <v>12</v>
      </c>
      <c r="B25" s="6">
        <v>23</v>
      </c>
      <c r="D25">
        <v>1385.455078125</v>
      </c>
      <c r="E25">
        <v>844.04669189453102</v>
      </c>
      <c r="F25">
        <v>466.00930786132801</v>
      </c>
      <c r="G25">
        <v>461.87429809570301</v>
      </c>
      <c r="I25" s="7">
        <f t="shared" si="0"/>
        <v>919.44577026367199</v>
      </c>
      <c r="J25" s="7">
        <f t="shared" si="0"/>
        <v>382.17239379882801</v>
      </c>
      <c r="K25" s="7">
        <f t="shared" si="1"/>
        <v>651.92509460449241</v>
      </c>
      <c r="L25" s="8">
        <f t="shared" si="2"/>
        <v>1.7058403620530993</v>
      </c>
      <c r="M25" s="8">
        <f t="shared" si="5"/>
        <v>1.7729185224066626</v>
      </c>
      <c r="P25" s="6">
        <f t="shared" si="4"/>
        <v>1.8903208649338108</v>
      </c>
    </row>
    <row r="26" spans="1:16" x14ac:dyDescent="0.15">
      <c r="A26" s="6">
        <v>12.5</v>
      </c>
      <c r="B26" s="6">
        <v>24</v>
      </c>
      <c r="D26">
        <v>1438.52746582031</v>
      </c>
      <c r="E26">
        <v>870.865234375</v>
      </c>
      <c r="F26">
        <v>466.05422973632801</v>
      </c>
      <c r="G26">
        <v>462.212158203125</v>
      </c>
      <c r="I26" s="7">
        <f t="shared" si="0"/>
        <v>972.47323608398199</v>
      </c>
      <c r="J26" s="7">
        <f t="shared" si="0"/>
        <v>408.653076171875</v>
      </c>
      <c r="K26" s="7">
        <f t="shared" si="1"/>
        <v>686.41608276366946</v>
      </c>
      <c r="L26" s="8">
        <f t="shared" si="2"/>
        <v>1.679703696822217</v>
      </c>
      <c r="M26" s="8">
        <f t="shared" si="5"/>
        <v>1.7495767805238454</v>
      </c>
      <c r="P26" s="6">
        <f t="shared" si="4"/>
        <v>0.5488618300548288</v>
      </c>
    </row>
    <row r="27" spans="1:16" x14ac:dyDescent="0.15">
      <c r="A27" s="6">
        <v>13</v>
      </c>
      <c r="B27" s="6">
        <v>25</v>
      </c>
      <c r="D27">
        <v>1442.13830566406</v>
      </c>
      <c r="E27">
        <v>876.53448486328102</v>
      </c>
      <c r="F27">
        <v>465.19631958007801</v>
      </c>
      <c r="G27">
        <v>461.68588256835898</v>
      </c>
      <c r="I27" s="7">
        <f t="shared" si="0"/>
        <v>976.94198608398199</v>
      </c>
      <c r="J27" s="7">
        <f t="shared" si="0"/>
        <v>414.84860229492205</v>
      </c>
      <c r="K27" s="7">
        <f t="shared" si="1"/>
        <v>686.54796447753665</v>
      </c>
      <c r="L27" s="8">
        <f t="shared" si="2"/>
        <v>1.6549361879962645</v>
      </c>
      <c r="M27" s="8">
        <f t="shared" si="5"/>
        <v>1.727604195045958</v>
      </c>
      <c r="P27" s="6">
        <f t="shared" si="4"/>
        <v>-0.71391125076056139</v>
      </c>
    </row>
    <row r="28" spans="1:16" x14ac:dyDescent="0.15">
      <c r="A28" s="6">
        <v>13.5</v>
      </c>
      <c r="B28" s="6">
        <v>26</v>
      </c>
      <c r="D28">
        <v>1504.85180664063</v>
      </c>
      <c r="E28">
        <v>902.65155029296898</v>
      </c>
      <c r="F28">
        <v>465.544921875</v>
      </c>
      <c r="G28">
        <v>462.20169067382801</v>
      </c>
      <c r="I28" s="7">
        <f t="shared" si="0"/>
        <v>1039.30688476563</v>
      </c>
      <c r="J28" s="7">
        <f t="shared" si="0"/>
        <v>440.44985961914097</v>
      </c>
      <c r="K28" s="7">
        <f t="shared" si="1"/>
        <v>730.99198303223136</v>
      </c>
      <c r="L28" s="8">
        <f t="shared" si="2"/>
        <v>1.6596485776254384</v>
      </c>
      <c r="M28" s="8">
        <f t="shared" si="5"/>
        <v>1.7351115080231971</v>
      </c>
      <c r="P28" s="6">
        <f t="shared" si="4"/>
        <v>-0.28246303787482197</v>
      </c>
    </row>
    <row r="29" spans="1:16" x14ac:dyDescent="0.15">
      <c r="A29" s="6">
        <v>14</v>
      </c>
      <c r="B29" s="6">
        <v>27</v>
      </c>
      <c r="D29">
        <v>1463.73400878906</v>
      </c>
      <c r="E29">
        <v>886.37371826171898</v>
      </c>
      <c r="F29">
        <v>465.34576416015602</v>
      </c>
      <c r="G29">
        <v>462.14349365234398</v>
      </c>
      <c r="I29" s="7">
        <f t="shared" si="0"/>
        <v>998.38824462890398</v>
      </c>
      <c r="J29" s="7">
        <f t="shared" si="0"/>
        <v>424.230224609375</v>
      </c>
      <c r="K29" s="7">
        <f t="shared" si="1"/>
        <v>701.4270874023415</v>
      </c>
      <c r="L29" s="8">
        <f t="shared" si="2"/>
        <v>1.6534113948345037</v>
      </c>
      <c r="M29" s="8">
        <f t="shared" si="5"/>
        <v>1.7316692485803276</v>
      </c>
      <c r="P29" s="6">
        <f t="shared" si="4"/>
        <v>-0.4802910343121452</v>
      </c>
    </row>
    <row r="30" spans="1:16" x14ac:dyDescent="0.15">
      <c r="A30" s="6">
        <v>14.5</v>
      </c>
      <c r="B30" s="6">
        <v>28</v>
      </c>
      <c r="D30">
        <v>1481.42797851563</v>
      </c>
      <c r="E30">
        <v>894.96405029296898</v>
      </c>
      <c r="F30">
        <v>465.13925170898398</v>
      </c>
      <c r="G30">
        <v>461.66949462890602</v>
      </c>
      <c r="I30" s="7">
        <f t="shared" si="0"/>
        <v>1016.2887268066461</v>
      </c>
      <c r="J30" s="7">
        <f t="shared" si="0"/>
        <v>433.29455566406295</v>
      </c>
      <c r="K30" s="7">
        <f t="shared" si="1"/>
        <v>712.98253784180201</v>
      </c>
      <c r="L30" s="8">
        <f t="shared" si="2"/>
        <v>1.6454915680837301</v>
      </c>
      <c r="M30" s="8">
        <f t="shared" si="5"/>
        <v>1.726544345177619</v>
      </c>
      <c r="P30" s="6">
        <f t="shared" si="4"/>
        <v>-0.77482123719757168</v>
      </c>
    </row>
    <row r="31" spans="1:16" x14ac:dyDescent="0.15">
      <c r="A31" s="6">
        <v>15</v>
      </c>
      <c r="B31" s="6">
        <v>29</v>
      </c>
      <c r="D31">
        <v>1453.4609375</v>
      </c>
      <c r="E31">
        <v>880.69366455078102</v>
      </c>
      <c r="F31">
        <v>465.18560791015602</v>
      </c>
      <c r="G31">
        <v>461.41412353515602</v>
      </c>
      <c r="I31" s="7">
        <f t="shared" si="0"/>
        <v>988.27532958984398</v>
      </c>
      <c r="J31" s="7">
        <f t="shared" si="0"/>
        <v>419.279541015625</v>
      </c>
      <c r="K31" s="7">
        <f t="shared" si="1"/>
        <v>694.77965087890652</v>
      </c>
      <c r="L31" s="8">
        <f t="shared" si="2"/>
        <v>1.6570797830868038</v>
      </c>
      <c r="M31" s="8">
        <f t="shared" si="5"/>
        <v>1.7409274835287578</v>
      </c>
      <c r="P31" s="6">
        <f t="shared" si="4"/>
        <v>5.1783349037394837E-2</v>
      </c>
    </row>
    <row r="32" spans="1:16" x14ac:dyDescent="0.15">
      <c r="A32" s="6">
        <v>15.5</v>
      </c>
      <c r="B32" s="6">
        <v>30</v>
      </c>
      <c r="D32">
        <v>1473.80407714844</v>
      </c>
      <c r="E32">
        <v>892.90710449218795</v>
      </c>
      <c r="F32">
        <v>464.67175292968801</v>
      </c>
      <c r="G32">
        <v>461.25225830078102</v>
      </c>
      <c r="I32" s="7">
        <f t="shared" si="0"/>
        <v>1009.132324218752</v>
      </c>
      <c r="J32" s="7">
        <f t="shared" si="0"/>
        <v>431.65484619140693</v>
      </c>
      <c r="K32" s="7">
        <f t="shared" si="1"/>
        <v>706.97393188476724</v>
      </c>
      <c r="L32" s="8">
        <f t="shared" si="2"/>
        <v>1.6378222974271364</v>
      </c>
      <c r="M32" s="8">
        <f t="shared" si="5"/>
        <v>1.7244649212171557</v>
      </c>
      <c r="P32" s="6">
        <f t="shared" si="4"/>
        <v>-0.89432654546082613</v>
      </c>
    </row>
    <row r="33" spans="1:16" x14ac:dyDescent="0.15">
      <c r="A33" s="6">
        <v>16</v>
      </c>
      <c r="B33" s="6">
        <v>31</v>
      </c>
      <c r="D33">
        <v>1493.58923339844</v>
      </c>
      <c r="E33">
        <v>901.986572265625</v>
      </c>
      <c r="F33">
        <v>464.93475341796898</v>
      </c>
      <c r="G33">
        <v>460.98049926757801</v>
      </c>
      <c r="I33" s="7">
        <f t="shared" si="0"/>
        <v>1028.654479980471</v>
      </c>
      <c r="J33" s="7">
        <f t="shared" si="0"/>
        <v>441.00607299804699</v>
      </c>
      <c r="K33" s="7">
        <f t="shared" si="1"/>
        <v>719.95022888183814</v>
      </c>
      <c r="L33" s="8">
        <f t="shared" si="2"/>
        <v>1.6325177201925436</v>
      </c>
      <c r="M33" s="8">
        <f t="shared" si="5"/>
        <v>1.721955267330628</v>
      </c>
      <c r="P33" s="6">
        <f t="shared" si="4"/>
        <v>-1.0385573358364149</v>
      </c>
    </row>
    <row r="34" spans="1:16" x14ac:dyDescent="0.15">
      <c r="A34" s="6">
        <v>16.5</v>
      </c>
      <c r="B34" s="6">
        <v>32</v>
      </c>
      <c r="D34">
        <v>1454.85632324219</v>
      </c>
      <c r="E34">
        <v>888.45556640625</v>
      </c>
      <c r="F34">
        <v>464.440673828125</v>
      </c>
      <c r="G34">
        <v>461.30480957031301</v>
      </c>
      <c r="I34" s="7">
        <f t="shared" si="0"/>
        <v>990.415649414065</v>
      </c>
      <c r="J34" s="7">
        <f t="shared" si="0"/>
        <v>427.15075683593699</v>
      </c>
      <c r="K34" s="7">
        <f t="shared" si="1"/>
        <v>691.41011962890911</v>
      </c>
      <c r="L34" s="8">
        <f t="shared" si="2"/>
        <v>1.6186559629448829</v>
      </c>
      <c r="M34" s="8">
        <f t="shared" si="5"/>
        <v>1.7108884334310324</v>
      </c>
      <c r="P34" s="6">
        <f t="shared" si="4"/>
        <v>-1.6745726082461418</v>
      </c>
    </row>
    <row r="35" spans="1:16" x14ac:dyDescent="0.15">
      <c r="A35" s="6">
        <v>17</v>
      </c>
      <c r="B35" s="6">
        <v>33</v>
      </c>
      <c r="D35">
        <v>1475.45690917969</v>
      </c>
      <c r="E35">
        <v>896.277587890625</v>
      </c>
      <c r="F35">
        <v>465.158203125</v>
      </c>
      <c r="G35">
        <v>461.77542114257801</v>
      </c>
      <c r="I35" s="7">
        <f t="shared" si="0"/>
        <v>1010.29870605469</v>
      </c>
      <c r="J35" s="7">
        <f t="shared" si="0"/>
        <v>434.50216674804699</v>
      </c>
      <c r="K35" s="7">
        <f t="shared" si="1"/>
        <v>706.14718933105712</v>
      </c>
      <c r="L35" s="8">
        <f t="shared" si="2"/>
        <v>1.6251868077346732</v>
      </c>
      <c r="M35" s="8">
        <f t="shared" si="5"/>
        <v>1.7202142015688877</v>
      </c>
      <c r="P35" s="6">
        <f t="shared" si="4"/>
        <v>-1.1386170660883479</v>
      </c>
    </row>
    <row r="36" spans="1:16" x14ac:dyDescent="0.15">
      <c r="A36" s="6">
        <v>17.5</v>
      </c>
      <c r="B36" s="6">
        <v>34</v>
      </c>
      <c r="D36">
        <v>1367.04565429688</v>
      </c>
      <c r="E36">
        <v>847.458251953125</v>
      </c>
      <c r="F36">
        <v>465.00988769531301</v>
      </c>
      <c r="G36">
        <v>461.93136596679699</v>
      </c>
      <c r="I36" s="7">
        <f t="shared" si="0"/>
        <v>902.03576660156705</v>
      </c>
      <c r="J36" s="7">
        <f t="shared" si="0"/>
        <v>385.52688598632801</v>
      </c>
      <c r="K36" s="7">
        <f t="shared" si="1"/>
        <v>632.16694641113747</v>
      </c>
      <c r="L36" s="8">
        <f t="shared" si="2"/>
        <v>1.639748016001032</v>
      </c>
      <c r="M36" s="8">
        <f t="shared" si="5"/>
        <v>1.7375703331833119</v>
      </c>
      <c r="P36" s="6">
        <f t="shared" si="4"/>
        <v>-0.14115339428512122</v>
      </c>
    </row>
    <row r="37" spans="1:16" x14ac:dyDescent="0.15">
      <c r="A37" s="6">
        <v>18</v>
      </c>
      <c r="B37" s="6">
        <v>35</v>
      </c>
      <c r="D37">
        <v>1349.44934082031</v>
      </c>
      <c r="E37">
        <v>839.55139160156295</v>
      </c>
      <c r="F37">
        <v>465.06185913085898</v>
      </c>
      <c r="G37">
        <v>461.76611328125</v>
      </c>
      <c r="I37" s="7">
        <f t="shared" si="0"/>
        <v>884.38748168945108</v>
      </c>
      <c r="J37" s="7">
        <f t="shared" si="0"/>
        <v>377.78527832031295</v>
      </c>
      <c r="K37" s="7">
        <f t="shared" si="1"/>
        <v>619.93778686523206</v>
      </c>
      <c r="L37" s="8">
        <f t="shared" si="2"/>
        <v>1.6409792081405701</v>
      </c>
      <c r="M37" s="8">
        <f t="shared" si="5"/>
        <v>1.741596448670915</v>
      </c>
      <c r="P37" s="6">
        <f t="shared" si="4"/>
        <v>9.0229037387092356E-2</v>
      </c>
    </row>
    <row r="38" spans="1:16" x14ac:dyDescent="0.15">
      <c r="A38" s="6">
        <v>18.5</v>
      </c>
      <c r="B38" s="6">
        <v>36</v>
      </c>
      <c r="D38">
        <v>1427.32727050781</v>
      </c>
      <c r="E38">
        <v>875.6201171875</v>
      </c>
      <c r="F38">
        <v>465.64123535156301</v>
      </c>
      <c r="G38">
        <v>462.46130371093801</v>
      </c>
      <c r="I38" s="7">
        <f t="shared" si="0"/>
        <v>961.68603515624704</v>
      </c>
      <c r="J38" s="7">
        <f t="shared" si="0"/>
        <v>413.15881347656199</v>
      </c>
      <c r="K38" s="7">
        <f t="shared" si="1"/>
        <v>672.4748657226537</v>
      </c>
      <c r="L38" s="8">
        <f t="shared" si="2"/>
        <v>1.6276425524220419</v>
      </c>
      <c r="M38" s="8">
        <f t="shared" si="5"/>
        <v>1.7310547163004519</v>
      </c>
      <c r="P38" s="6">
        <f t="shared" si="4"/>
        <v>-0.51560844477801893</v>
      </c>
    </row>
    <row r="39" spans="1:16" x14ac:dyDescent="0.15">
      <c r="A39" s="6">
        <v>19</v>
      </c>
      <c r="B39" s="6">
        <v>37</v>
      </c>
      <c r="D39">
        <v>1370.283203125</v>
      </c>
      <c r="E39">
        <v>848.96990966796898</v>
      </c>
      <c r="F39">
        <v>465.55310058593801</v>
      </c>
      <c r="G39">
        <v>462.25650024414102</v>
      </c>
      <c r="I39" s="7">
        <f t="shared" si="0"/>
        <v>904.73010253906205</v>
      </c>
      <c r="J39" s="7">
        <f t="shared" si="0"/>
        <v>386.71340942382795</v>
      </c>
      <c r="K39" s="7">
        <f t="shared" si="1"/>
        <v>634.03071594238247</v>
      </c>
      <c r="L39" s="8">
        <f t="shared" si="2"/>
        <v>1.6395364124741305</v>
      </c>
      <c r="M39" s="8">
        <f t="shared" si="5"/>
        <v>1.7457434997006056</v>
      </c>
      <c r="P39" s="6">
        <f t="shared" si="4"/>
        <v>0.32856168196053998</v>
      </c>
    </row>
    <row r="40" spans="1:16" x14ac:dyDescent="0.15">
      <c r="A40" s="6">
        <v>19.5</v>
      </c>
      <c r="B40" s="6">
        <v>38</v>
      </c>
      <c r="D40">
        <v>1363.177734375</v>
      </c>
      <c r="E40">
        <v>847.01800537109398</v>
      </c>
      <c r="F40">
        <v>465.658203125</v>
      </c>
      <c r="G40">
        <v>462.48672485351602</v>
      </c>
      <c r="I40" s="7">
        <f t="shared" si="0"/>
        <v>897.51953125</v>
      </c>
      <c r="J40" s="7">
        <f t="shared" si="0"/>
        <v>384.53128051757795</v>
      </c>
      <c r="K40" s="7">
        <f t="shared" si="1"/>
        <v>628.34763488769545</v>
      </c>
      <c r="L40" s="8">
        <f t="shared" si="2"/>
        <v>1.6340611719336366</v>
      </c>
      <c r="M40" s="8">
        <f t="shared" si="5"/>
        <v>1.743063182508177</v>
      </c>
      <c r="P40" s="6">
        <f t="shared" si="4"/>
        <v>0.17452280464900677</v>
      </c>
    </row>
    <row r="41" spans="1:16" x14ac:dyDescent="0.15">
      <c r="A41" s="6">
        <v>20</v>
      </c>
      <c r="B41" s="6">
        <v>39</v>
      </c>
      <c r="D41">
        <v>1313.58605957031</v>
      </c>
      <c r="E41">
        <v>826.36883544921898</v>
      </c>
      <c r="F41">
        <v>465.24011230468801</v>
      </c>
      <c r="G41">
        <v>461.99349975585898</v>
      </c>
      <c r="I41" s="7">
        <f t="shared" si="0"/>
        <v>848.34594726562204</v>
      </c>
      <c r="J41" s="7">
        <f t="shared" si="0"/>
        <v>364.37533569336</v>
      </c>
      <c r="K41" s="7">
        <f t="shared" si="1"/>
        <v>593.28321228027005</v>
      </c>
      <c r="L41" s="8">
        <f t="shared" si="2"/>
        <v>1.6282200087756418</v>
      </c>
      <c r="M41" s="8">
        <f t="shared" si="5"/>
        <v>1.7400169426982472</v>
      </c>
      <c r="P41" s="6">
        <f t="shared" si="4"/>
        <v>-5.4578860137615023E-4</v>
      </c>
    </row>
    <row r="42" spans="1:16" x14ac:dyDescent="0.15">
      <c r="A42" s="6">
        <v>20.5</v>
      </c>
      <c r="B42" s="6">
        <v>40</v>
      </c>
      <c r="D42">
        <v>1319.84057617188</v>
      </c>
      <c r="E42">
        <v>829.00915527343795</v>
      </c>
      <c r="F42">
        <v>465.55905151367199</v>
      </c>
      <c r="G42">
        <v>462.19830322265602</v>
      </c>
      <c r="I42" s="7">
        <f t="shared" si="0"/>
        <v>854.28152465820801</v>
      </c>
      <c r="J42" s="7">
        <f t="shared" si="0"/>
        <v>366.81085205078193</v>
      </c>
      <c r="K42" s="7">
        <f t="shared" si="1"/>
        <v>597.51392822266075</v>
      </c>
      <c r="L42" s="8">
        <f t="shared" si="2"/>
        <v>1.6289428867277347</v>
      </c>
      <c r="M42" s="8">
        <f t="shared" si="5"/>
        <v>1.7435347439984052</v>
      </c>
      <c r="P42" s="6">
        <f t="shared" si="4"/>
        <v>0.20162362791846822</v>
      </c>
    </row>
    <row r="43" spans="1:16" x14ac:dyDescent="0.15">
      <c r="A43" s="6">
        <v>21</v>
      </c>
      <c r="B43" s="6">
        <v>41</v>
      </c>
      <c r="D43">
        <v>1350.58581542969</v>
      </c>
      <c r="E43">
        <v>843.42144775390602</v>
      </c>
      <c r="F43">
        <v>465.84689331054699</v>
      </c>
      <c r="G43">
        <v>462.20819091796898</v>
      </c>
      <c r="I43" s="7">
        <f t="shared" si="0"/>
        <v>884.73892211914301</v>
      </c>
      <c r="J43" s="7">
        <f t="shared" si="0"/>
        <v>381.21325683593705</v>
      </c>
      <c r="K43" s="7">
        <f t="shared" si="1"/>
        <v>617.88964233398701</v>
      </c>
      <c r="L43" s="8">
        <f t="shared" si="2"/>
        <v>1.620850354110084</v>
      </c>
      <c r="M43" s="8">
        <f t="shared" si="5"/>
        <v>1.7382371347288197</v>
      </c>
      <c r="P43" s="6">
        <f t="shared" si="4"/>
        <v>-0.10283204868103955</v>
      </c>
    </row>
    <row r="44" spans="1:16" x14ac:dyDescent="0.15">
      <c r="A44" s="6">
        <v>21.5</v>
      </c>
      <c r="B44" s="6">
        <v>42</v>
      </c>
      <c r="D44">
        <v>1381.58410644531</v>
      </c>
      <c r="E44">
        <v>856.95513916015602</v>
      </c>
      <c r="F44">
        <v>465.04122924804699</v>
      </c>
      <c r="G44">
        <v>461.86270141601602</v>
      </c>
      <c r="I44" s="7">
        <f t="shared" si="0"/>
        <v>916.54287719726301</v>
      </c>
      <c r="J44" s="7">
        <f t="shared" si="0"/>
        <v>395.09243774414</v>
      </c>
      <c r="K44" s="7">
        <f t="shared" si="1"/>
        <v>639.978170776365</v>
      </c>
      <c r="L44" s="8">
        <f t="shared" si="2"/>
        <v>1.6198188313359008</v>
      </c>
      <c r="M44" s="8">
        <f t="shared" si="5"/>
        <v>1.7400005353027017</v>
      </c>
      <c r="P44" s="6">
        <f t="shared" si="4"/>
        <v>-1.4887280402530682E-3</v>
      </c>
    </row>
    <row r="45" spans="1:16" x14ac:dyDescent="0.15">
      <c r="A45" s="6">
        <v>22</v>
      </c>
      <c r="B45" s="6">
        <v>43</v>
      </c>
      <c r="D45">
        <v>1386.71276855469</v>
      </c>
      <c r="E45">
        <v>859.714111328125</v>
      </c>
      <c r="F45">
        <v>464.81072998046898</v>
      </c>
      <c r="G45">
        <v>461.58474731445301</v>
      </c>
      <c r="I45" s="7">
        <f t="shared" si="0"/>
        <v>921.90203857422102</v>
      </c>
      <c r="J45" s="7">
        <f t="shared" si="0"/>
        <v>398.12936401367199</v>
      </c>
      <c r="K45" s="7">
        <f t="shared" si="1"/>
        <v>643.21148376465067</v>
      </c>
      <c r="L45" s="8">
        <f t="shared" si="2"/>
        <v>1.6155841339614487</v>
      </c>
      <c r="M45" s="8">
        <f t="shared" si="5"/>
        <v>1.7385607612763148</v>
      </c>
      <c r="P45" s="6">
        <f t="shared" si="4"/>
        <v>-8.4233104427288902E-2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1375.13317871094</v>
      </c>
      <c r="E46">
        <v>854.88537597656295</v>
      </c>
      <c r="F46">
        <v>464.85507202148398</v>
      </c>
      <c r="G46">
        <v>461.38757324218801</v>
      </c>
      <c r="I46" s="7">
        <f t="shared" si="0"/>
        <v>910.27810668945608</v>
      </c>
      <c r="J46" s="7">
        <f t="shared" si="0"/>
        <v>393.49780273437494</v>
      </c>
      <c r="K46" s="7">
        <f t="shared" si="1"/>
        <v>634.82964477539372</v>
      </c>
      <c r="L46" s="8">
        <f t="shared" si="2"/>
        <v>1.6132990841728445</v>
      </c>
      <c r="M46" s="8">
        <f t="shared" si="5"/>
        <v>1.7390706348357756</v>
      </c>
      <c r="P46" s="6">
        <f t="shared" si="4"/>
        <v>-5.4930471555310417E-2</v>
      </c>
    </row>
    <row r="47" spans="1:16" x14ac:dyDescent="0.15">
      <c r="A47" s="6">
        <v>23</v>
      </c>
      <c r="B47" s="6">
        <v>45</v>
      </c>
      <c r="D47">
        <v>1344.12316894531</v>
      </c>
      <c r="E47">
        <v>840.43084716796898</v>
      </c>
      <c r="F47">
        <v>465.27825927734398</v>
      </c>
      <c r="G47">
        <v>461.68927001953102</v>
      </c>
      <c r="I47" s="7">
        <f t="shared" si="0"/>
        <v>878.84490966796602</v>
      </c>
      <c r="J47" s="7">
        <f t="shared" si="0"/>
        <v>378.74157714843795</v>
      </c>
      <c r="K47" s="7">
        <f t="shared" si="1"/>
        <v>613.72580566405941</v>
      </c>
      <c r="L47" s="8">
        <f t="shared" si="2"/>
        <v>1.6204342028800431</v>
      </c>
      <c r="M47" s="8">
        <f t="shared" si="5"/>
        <v>1.7490006768910393</v>
      </c>
      <c r="P47" s="6">
        <f t="shared" si="4"/>
        <v>0.51575292896535418</v>
      </c>
    </row>
    <row r="48" spans="1:16" x14ac:dyDescent="0.15">
      <c r="A48" s="6">
        <v>23.5</v>
      </c>
      <c r="B48" s="6">
        <v>46</v>
      </c>
      <c r="D48">
        <v>1313.68591308594</v>
      </c>
      <c r="E48">
        <v>829.09826660156295</v>
      </c>
      <c r="F48">
        <v>465.48645019531301</v>
      </c>
      <c r="G48">
        <v>461.93444824218801</v>
      </c>
      <c r="I48" s="7">
        <f t="shared" si="0"/>
        <v>848.19946289062705</v>
      </c>
      <c r="J48" s="7">
        <f t="shared" si="0"/>
        <v>367.16381835937494</v>
      </c>
      <c r="K48" s="7">
        <f t="shared" si="1"/>
        <v>591.18479003906464</v>
      </c>
      <c r="L48" s="8">
        <f t="shared" si="2"/>
        <v>1.6101390182744559</v>
      </c>
      <c r="M48" s="8">
        <f t="shared" si="5"/>
        <v>1.7415004156335174</v>
      </c>
      <c r="P48" s="6">
        <f t="shared" si="4"/>
        <v>8.4709981169668921E-2</v>
      </c>
    </row>
    <row r="49" spans="1:22" x14ac:dyDescent="0.15">
      <c r="A49" s="6">
        <v>24</v>
      </c>
      <c r="B49" s="6">
        <v>47</v>
      </c>
      <c r="D49">
        <v>1313.2314453125</v>
      </c>
      <c r="E49">
        <v>827.68133544921898</v>
      </c>
      <c r="F49">
        <v>466.09011840820301</v>
      </c>
      <c r="G49">
        <v>462.20281982421898</v>
      </c>
      <c r="I49" s="7">
        <f t="shared" si="0"/>
        <v>847.14132690429699</v>
      </c>
      <c r="J49" s="7">
        <f t="shared" si="0"/>
        <v>365.478515625</v>
      </c>
      <c r="K49" s="7">
        <f t="shared" si="1"/>
        <v>591.30636596679699</v>
      </c>
      <c r="L49" s="8">
        <f t="shared" si="2"/>
        <v>1.6178963760855047</v>
      </c>
      <c r="M49" s="8">
        <f t="shared" si="5"/>
        <v>1.7520526967926313</v>
      </c>
      <c r="P49" s="6">
        <f t="shared" si="4"/>
        <v>0.69115370634413664</v>
      </c>
    </row>
    <row r="50" spans="1:22" x14ac:dyDescent="0.15">
      <c r="A50" s="6">
        <v>24.5</v>
      </c>
      <c r="B50" s="6">
        <v>48</v>
      </c>
      <c r="D50">
        <v>1313.24108886719</v>
      </c>
      <c r="E50">
        <v>831.58709716796898</v>
      </c>
      <c r="F50">
        <v>465.64773559570301</v>
      </c>
      <c r="G50">
        <v>462.65509033203102</v>
      </c>
      <c r="I50" s="7">
        <f t="shared" si="0"/>
        <v>847.59335327148699</v>
      </c>
      <c r="J50" s="7">
        <f t="shared" si="0"/>
        <v>368.93200683593795</v>
      </c>
      <c r="K50" s="7">
        <f t="shared" si="1"/>
        <v>589.34094848633049</v>
      </c>
      <c r="L50" s="8">
        <f t="shared" si="2"/>
        <v>1.5974242883957943</v>
      </c>
      <c r="M50" s="8">
        <f t="shared" si="5"/>
        <v>1.734375532450986</v>
      </c>
      <c r="P50" s="6">
        <f t="shared" si="4"/>
        <v>-0.3247598418472657</v>
      </c>
    </row>
    <row r="51" spans="1:22" x14ac:dyDescent="0.15">
      <c r="A51" s="6">
        <v>25</v>
      </c>
      <c r="B51" s="6">
        <v>49</v>
      </c>
      <c r="D51">
        <v>1281.81176757813</v>
      </c>
      <c r="E51">
        <v>817.98040771484398</v>
      </c>
      <c r="F51">
        <v>466.21722412109398</v>
      </c>
      <c r="G51">
        <v>462.45846557617199</v>
      </c>
      <c r="I51" s="7">
        <f t="shared" si="0"/>
        <v>815.59454345703602</v>
      </c>
      <c r="J51" s="7">
        <f t="shared" si="0"/>
        <v>355.52194213867199</v>
      </c>
      <c r="K51" s="7">
        <f t="shared" si="1"/>
        <v>566.72918395996567</v>
      </c>
      <c r="L51" s="8">
        <f t="shared" si="2"/>
        <v>1.5940765302719682</v>
      </c>
      <c r="M51" s="8">
        <f t="shared" si="5"/>
        <v>1.7338226976752249</v>
      </c>
      <c r="P51" s="6">
        <f t="shared" si="4"/>
        <v>-0.35653147262199825</v>
      </c>
    </row>
    <row r="52" spans="1:22" x14ac:dyDescent="0.15">
      <c r="A52" s="6">
        <v>25.5</v>
      </c>
      <c r="B52" s="6">
        <v>50</v>
      </c>
      <c r="D52">
        <v>1300.51672363281</v>
      </c>
      <c r="E52">
        <v>824.01934814453102</v>
      </c>
      <c r="F52">
        <v>465.67288208007801</v>
      </c>
      <c r="G52">
        <v>461.81018066406301</v>
      </c>
      <c r="I52" s="7">
        <f t="shared" si="0"/>
        <v>834.84384155273199</v>
      </c>
      <c r="J52" s="7">
        <f t="shared" si="0"/>
        <v>362.20916748046801</v>
      </c>
      <c r="K52" s="7">
        <f t="shared" si="1"/>
        <v>581.29742431640443</v>
      </c>
      <c r="L52" s="8">
        <f t="shared" si="2"/>
        <v>1.604866680652832</v>
      </c>
      <c r="M52" s="8">
        <f t="shared" si="5"/>
        <v>1.7474077714041538</v>
      </c>
      <c r="P52" s="6">
        <f t="shared" si="4"/>
        <v>0.42420802765428856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1269.25659179688</v>
      </c>
      <c r="E53">
        <v>811.45477294921898</v>
      </c>
      <c r="F53">
        <v>465.90536499023398</v>
      </c>
      <c r="G53">
        <v>462.20169067382801</v>
      </c>
      <c r="I53" s="7">
        <f t="shared" si="0"/>
        <v>803.35122680664608</v>
      </c>
      <c r="J53" s="7">
        <f t="shared" si="0"/>
        <v>349.25308227539097</v>
      </c>
      <c r="K53" s="7">
        <f t="shared" si="1"/>
        <v>558.87406921387242</v>
      </c>
      <c r="L53" s="8">
        <f t="shared" si="2"/>
        <v>1.6001979583767634</v>
      </c>
      <c r="M53" s="8">
        <f t="shared" si="5"/>
        <v>1.7455339724761505</v>
      </c>
      <c r="P53" s="6">
        <f t="shared" si="4"/>
        <v>0.31652007042574143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1318.96667480469</v>
      </c>
      <c r="E54">
        <v>833.681884765625</v>
      </c>
      <c r="F54">
        <v>465.35028076171898</v>
      </c>
      <c r="G54">
        <v>461.79803466796898</v>
      </c>
      <c r="I54" s="7">
        <f t="shared" si="0"/>
        <v>853.61639404297102</v>
      </c>
      <c r="J54" s="7">
        <f t="shared" si="0"/>
        <v>371.88385009765602</v>
      </c>
      <c r="K54" s="7">
        <f t="shared" si="1"/>
        <v>593.29769897461188</v>
      </c>
      <c r="L54" s="8">
        <f t="shared" si="2"/>
        <v>1.5953844159105404</v>
      </c>
      <c r="M54" s="8">
        <f t="shared" si="5"/>
        <v>1.7435153533579926</v>
      </c>
      <c r="P54" s="6">
        <f t="shared" si="4"/>
        <v>0.20050924023034022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1098.11975097656</v>
      </c>
      <c r="E55">
        <v>740.62713623046898</v>
      </c>
      <c r="F55">
        <v>465.72796630859398</v>
      </c>
      <c r="G55">
        <v>462.12966918945301</v>
      </c>
      <c r="I55" s="7">
        <f t="shared" si="0"/>
        <v>632.39178466796602</v>
      </c>
      <c r="J55" s="7">
        <f t="shared" si="0"/>
        <v>278.49746704101597</v>
      </c>
      <c r="K55" s="7">
        <f t="shared" si="1"/>
        <v>437.44355773925486</v>
      </c>
      <c r="L55" s="8">
        <f t="shared" si="2"/>
        <v>1.5707272399530656</v>
      </c>
      <c r="M55" s="8">
        <f t="shared" si="5"/>
        <v>1.7216531007485829</v>
      </c>
      <c r="P55" s="6">
        <f t="shared" si="4"/>
        <v>-1.0559229674828368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1350.3125</v>
      </c>
      <c r="E56">
        <v>848.45074462890602</v>
      </c>
      <c r="F56">
        <v>465.44744873046898</v>
      </c>
      <c r="G56">
        <v>461.74914550781301</v>
      </c>
      <c r="I56" s="7">
        <f t="shared" si="0"/>
        <v>884.86505126953102</v>
      </c>
      <c r="J56" s="7">
        <f t="shared" si="0"/>
        <v>386.70159912109301</v>
      </c>
      <c r="K56" s="7">
        <f t="shared" si="1"/>
        <v>614.17393188476592</v>
      </c>
      <c r="L56" s="8">
        <f t="shared" si="2"/>
        <v>1.5882373729011694</v>
      </c>
      <c r="M56" s="8">
        <f t="shared" si="5"/>
        <v>1.7419581570447518</v>
      </c>
      <c r="P56" s="6">
        <f t="shared" si="4"/>
        <v>0.1110165590943685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1316.02734375</v>
      </c>
      <c r="E57">
        <v>834.18200683593795</v>
      </c>
      <c r="F57">
        <v>464.96667480468801</v>
      </c>
      <c r="G57">
        <v>461.62542724609398</v>
      </c>
      <c r="I57" s="7">
        <f t="shared" si="0"/>
        <v>851.06066894531205</v>
      </c>
      <c r="J57" s="7">
        <f t="shared" si="0"/>
        <v>372.55657958984398</v>
      </c>
      <c r="K57" s="7">
        <f t="shared" si="1"/>
        <v>590.27106323242128</v>
      </c>
      <c r="L57" s="8">
        <f t="shared" si="2"/>
        <v>1.5843796501521035</v>
      </c>
      <c r="M57" s="8">
        <f t="shared" si="5"/>
        <v>1.7408953576437511</v>
      </c>
      <c r="P57" s="6">
        <f t="shared" si="4"/>
        <v>4.993706186174026E-2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1344.64184570313</v>
      </c>
      <c r="E58">
        <v>846.00054931640602</v>
      </c>
      <c r="F58">
        <v>464.74490356445301</v>
      </c>
      <c r="G58">
        <v>461.31781005859398</v>
      </c>
      <c r="I58" s="7">
        <f t="shared" si="0"/>
        <v>879.89694213867699</v>
      </c>
      <c r="J58" s="7">
        <f t="shared" si="0"/>
        <v>384.68273925781205</v>
      </c>
      <c r="K58" s="7">
        <f t="shared" si="1"/>
        <v>610.61902465820856</v>
      </c>
      <c r="L58" s="8">
        <f t="shared" si="2"/>
        <v>1.5873314873350097</v>
      </c>
      <c r="M58" s="8">
        <f t="shared" si="5"/>
        <v>1.7466421181747225</v>
      </c>
      <c r="P58" s="6">
        <f t="shared" si="4"/>
        <v>0.38020563711457378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1406.814453125</v>
      </c>
      <c r="E59">
        <v>873.17877197265602</v>
      </c>
      <c r="F59">
        <v>464.46496582031301</v>
      </c>
      <c r="G59">
        <v>461.41891479492199</v>
      </c>
      <c r="I59" s="7">
        <f t="shared" si="0"/>
        <v>942.34948730468705</v>
      </c>
      <c r="J59" s="7">
        <f t="shared" si="0"/>
        <v>411.75985717773403</v>
      </c>
      <c r="K59" s="7">
        <f t="shared" si="1"/>
        <v>654.11758728027326</v>
      </c>
      <c r="L59" s="8">
        <f t="shared" si="2"/>
        <v>1.5885899897180282</v>
      </c>
      <c r="M59" s="8">
        <f t="shared" si="5"/>
        <v>1.7506955439058061</v>
      </c>
      <c r="P59" s="6">
        <f t="shared" si="4"/>
        <v>0.6131575991605499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1385.18469238281</v>
      </c>
      <c r="E60">
        <v>863.595947265625</v>
      </c>
      <c r="F60">
        <v>464.696044921875</v>
      </c>
      <c r="G60">
        <v>461.72598266601602</v>
      </c>
      <c r="I60" s="7">
        <f t="shared" si="0"/>
        <v>920.488647460935</v>
      </c>
      <c r="J60" s="7">
        <f t="shared" si="0"/>
        <v>401.86996459960898</v>
      </c>
      <c r="K60" s="7">
        <f t="shared" si="1"/>
        <v>639.17967224120866</v>
      </c>
      <c r="L60" s="8">
        <f t="shared" si="2"/>
        <v>1.5905136699579827</v>
      </c>
      <c r="M60" s="8">
        <f t="shared" si="5"/>
        <v>1.7554141474938256</v>
      </c>
      <c r="P60" s="6">
        <f t="shared" si="4"/>
        <v>0.88433759279336666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1401.88562011719</v>
      </c>
      <c r="E61">
        <v>869.40563964843795</v>
      </c>
      <c r="F61">
        <v>465.21496582031301</v>
      </c>
      <c r="G61">
        <v>461.66159057617199</v>
      </c>
      <c r="I61" s="7">
        <f t="shared" si="0"/>
        <v>936.67065429687705</v>
      </c>
      <c r="J61" s="7">
        <f t="shared" si="0"/>
        <v>407.74404907226597</v>
      </c>
      <c r="K61" s="7">
        <f t="shared" si="1"/>
        <v>651.24981994629093</v>
      </c>
      <c r="L61" s="8">
        <f t="shared" si="2"/>
        <v>1.5972025132630876</v>
      </c>
      <c r="M61" s="8">
        <f t="shared" si="5"/>
        <v>1.7648979141469958</v>
      </c>
      <c r="P61" s="6">
        <f t="shared" si="4"/>
        <v>1.4293733714189703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1394.41455078125</v>
      </c>
      <c r="E62">
        <v>867.61102294921898</v>
      </c>
      <c r="F62">
        <v>465.00451660156301</v>
      </c>
      <c r="G62">
        <v>462.11892700195301</v>
      </c>
      <c r="I62" s="7">
        <f t="shared" si="0"/>
        <v>929.41003417968705</v>
      </c>
      <c r="J62" s="7">
        <f t="shared" si="0"/>
        <v>405.49209594726597</v>
      </c>
      <c r="K62" s="7">
        <f t="shared" si="1"/>
        <v>645.56556701660088</v>
      </c>
      <c r="L62" s="8">
        <f t="shared" si="2"/>
        <v>1.5920546256481318</v>
      </c>
      <c r="M62" s="8">
        <f t="shared" si="5"/>
        <v>1.7625449498801051</v>
      </c>
      <c r="P62" s="6">
        <f t="shared" si="4"/>
        <v>1.294147594764681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1395.525390625</v>
      </c>
      <c r="E63">
        <v>867.40966796875</v>
      </c>
      <c r="F63">
        <v>465.95932006835898</v>
      </c>
      <c r="G63">
        <v>462.30905151367199</v>
      </c>
      <c r="I63" s="7">
        <f t="shared" si="0"/>
        <v>929.56607055664108</v>
      </c>
      <c r="J63" s="7">
        <f t="shared" si="0"/>
        <v>405.10061645507801</v>
      </c>
      <c r="K63" s="7">
        <f t="shared" si="1"/>
        <v>645.99563903808644</v>
      </c>
      <c r="L63" s="8">
        <f t="shared" si="2"/>
        <v>1.5946547914219762</v>
      </c>
      <c r="M63" s="8">
        <f t="shared" si="5"/>
        <v>1.7679400390020146</v>
      </c>
      <c r="P63" s="6">
        <f t="shared" si="4"/>
        <v>1.6042054766012712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1379.81640625</v>
      </c>
      <c r="E64">
        <v>861.33312988281295</v>
      </c>
      <c r="F64">
        <v>464.735595703125</v>
      </c>
      <c r="G64">
        <v>461.87316894531301</v>
      </c>
      <c r="I64" s="7">
        <f t="shared" si="0"/>
        <v>915.080810546875</v>
      </c>
      <c r="J64" s="7">
        <f t="shared" si="0"/>
        <v>399.45996093749994</v>
      </c>
      <c r="K64" s="7">
        <f t="shared" si="1"/>
        <v>635.45883789062509</v>
      </c>
      <c r="L64" s="8">
        <f t="shared" si="2"/>
        <v>1.5907948230887898</v>
      </c>
      <c r="M64" s="8">
        <f t="shared" si="5"/>
        <v>1.7668749940168933</v>
      </c>
      <c r="P64" s="6">
        <f t="shared" si="4"/>
        <v>1.5429969247709892</v>
      </c>
      <c r="U64" s="18">
        <v>12.5</v>
      </c>
      <c r="V64" s="20">
        <f t="shared" ref="V64:V83" si="6">L26</f>
        <v>1.679703696822217</v>
      </c>
    </row>
    <row r="65" spans="1:22" x14ac:dyDescent="0.15">
      <c r="A65" s="6">
        <v>32</v>
      </c>
      <c r="B65" s="6">
        <v>63</v>
      </c>
      <c r="D65">
        <v>1366.30041503906</v>
      </c>
      <c r="E65">
        <v>853.736083984375</v>
      </c>
      <c r="F65">
        <v>464.25424194335898</v>
      </c>
      <c r="G65">
        <v>461.33389282226602</v>
      </c>
      <c r="I65" s="7">
        <f t="shared" si="0"/>
        <v>902.04617309570108</v>
      </c>
      <c r="J65" s="7">
        <f t="shared" si="0"/>
        <v>392.40219116210898</v>
      </c>
      <c r="K65" s="7">
        <f t="shared" si="1"/>
        <v>627.36463928222474</v>
      </c>
      <c r="L65" s="8">
        <f t="shared" si="2"/>
        <v>1.5987796536616388</v>
      </c>
      <c r="M65" s="8">
        <f t="shared" si="5"/>
        <v>1.7776547479378075</v>
      </c>
      <c r="P65" s="6">
        <f t="shared" si="4"/>
        <v>2.1625135985299231</v>
      </c>
      <c r="U65" s="18">
        <v>13</v>
      </c>
      <c r="V65" s="20">
        <f t="shared" si="6"/>
        <v>1.6549361879962645</v>
      </c>
    </row>
    <row r="66" spans="1:22" x14ac:dyDescent="0.15">
      <c r="A66" s="6">
        <v>32.5</v>
      </c>
      <c r="B66" s="6">
        <v>64</v>
      </c>
      <c r="D66">
        <v>1353.62036132813</v>
      </c>
      <c r="E66">
        <v>846.58013916015602</v>
      </c>
      <c r="F66">
        <v>464.60028076171898</v>
      </c>
      <c r="G66">
        <v>461.46072387695301</v>
      </c>
      <c r="I66" s="7">
        <f t="shared" ref="I66:J129" si="7">D66-F66</f>
        <v>889.02008056641102</v>
      </c>
      <c r="J66" s="7">
        <f t="shared" si="7"/>
        <v>385.11941528320301</v>
      </c>
      <c r="K66" s="7">
        <f t="shared" ref="K66:K129" si="8">I66-0.7*J66</f>
        <v>619.43648986816902</v>
      </c>
      <c r="L66" s="8">
        <f t="shared" ref="L66:L129" si="9">K66/J66</f>
        <v>1.6084270625843613</v>
      </c>
      <c r="M66" s="8">
        <f t="shared" si="5"/>
        <v>1.7900970802085951</v>
      </c>
      <c r="P66" s="6">
        <f t="shared" si="4"/>
        <v>2.8775793002846486</v>
      </c>
      <c r="U66" s="18">
        <v>13.5</v>
      </c>
      <c r="V66" s="20">
        <f t="shared" si="6"/>
        <v>1.6596485776254384</v>
      </c>
    </row>
    <row r="67" spans="1:22" x14ac:dyDescent="0.15">
      <c r="A67" s="6">
        <v>33</v>
      </c>
      <c r="B67" s="6">
        <v>65</v>
      </c>
      <c r="D67">
        <v>1323.04907226563</v>
      </c>
      <c r="E67">
        <v>833.62469482421898</v>
      </c>
      <c r="F67">
        <v>464.56045532226602</v>
      </c>
      <c r="G67">
        <v>461.47543334960898</v>
      </c>
      <c r="I67" s="7">
        <f t="shared" si="7"/>
        <v>858.48861694336392</v>
      </c>
      <c r="J67" s="7">
        <f t="shared" si="7"/>
        <v>372.14926147461</v>
      </c>
      <c r="K67" s="7">
        <f t="shared" si="8"/>
        <v>597.98413391113695</v>
      </c>
      <c r="L67" s="8">
        <f t="shared" si="9"/>
        <v>1.6068395018215953</v>
      </c>
      <c r="M67" s="8">
        <f t="shared" si="5"/>
        <v>1.7913044427938942</v>
      </c>
      <c r="P67" s="6">
        <f t="shared" si="4"/>
        <v>2.9469669002570633</v>
      </c>
      <c r="U67" s="18">
        <v>14</v>
      </c>
      <c r="V67" s="20">
        <f t="shared" si="6"/>
        <v>1.6534113948345037</v>
      </c>
    </row>
    <row r="68" spans="1:22" x14ac:dyDescent="0.15">
      <c r="A68" s="6">
        <v>33.5</v>
      </c>
      <c r="B68" s="6">
        <v>66</v>
      </c>
      <c r="D68">
        <v>1337.53369140625</v>
      </c>
      <c r="E68">
        <v>840.76995849609398</v>
      </c>
      <c r="F68">
        <v>464.71807861328102</v>
      </c>
      <c r="G68">
        <v>461.84661865234398</v>
      </c>
      <c r="I68" s="7">
        <f t="shared" si="7"/>
        <v>872.81561279296898</v>
      </c>
      <c r="J68" s="7">
        <f t="shared" si="7"/>
        <v>378.92333984375</v>
      </c>
      <c r="K68" s="7">
        <f t="shared" si="8"/>
        <v>607.56927490234398</v>
      </c>
      <c r="L68" s="8">
        <f t="shared" si="9"/>
        <v>1.6034094789539137</v>
      </c>
      <c r="M68" s="8">
        <f t="shared" si="5"/>
        <v>1.7906693432742777</v>
      </c>
      <c r="P68" s="6">
        <f t="shared" si="4"/>
        <v>2.9104674824795072</v>
      </c>
      <c r="U68" s="18">
        <v>14.5</v>
      </c>
      <c r="V68" s="20">
        <f t="shared" si="6"/>
        <v>1.6454915680837301</v>
      </c>
    </row>
    <row r="69" spans="1:22" x14ac:dyDescent="0.15">
      <c r="A69" s="6">
        <v>34</v>
      </c>
      <c r="B69" s="6">
        <v>67</v>
      </c>
      <c r="D69">
        <v>1371.20861816406</v>
      </c>
      <c r="E69">
        <v>855.34283447265602</v>
      </c>
      <c r="F69">
        <v>464.84237670898398</v>
      </c>
      <c r="G69">
        <v>461.76214599609398</v>
      </c>
      <c r="I69" s="7">
        <f t="shared" si="7"/>
        <v>906.36624145507608</v>
      </c>
      <c r="J69" s="7">
        <f t="shared" si="7"/>
        <v>393.58068847656205</v>
      </c>
      <c r="K69" s="7">
        <f t="shared" si="8"/>
        <v>630.8597595214826</v>
      </c>
      <c r="L69" s="8">
        <f t="shared" si="9"/>
        <v>1.6028727475511051</v>
      </c>
      <c r="M69" s="8">
        <f t="shared" si="5"/>
        <v>1.7929275352195344</v>
      </c>
      <c r="P69" s="6">
        <f t="shared" si="4"/>
        <v>3.0402466567443662</v>
      </c>
      <c r="U69" s="18">
        <v>15</v>
      </c>
      <c r="V69" s="20">
        <f t="shared" si="6"/>
        <v>1.6570797830868038</v>
      </c>
    </row>
    <row r="70" spans="1:22" x14ac:dyDescent="0.15">
      <c r="A70" s="6">
        <v>34.5</v>
      </c>
      <c r="B70" s="6">
        <v>68</v>
      </c>
      <c r="D70">
        <v>1359.91564941406</v>
      </c>
      <c r="E70">
        <v>849.95648193359398</v>
      </c>
      <c r="F70">
        <v>464.59802246093801</v>
      </c>
      <c r="G70">
        <v>461.42062377929699</v>
      </c>
      <c r="I70" s="7">
        <f t="shared" si="7"/>
        <v>895.31762695312204</v>
      </c>
      <c r="J70" s="7">
        <f t="shared" si="7"/>
        <v>388.53585815429699</v>
      </c>
      <c r="K70" s="7">
        <f t="shared" si="8"/>
        <v>623.34252624511419</v>
      </c>
      <c r="L70" s="8">
        <f t="shared" si="9"/>
        <v>1.6043371883517885</v>
      </c>
      <c r="M70" s="8">
        <f t="shared" si="5"/>
        <v>1.7971868993682829</v>
      </c>
      <c r="P70" s="6">
        <f t="shared" ref="P70:P133" si="10">(M70-$O$2)/$O$2*100</f>
        <v>3.285033980195339</v>
      </c>
      <c r="U70" s="18">
        <v>15.5</v>
      </c>
      <c r="V70" s="20">
        <f t="shared" si="6"/>
        <v>1.6378222974271364</v>
      </c>
    </row>
    <row r="71" spans="1:22" x14ac:dyDescent="0.15">
      <c r="A71" s="6">
        <v>35</v>
      </c>
      <c r="B71" s="6">
        <v>69</v>
      </c>
      <c r="D71">
        <v>1367.28747558594</v>
      </c>
      <c r="E71">
        <v>853.43621826171898</v>
      </c>
      <c r="F71">
        <v>464.61102294921898</v>
      </c>
      <c r="G71">
        <v>460.97457885742199</v>
      </c>
      <c r="I71" s="7">
        <f t="shared" si="7"/>
        <v>902.67645263672102</v>
      </c>
      <c r="J71" s="7">
        <f t="shared" si="7"/>
        <v>392.46163940429699</v>
      </c>
      <c r="K71" s="7">
        <f t="shared" si="8"/>
        <v>627.95330505371317</v>
      </c>
      <c r="L71" s="8">
        <f t="shared" si="9"/>
        <v>1.6000374100430816</v>
      </c>
      <c r="M71" s="8">
        <f t="shared" si="5"/>
        <v>1.7956820444076411</v>
      </c>
      <c r="P71" s="6">
        <f t="shared" si="10"/>
        <v>3.1985493770637521</v>
      </c>
      <c r="U71" s="18">
        <v>16</v>
      </c>
      <c r="V71" s="20">
        <f t="shared" si="6"/>
        <v>1.6325177201925436</v>
      </c>
    </row>
    <row r="72" spans="1:22" x14ac:dyDescent="0.15">
      <c r="A72" s="6">
        <v>35.5</v>
      </c>
      <c r="B72" s="6">
        <v>70</v>
      </c>
      <c r="D72">
        <v>1358.62927246094</v>
      </c>
      <c r="E72">
        <v>851.78387451171898</v>
      </c>
      <c r="F72">
        <v>464.43927001953102</v>
      </c>
      <c r="G72">
        <v>461.36355590820301</v>
      </c>
      <c r="I72" s="7">
        <f t="shared" si="7"/>
        <v>894.19000244140898</v>
      </c>
      <c r="J72" s="7">
        <f t="shared" si="7"/>
        <v>390.42031860351597</v>
      </c>
      <c r="K72" s="7">
        <f t="shared" si="8"/>
        <v>620.89577941894777</v>
      </c>
      <c r="L72" s="8">
        <f t="shared" si="9"/>
        <v>1.5903265015504657</v>
      </c>
      <c r="M72" s="8">
        <f t="shared" si="5"/>
        <v>1.7887660592630903</v>
      </c>
      <c r="P72" s="6">
        <f t="shared" si="10"/>
        <v>2.8010850059888557</v>
      </c>
      <c r="U72" s="18">
        <v>16.5</v>
      </c>
      <c r="V72" s="20">
        <f t="shared" si="6"/>
        <v>1.6186559629448829</v>
      </c>
    </row>
    <row r="73" spans="1:22" x14ac:dyDescent="0.15">
      <c r="A73" s="6">
        <v>36</v>
      </c>
      <c r="B73" s="6">
        <v>71</v>
      </c>
      <c r="D73">
        <v>1366.88537597656</v>
      </c>
      <c r="E73">
        <v>855.93151855468795</v>
      </c>
      <c r="F73">
        <v>464.530517578125</v>
      </c>
      <c r="G73">
        <v>461.55508422851602</v>
      </c>
      <c r="I73" s="7">
        <f t="shared" si="7"/>
        <v>902.354858398435</v>
      </c>
      <c r="J73" s="7">
        <f t="shared" si="7"/>
        <v>394.37643432617193</v>
      </c>
      <c r="K73" s="7">
        <f t="shared" si="8"/>
        <v>626.29135437011473</v>
      </c>
      <c r="L73" s="8">
        <f t="shared" si="9"/>
        <v>1.5880547108251803</v>
      </c>
      <c r="M73" s="8">
        <f t="shared" si="5"/>
        <v>1.7892891918858702</v>
      </c>
      <c r="P73" s="6">
        <f t="shared" si="10"/>
        <v>2.8311496424153537</v>
      </c>
      <c r="U73" s="18">
        <v>17</v>
      </c>
      <c r="V73" s="20">
        <f t="shared" si="6"/>
        <v>1.6251868077346732</v>
      </c>
    </row>
    <row r="74" spans="1:22" x14ac:dyDescent="0.15">
      <c r="A74" s="6">
        <v>36.5</v>
      </c>
      <c r="B74" s="6">
        <v>72</v>
      </c>
      <c r="D74">
        <v>1361.87145996094</v>
      </c>
      <c r="E74">
        <v>854.25555419921898</v>
      </c>
      <c r="F74">
        <v>465.09774780273398</v>
      </c>
      <c r="G74">
        <v>461.62258911132801</v>
      </c>
      <c r="I74" s="7">
        <f t="shared" si="7"/>
        <v>896.77371215820608</v>
      </c>
      <c r="J74" s="7">
        <f t="shared" si="7"/>
        <v>392.63296508789097</v>
      </c>
      <c r="K74" s="7">
        <f t="shared" si="8"/>
        <v>621.93063659668246</v>
      </c>
      <c r="L74" s="8">
        <f t="shared" si="9"/>
        <v>1.5840000506770062</v>
      </c>
      <c r="M74" s="8">
        <f t="shared" si="5"/>
        <v>1.7880294550857612</v>
      </c>
      <c r="P74" s="6">
        <f t="shared" si="10"/>
        <v>2.7587520758344373</v>
      </c>
      <c r="U74" s="18">
        <v>17.5</v>
      </c>
      <c r="V74" s="20">
        <f t="shared" si="6"/>
        <v>1.639748016001032</v>
      </c>
    </row>
    <row r="75" spans="1:22" x14ac:dyDescent="0.15">
      <c r="A75" s="6">
        <v>37</v>
      </c>
      <c r="B75" s="6">
        <v>73</v>
      </c>
      <c r="D75">
        <v>1389.91027832031</v>
      </c>
      <c r="E75">
        <v>865.84185791015602</v>
      </c>
      <c r="F75">
        <v>465.21157836914102</v>
      </c>
      <c r="G75">
        <v>461.50961303710898</v>
      </c>
      <c r="I75" s="7">
        <f t="shared" si="7"/>
        <v>924.69869995116892</v>
      </c>
      <c r="J75" s="7">
        <f t="shared" si="7"/>
        <v>404.33224487304705</v>
      </c>
      <c r="K75" s="7">
        <f t="shared" si="8"/>
        <v>641.66612854003597</v>
      </c>
      <c r="L75" s="8">
        <f t="shared" si="9"/>
        <v>1.5869773847532429</v>
      </c>
      <c r="M75" s="8">
        <f t="shared" si="5"/>
        <v>1.7938017125100629</v>
      </c>
      <c r="P75" s="6">
        <f t="shared" si="10"/>
        <v>3.090485967518716</v>
      </c>
      <c r="U75" s="18">
        <v>18</v>
      </c>
      <c r="V75" s="20">
        <f t="shared" si="6"/>
        <v>1.6409792081405701</v>
      </c>
    </row>
    <row r="76" spans="1:22" x14ac:dyDescent="0.15">
      <c r="A76" s="6">
        <v>37.5</v>
      </c>
      <c r="B76" s="6">
        <v>74</v>
      </c>
      <c r="D76">
        <v>1355.9296875</v>
      </c>
      <c r="E76">
        <v>851.334228515625</v>
      </c>
      <c r="F76">
        <v>465.96270751953102</v>
      </c>
      <c r="G76">
        <v>462.3076171875</v>
      </c>
      <c r="I76" s="7">
        <f t="shared" si="7"/>
        <v>889.96697998046898</v>
      </c>
      <c r="J76" s="7">
        <f t="shared" si="7"/>
        <v>389.026611328125</v>
      </c>
      <c r="K76" s="7">
        <f t="shared" si="8"/>
        <v>617.64835205078157</v>
      </c>
      <c r="L76" s="8">
        <f t="shared" si="9"/>
        <v>1.5876763544327954</v>
      </c>
      <c r="M76" s="8">
        <f t="shared" si="5"/>
        <v>1.7972956055376805</v>
      </c>
      <c r="P76" s="6">
        <f t="shared" si="10"/>
        <v>3.2912813662652223</v>
      </c>
      <c r="U76" s="18">
        <v>18.5</v>
      </c>
      <c r="V76" s="20">
        <f t="shared" si="6"/>
        <v>1.6276425524220419</v>
      </c>
    </row>
    <row r="77" spans="1:22" x14ac:dyDescent="0.15">
      <c r="A77" s="6">
        <v>38</v>
      </c>
      <c r="B77" s="6">
        <v>75</v>
      </c>
      <c r="D77">
        <v>1315.06420898438</v>
      </c>
      <c r="E77">
        <v>834.72937011718795</v>
      </c>
      <c r="F77">
        <v>465.73898315429699</v>
      </c>
      <c r="G77">
        <v>462.08221435546898</v>
      </c>
      <c r="I77" s="7">
        <f t="shared" si="7"/>
        <v>849.32522583008301</v>
      </c>
      <c r="J77" s="7">
        <f t="shared" si="7"/>
        <v>372.64715576171898</v>
      </c>
      <c r="K77" s="7">
        <f t="shared" si="8"/>
        <v>588.47221679687982</v>
      </c>
      <c r="L77" s="8">
        <f t="shared" si="9"/>
        <v>1.5791673375152913</v>
      </c>
      <c r="M77" s="8">
        <f t="shared" si="5"/>
        <v>1.7915815119682417</v>
      </c>
      <c r="P77" s="6">
        <f t="shared" si="10"/>
        <v>2.9628901740675948</v>
      </c>
      <c r="U77" s="18">
        <v>19</v>
      </c>
      <c r="V77" s="20">
        <f t="shared" si="6"/>
        <v>1.6395364124741305</v>
      </c>
    </row>
    <row r="78" spans="1:22" x14ac:dyDescent="0.15">
      <c r="A78" s="6">
        <v>38.5</v>
      </c>
      <c r="B78" s="6">
        <v>76</v>
      </c>
      <c r="D78">
        <v>1320.13659667969</v>
      </c>
      <c r="E78">
        <v>836.51251220703102</v>
      </c>
      <c r="F78">
        <v>465.33984375</v>
      </c>
      <c r="G78">
        <v>462.082763671875</v>
      </c>
      <c r="I78" s="7">
        <f t="shared" si="7"/>
        <v>854.79675292969</v>
      </c>
      <c r="J78" s="7">
        <f t="shared" si="7"/>
        <v>374.42974853515602</v>
      </c>
      <c r="K78" s="7">
        <f t="shared" si="8"/>
        <v>592.69592895508072</v>
      </c>
      <c r="L78" s="8">
        <f t="shared" si="9"/>
        <v>1.5829295916625898</v>
      </c>
      <c r="M78" s="8">
        <f t="shared" si="5"/>
        <v>1.7981386894636053</v>
      </c>
      <c r="P78" s="6">
        <f t="shared" si="10"/>
        <v>3.3397337292152907</v>
      </c>
      <c r="U78" s="18">
        <v>19.5</v>
      </c>
      <c r="V78" s="20">
        <f t="shared" si="6"/>
        <v>1.6340611719336366</v>
      </c>
    </row>
    <row r="79" spans="1:22" x14ac:dyDescent="0.15">
      <c r="A79" s="6">
        <v>39</v>
      </c>
      <c r="B79" s="6">
        <v>77</v>
      </c>
      <c r="D79">
        <v>1312.23303222656</v>
      </c>
      <c r="E79">
        <v>833.65582275390602</v>
      </c>
      <c r="F79">
        <v>465.04803466796898</v>
      </c>
      <c r="G79">
        <v>461.80905151367199</v>
      </c>
      <c r="I79" s="7">
        <f t="shared" si="7"/>
        <v>847.18499755859102</v>
      </c>
      <c r="J79" s="7">
        <f t="shared" si="7"/>
        <v>371.84677124023403</v>
      </c>
      <c r="K79" s="7">
        <f t="shared" si="8"/>
        <v>586.89225769042719</v>
      </c>
      <c r="L79" s="8">
        <f t="shared" si="9"/>
        <v>1.578317476666381</v>
      </c>
      <c r="M79" s="8">
        <f t="shared" si="5"/>
        <v>1.7963214978154616</v>
      </c>
      <c r="P79" s="6">
        <f t="shared" si="10"/>
        <v>3.2352990144991813</v>
      </c>
      <c r="U79" s="18">
        <v>20</v>
      </c>
      <c r="V79" s="20">
        <f t="shared" si="6"/>
        <v>1.6282200087756418</v>
      </c>
    </row>
    <row r="80" spans="1:22" x14ac:dyDescent="0.15">
      <c r="A80" s="6">
        <v>39.5</v>
      </c>
      <c r="B80" s="6">
        <v>78</v>
      </c>
      <c r="D80">
        <v>1362.88562011719</v>
      </c>
      <c r="E80">
        <v>856.75006103515602</v>
      </c>
      <c r="F80">
        <v>465.52401733398398</v>
      </c>
      <c r="G80">
        <v>461.92880249023398</v>
      </c>
      <c r="I80" s="7">
        <f t="shared" si="7"/>
        <v>897.36160278320608</v>
      </c>
      <c r="J80" s="7">
        <f t="shared" si="7"/>
        <v>394.82125854492205</v>
      </c>
      <c r="K80" s="7">
        <f t="shared" si="8"/>
        <v>620.98672180176072</v>
      </c>
      <c r="L80" s="8">
        <f t="shared" si="9"/>
        <v>1.5728300043679284</v>
      </c>
      <c r="M80" s="8">
        <f t="shared" si="5"/>
        <v>1.7936289488650741</v>
      </c>
      <c r="P80" s="6">
        <f t="shared" si="10"/>
        <v>3.0805571732739501</v>
      </c>
      <c r="U80" s="18">
        <v>20.5</v>
      </c>
      <c r="V80" s="20">
        <f t="shared" si="6"/>
        <v>1.6289428867277347</v>
      </c>
    </row>
    <row r="81" spans="1:22" x14ac:dyDescent="0.15">
      <c r="A81" s="6">
        <v>40</v>
      </c>
      <c r="B81" s="6">
        <v>79</v>
      </c>
      <c r="D81">
        <v>1324.26281738281</v>
      </c>
      <c r="E81">
        <v>834.49505615234398</v>
      </c>
      <c r="F81">
        <v>465.02655029296898</v>
      </c>
      <c r="G81">
        <v>461.63558959960898</v>
      </c>
      <c r="I81" s="7">
        <f t="shared" si="7"/>
        <v>859.23626708984102</v>
      </c>
      <c r="J81" s="7">
        <f t="shared" si="7"/>
        <v>372.859466552735</v>
      </c>
      <c r="K81" s="7">
        <f t="shared" si="8"/>
        <v>598.2346405029266</v>
      </c>
      <c r="L81" s="8">
        <f t="shared" si="9"/>
        <v>1.6044507225038254</v>
      </c>
      <c r="M81" s="8">
        <f t="shared" si="5"/>
        <v>1.8280445903490363</v>
      </c>
      <c r="P81" s="6">
        <f t="shared" si="10"/>
        <v>5.0584375491940747</v>
      </c>
      <c r="U81" s="18">
        <v>21</v>
      </c>
      <c r="V81" s="20">
        <f t="shared" si="6"/>
        <v>1.620850354110084</v>
      </c>
    </row>
    <row r="82" spans="1:22" x14ac:dyDescent="0.15">
      <c r="A82" s="6">
        <v>40.5</v>
      </c>
      <c r="B82" s="6">
        <v>80</v>
      </c>
      <c r="D82">
        <v>1391.36804199219</v>
      </c>
      <c r="E82">
        <v>864.88000488281295</v>
      </c>
      <c r="F82">
        <v>465.29434204101602</v>
      </c>
      <c r="G82">
        <v>462.35028076171898</v>
      </c>
      <c r="I82" s="7">
        <f t="shared" si="7"/>
        <v>926.07369995117392</v>
      </c>
      <c r="J82" s="7">
        <f t="shared" si="7"/>
        <v>402.52972412109398</v>
      </c>
      <c r="K82" s="7">
        <f t="shared" si="8"/>
        <v>644.30289306640816</v>
      </c>
      <c r="L82" s="8">
        <f t="shared" si="9"/>
        <v>1.6006343245165691</v>
      </c>
      <c r="M82" s="8">
        <f t="shared" si="5"/>
        <v>1.8270231157098451</v>
      </c>
      <c r="P82" s="6">
        <f t="shared" si="10"/>
        <v>4.9997330021846018</v>
      </c>
      <c r="U82" s="18">
        <v>21.5</v>
      </c>
      <c r="V82" s="20">
        <f t="shared" si="6"/>
        <v>1.6198188313359008</v>
      </c>
    </row>
    <row r="83" spans="1:22" x14ac:dyDescent="0.15">
      <c r="A83" s="6">
        <v>41</v>
      </c>
      <c r="B83" s="6">
        <v>81</v>
      </c>
      <c r="D83">
        <v>1347.38500976563</v>
      </c>
      <c r="E83">
        <v>843.23358154296898</v>
      </c>
      <c r="F83">
        <v>465.16241455078102</v>
      </c>
      <c r="G83">
        <v>461.43331909179699</v>
      </c>
      <c r="I83" s="7">
        <f t="shared" si="7"/>
        <v>882.22259521484898</v>
      </c>
      <c r="J83" s="7">
        <f t="shared" si="7"/>
        <v>381.80026245117199</v>
      </c>
      <c r="K83" s="7">
        <f t="shared" si="8"/>
        <v>614.96241149902858</v>
      </c>
      <c r="L83" s="8">
        <f t="shared" si="9"/>
        <v>1.6106914320879375</v>
      </c>
      <c r="M83" s="8">
        <f t="shared" si="5"/>
        <v>1.8398751466292786</v>
      </c>
      <c r="P83" s="6">
        <f t="shared" si="10"/>
        <v>5.7383442455087152</v>
      </c>
      <c r="U83" s="18">
        <v>22</v>
      </c>
      <c r="V83" s="20">
        <f t="shared" si="6"/>
        <v>1.6155841339614487</v>
      </c>
    </row>
    <row r="84" spans="1:22" x14ac:dyDescent="0.15">
      <c r="A84" s="6">
        <v>41.5</v>
      </c>
      <c r="B84" s="6">
        <v>82</v>
      </c>
      <c r="D84">
        <v>1281.09826660156</v>
      </c>
      <c r="E84">
        <v>812.53717041015602</v>
      </c>
      <c r="F84">
        <v>466.06271362304699</v>
      </c>
      <c r="G84">
        <v>462.082763671875</v>
      </c>
      <c r="I84" s="7">
        <f t="shared" si="7"/>
        <v>815.03555297851301</v>
      </c>
      <c r="J84" s="7">
        <f t="shared" si="7"/>
        <v>350.45440673828102</v>
      </c>
      <c r="K84" s="7">
        <f t="shared" si="8"/>
        <v>569.71746826171625</v>
      </c>
      <c r="L84" s="8">
        <f t="shared" si="9"/>
        <v>1.6256536008896034</v>
      </c>
      <c r="M84" s="8">
        <f t="shared" si="5"/>
        <v>1.8576322387790096</v>
      </c>
      <c r="P84" s="6">
        <f t="shared" si="10"/>
        <v>6.7588512760902848</v>
      </c>
      <c r="U84" s="18">
        <v>65</v>
      </c>
      <c r="V84" s="20">
        <f t="shared" ref="V84:V104" si="11">L131</f>
        <v>1.3114062502841677</v>
      </c>
    </row>
    <row r="85" spans="1:22" x14ac:dyDescent="0.15">
      <c r="A85" s="6">
        <v>42</v>
      </c>
      <c r="B85" s="6">
        <v>83</v>
      </c>
      <c r="D85">
        <v>1074.03918457031</v>
      </c>
      <c r="E85">
        <v>718.81317138671898</v>
      </c>
      <c r="F85">
        <v>466.73587036132801</v>
      </c>
      <c r="G85">
        <v>462.22796630859398</v>
      </c>
      <c r="I85" s="7">
        <f t="shared" si="7"/>
        <v>607.30331420898199</v>
      </c>
      <c r="J85" s="7">
        <f t="shared" si="7"/>
        <v>256.585205078125</v>
      </c>
      <c r="K85" s="7">
        <f t="shared" si="8"/>
        <v>427.69367065429446</v>
      </c>
      <c r="L85" s="8">
        <f t="shared" si="9"/>
        <v>1.666868011832835</v>
      </c>
      <c r="M85" s="8">
        <f t="shared" si="5"/>
        <v>1.9016415730703065</v>
      </c>
      <c r="P85" s="6">
        <f t="shared" si="10"/>
        <v>9.2880849297075727</v>
      </c>
      <c r="U85" s="18">
        <v>65.5</v>
      </c>
      <c r="V85" s="20">
        <f t="shared" si="11"/>
        <v>1.3036472153863783</v>
      </c>
    </row>
    <row r="86" spans="1:22" x14ac:dyDescent="0.15">
      <c r="A86" s="6">
        <v>42.5</v>
      </c>
      <c r="B86" s="6">
        <v>84</v>
      </c>
      <c r="D86">
        <v>1269.04431152344</v>
      </c>
      <c r="E86">
        <v>802.78204345703102</v>
      </c>
      <c r="F86">
        <v>467.13586425781301</v>
      </c>
      <c r="G86">
        <v>462.47598266601602</v>
      </c>
      <c r="I86" s="7">
        <f t="shared" si="7"/>
        <v>801.90844726562705</v>
      </c>
      <c r="J86" s="7">
        <f t="shared" si="7"/>
        <v>340.306060791015</v>
      </c>
      <c r="K86" s="7">
        <f t="shared" si="8"/>
        <v>563.69420471191654</v>
      </c>
      <c r="L86" s="8">
        <f t="shared" si="9"/>
        <v>1.6564330455991678</v>
      </c>
      <c r="M86" s="8">
        <f t="shared" si="5"/>
        <v>1.8940015301847044</v>
      </c>
      <c r="P86" s="6">
        <f t="shared" si="10"/>
        <v>8.8490086770780163</v>
      </c>
      <c r="U86" s="18">
        <v>66</v>
      </c>
      <c r="V86" s="20">
        <f t="shared" si="11"/>
        <v>1.2898695904727999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1269.79333496094</v>
      </c>
      <c r="E87">
        <v>801.91302490234398</v>
      </c>
      <c r="F87">
        <v>466.588134765625</v>
      </c>
      <c r="G87">
        <v>462.13784790039102</v>
      </c>
      <c r="I87" s="7">
        <f t="shared" si="7"/>
        <v>803.205200195315</v>
      </c>
      <c r="J87" s="7">
        <f t="shared" si="7"/>
        <v>339.77517700195295</v>
      </c>
      <c r="K87" s="7">
        <f t="shared" si="8"/>
        <v>565.362576293948</v>
      </c>
      <c r="L87" s="8">
        <f t="shared" si="9"/>
        <v>1.6639313715689668</v>
      </c>
      <c r="M87" s="8">
        <f t="shared" si="5"/>
        <v>1.9042947795025684</v>
      </c>
      <c r="P87" s="6">
        <f t="shared" si="10"/>
        <v>9.4405657410294097</v>
      </c>
      <c r="U87" s="18">
        <v>66.5</v>
      </c>
      <c r="V87" s="20">
        <f t="shared" si="11"/>
        <v>1.2952202325482132</v>
      </c>
    </row>
    <row r="88" spans="1:22" x14ac:dyDescent="0.15">
      <c r="A88" s="6">
        <v>43.5</v>
      </c>
      <c r="B88" s="6">
        <v>86</v>
      </c>
      <c r="D88">
        <v>1337.22338867188</v>
      </c>
      <c r="E88">
        <v>835.83648681640602</v>
      </c>
      <c r="F88">
        <v>466.40197753906301</v>
      </c>
      <c r="G88">
        <v>462.03277587890602</v>
      </c>
      <c r="I88" s="7">
        <f t="shared" si="7"/>
        <v>870.82141113281705</v>
      </c>
      <c r="J88" s="7">
        <f t="shared" si="7"/>
        <v>373.8037109375</v>
      </c>
      <c r="K88" s="7">
        <f t="shared" si="8"/>
        <v>609.15881347656705</v>
      </c>
      <c r="L88" s="8">
        <f t="shared" si="9"/>
        <v>1.6296221670694393</v>
      </c>
      <c r="M88" s="8">
        <f t="shared" ref="M88:M151" si="12">L88+ABS($N$2)*A88</f>
        <v>1.872780498351106</v>
      </c>
      <c r="P88" s="6">
        <f t="shared" si="10"/>
        <v>7.6294276781299146</v>
      </c>
      <c r="U88" s="18">
        <v>67</v>
      </c>
      <c r="V88" s="20">
        <f t="shared" si="11"/>
        <v>1.2920116837440232</v>
      </c>
    </row>
    <row r="89" spans="1:22" x14ac:dyDescent="0.15">
      <c r="A89" s="6">
        <v>44</v>
      </c>
      <c r="B89" s="6">
        <v>87</v>
      </c>
      <c r="D89">
        <v>1363.81665039063</v>
      </c>
      <c r="E89">
        <v>844.568603515625</v>
      </c>
      <c r="F89">
        <v>466.19293212890602</v>
      </c>
      <c r="G89">
        <v>462.00112915039102</v>
      </c>
      <c r="I89" s="7">
        <f t="shared" si="7"/>
        <v>897.62371826172398</v>
      </c>
      <c r="J89" s="7">
        <f t="shared" si="7"/>
        <v>382.56747436523398</v>
      </c>
      <c r="K89" s="7">
        <f t="shared" si="8"/>
        <v>629.82648620606028</v>
      </c>
      <c r="L89" s="8">
        <f t="shared" si="9"/>
        <v>1.6463147768928474</v>
      </c>
      <c r="M89" s="8">
        <f t="shared" si="12"/>
        <v>1.8922680315225795</v>
      </c>
      <c r="P89" s="6">
        <f t="shared" si="10"/>
        <v>8.7493838310004435</v>
      </c>
      <c r="U89" s="18">
        <v>67.5</v>
      </c>
      <c r="V89" s="20">
        <f t="shared" si="11"/>
        <v>1.2935992339105054</v>
      </c>
    </row>
    <row r="90" spans="1:22" x14ac:dyDescent="0.15">
      <c r="A90" s="6">
        <v>44.5</v>
      </c>
      <c r="B90" s="6">
        <v>88</v>
      </c>
      <c r="D90">
        <v>1355.03918457031</v>
      </c>
      <c r="E90">
        <v>840.711669921875</v>
      </c>
      <c r="F90">
        <v>466.32427978515602</v>
      </c>
      <c r="G90">
        <v>462.17004394531301</v>
      </c>
      <c r="I90" s="7">
        <f t="shared" si="7"/>
        <v>888.71490478515398</v>
      </c>
      <c r="J90" s="7">
        <f t="shared" si="7"/>
        <v>378.54162597656199</v>
      </c>
      <c r="K90" s="7">
        <f t="shared" si="8"/>
        <v>623.73576660156061</v>
      </c>
      <c r="L90" s="8">
        <f t="shared" si="9"/>
        <v>1.6477336276887558</v>
      </c>
      <c r="M90" s="8">
        <f t="shared" si="12"/>
        <v>1.8964818056665529</v>
      </c>
      <c r="P90" s="6">
        <f t="shared" si="10"/>
        <v>8.9915510790469</v>
      </c>
      <c r="U90" s="18">
        <v>68</v>
      </c>
      <c r="V90" s="20">
        <f t="shared" si="11"/>
        <v>1.2960303973604745</v>
      </c>
    </row>
    <row r="91" spans="1:22" x14ac:dyDescent="0.15">
      <c r="A91" s="6">
        <v>45</v>
      </c>
      <c r="B91" s="6">
        <v>89</v>
      </c>
      <c r="D91">
        <v>1354.29638671875</v>
      </c>
      <c r="E91">
        <v>840.30120849609398</v>
      </c>
      <c r="F91">
        <v>466.366943359375</v>
      </c>
      <c r="G91">
        <v>462.12515258789102</v>
      </c>
      <c r="I91" s="7">
        <f t="shared" si="7"/>
        <v>887.929443359375</v>
      </c>
      <c r="J91" s="7">
        <f t="shared" si="7"/>
        <v>378.17605590820295</v>
      </c>
      <c r="K91" s="7">
        <f t="shared" si="8"/>
        <v>623.20620422363299</v>
      </c>
      <c r="L91" s="8">
        <f t="shared" si="9"/>
        <v>1.6479261298735099</v>
      </c>
      <c r="M91" s="8">
        <f t="shared" si="12"/>
        <v>1.8994692311993722</v>
      </c>
      <c r="P91" s="6">
        <f t="shared" si="10"/>
        <v>9.1632395927896848</v>
      </c>
      <c r="U91" s="18">
        <v>68.5</v>
      </c>
      <c r="V91" s="20">
        <f t="shared" si="11"/>
        <v>1.2943699726919038</v>
      </c>
    </row>
    <row r="92" spans="1:22" x14ac:dyDescent="0.15">
      <c r="A92" s="6">
        <v>45.5</v>
      </c>
      <c r="B92" s="6">
        <v>90</v>
      </c>
      <c r="D92">
        <v>1420.65185546875</v>
      </c>
      <c r="E92">
        <v>871.86657714843795</v>
      </c>
      <c r="F92">
        <v>465.87145996093801</v>
      </c>
      <c r="G92">
        <v>462.39321899414102</v>
      </c>
      <c r="I92" s="7">
        <f t="shared" si="7"/>
        <v>954.78039550781205</v>
      </c>
      <c r="J92" s="7">
        <f t="shared" si="7"/>
        <v>409.47335815429693</v>
      </c>
      <c r="K92" s="7">
        <f t="shared" si="8"/>
        <v>668.14904479980419</v>
      </c>
      <c r="L92" s="8">
        <f t="shared" si="9"/>
        <v>1.6317277583369261</v>
      </c>
      <c r="M92" s="8">
        <f t="shared" si="12"/>
        <v>1.8860657830108534</v>
      </c>
      <c r="P92" s="6">
        <f t="shared" si="10"/>
        <v>8.3929381833538788</v>
      </c>
      <c r="U92" s="18">
        <v>69</v>
      </c>
      <c r="V92" s="20">
        <f t="shared" si="11"/>
        <v>1.3157043704521425</v>
      </c>
    </row>
    <row r="93" spans="1:22" x14ac:dyDescent="0.15">
      <c r="A93" s="6">
        <v>46</v>
      </c>
      <c r="B93" s="6">
        <v>91</v>
      </c>
      <c r="D93">
        <v>1410.07055664063</v>
      </c>
      <c r="E93">
        <v>871.69317626953102</v>
      </c>
      <c r="F93">
        <v>466.09631347656301</v>
      </c>
      <c r="G93">
        <v>462.09323120117199</v>
      </c>
      <c r="I93" s="7">
        <f t="shared" si="7"/>
        <v>943.97424316406705</v>
      </c>
      <c r="J93" s="7">
        <f t="shared" si="7"/>
        <v>409.59994506835903</v>
      </c>
      <c r="K93" s="7">
        <f t="shared" si="8"/>
        <v>657.25428161621574</v>
      </c>
      <c r="L93" s="8">
        <f t="shared" si="9"/>
        <v>1.6046249261740626</v>
      </c>
      <c r="M93" s="8">
        <f t="shared" si="12"/>
        <v>1.8617578741960552</v>
      </c>
      <c r="P93" s="6">
        <f t="shared" si="10"/>
        <v>6.9959531570294509</v>
      </c>
      <c r="U93" s="18">
        <v>69.5</v>
      </c>
      <c r="V93" s="20">
        <f t="shared" si="11"/>
        <v>1.359831068393843</v>
      </c>
    </row>
    <row r="94" spans="1:22" x14ac:dyDescent="0.15">
      <c r="A94" s="6">
        <v>46.5</v>
      </c>
      <c r="B94" s="6">
        <v>92</v>
      </c>
      <c r="D94">
        <v>1410.45397949219</v>
      </c>
      <c r="E94">
        <v>872.65100097656295</v>
      </c>
      <c r="F94">
        <v>466.82540893554699</v>
      </c>
      <c r="G94">
        <v>462.83361816406301</v>
      </c>
      <c r="I94" s="7">
        <f t="shared" si="7"/>
        <v>943.62857055664301</v>
      </c>
      <c r="J94" s="7">
        <f t="shared" si="7"/>
        <v>409.81738281249994</v>
      </c>
      <c r="K94" s="7">
        <f t="shared" si="8"/>
        <v>656.75640258789304</v>
      </c>
      <c r="L94" s="8">
        <f t="shared" si="9"/>
        <v>1.6025586764541242</v>
      </c>
      <c r="M94" s="8">
        <f t="shared" si="12"/>
        <v>1.8624865478241819</v>
      </c>
      <c r="P94" s="6">
        <f t="shared" si="10"/>
        <v>7.0378303154195949</v>
      </c>
      <c r="U94" s="18">
        <v>70</v>
      </c>
      <c r="V94" s="20">
        <f t="shared" si="11"/>
        <v>1.3712913733253278</v>
      </c>
    </row>
    <row r="95" spans="1:22" x14ac:dyDescent="0.15">
      <c r="A95" s="6">
        <v>47</v>
      </c>
      <c r="B95" s="6">
        <v>93</v>
      </c>
      <c r="D95">
        <v>1406.48889160156</v>
      </c>
      <c r="E95">
        <v>873.77478027343795</v>
      </c>
      <c r="F95">
        <v>466.46157836914102</v>
      </c>
      <c r="G95">
        <v>462.69546508789102</v>
      </c>
      <c r="I95" s="7">
        <f t="shared" si="7"/>
        <v>940.02731323241892</v>
      </c>
      <c r="J95" s="7">
        <f t="shared" si="7"/>
        <v>411.07931518554693</v>
      </c>
      <c r="K95" s="7">
        <f t="shared" si="8"/>
        <v>652.27179260253615</v>
      </c>
      <c r="L95" s="8">
        <f t="shared" si="9"/>
        <v>1.5867297830544533</v>
      </c>
      <c r="M95" s="8">
        <f t="shared" si="12"/>
        <v>1.8494525777725761</v>
      </c>
      <c r="P95" s="6">
        <f t="shared" si="10"/>
        <v>6.2887629590137868</v>
      </c>
      <c r="U95" s="18">
        <v>70.5</v>
      </c>
      <c r="V95" s="20">
        <f t="shared" si="11"/>
        <v>1.3836155450428758</v>
      </c>
    </row>
    <row r="96" spans="1:22" x14ac:dyDescent="0.15">
      <c r="A96" s="6">
        <v>47.5</v>
      </c>
      <c r="B96" s="6">
        <v>94</v>
      </c>
      <c r="D96">
        <v>1404.60424804688</v>
      </c>
      <c r="E96">
        <v>876.09582519531295</v>
      </c>
      <c r="F96">
        <v>466.27938842773398</v>
      </c>
      <c r="G96">
        <v>462.97711181640602</v>
      </c>
      <c r="I96" s="7">
        <f t="shared" si="7"/>
        <v>938.32485961914608</v>
      </c>
      <c r="J96" s="7">
        <f t="shared" si="7"/>
        <v>413.11871337890693</v>
      </c>
      <c r="K96" s="7">
        <f t="shared" si="8"/>
        <v>649.14176025391123</v>
      </c>
      <c r="L96" s="8">
        <f t="shared" si="9"/>
        <v>1.571320153823502</v>
      </c>
      <c r="M96" s="8">
        <f t="shared" si="12"/>
        <v>1.8368378718896898</v>
      </c>
      <c r="P96" s="6">
        <f t="shared" si="10"/>
        <v>5.5637908783570351</v>
      </c>
      <c r="U96" s="18">
        <v>71</v>
      </c>
      <c r="V96" s="20">
        <f t="shared" si="11"/>
        <v>1.4030963983706091</v>
      </c>
    </row>
    <row r="97" spans="1:22" x14ac:dyDescent="0.15">
      <c r="A97" s="6">
        <v>48</v>
      </c>
      <c r="B97" s="6">
        <v>95</v>
      </c>
      <c r="D97">
        <v>1396.72802734375</v>
      </c>
      <c r="E97">
        <v>874.03704833984398</v>
      </c>
      <c r="F97">
        <v>466.13784790039102</v>
      </c>
      <c r="G97">
        <v>462.81298828125</v>
      </c>
      <c r="I97" s="7">
        <f t="shared" si="7"/>
        <v>930.59017944335892</v>
      </c>
      <c r="J97" s="7">
        <f t="shared" si="7"/>
        <v>411.22406005859398</v>
      </c>
      <c r="K97" s="7">
        <f t="shared" si="8"/>
        <v>642.73333740234318</v>
      </c>
      <c r="L97" s="8">
        <f t="shared" si="9"/>
        <v>1.5629760022085337</v>
      </c>
      <c r="M97" s="8">
        <f t="shared" si="12"/>
        <v>1.8312886436227869</v>
      </c>
      <c r="P97" s="6">
        <f t="shared" si="10"/>
        <v>5.244874559574388</v>
      </c>
      <c r="U97" s="18">
        <v>71.5</v>
      </c>
      <c r="V97" s="20">
        <f t="shared" si="11"/>
        <v>1.4353712702279502</v>
      </c>
    </row>
    <row r="98" spans="1:22" x14ac:dyDescent="0.15">
      <c r="A98" s="6">
        <v>48.5</v>
      </c>
      <c r="B98" s="6">
        <v>96</v>
      </c>
      <c r="D98">
        <v>1371.69555664063</v>
      </c>
      <c r="E98">
        <v>865.14306640625</v>
      </c>
      <c r="F98">
        <v>465.66439819335898</v>
      </c>
      <c r="G98">
        <v>462.68362426757801</v>
      </c>
      <c r="I98" s="7">
        <f t="shared" si="7"/>
        <v>906.03115844727108</v>
      </c>
      <c r="J98" s="7">
        <f t="shared" si="7"/>
        <v>402.45944213867199</v>
      </c>
      <c r="K98" s="7">
        <f t="shared" si="8"/>
        <v>624.30954895020068</v>
      </c>
      <c r="L98" s="8">
        <f t="shared" si="9"/>
        <v>1.55123593481275</v>
      </c>
      <c r="M98" s="8">
        <f t="shared" si="12"/>
        <v>1.8223434995750682</v>
      </c>
      <c r="P98" s="6">
        <f t="shared" si="10"/>
        <v>4.7307936327375</v>
      </c>
      <c r="U98" s="18">
        <v>72</v>
      </c>
      <c r="V98" s="20">
        <f t="shared" si="11"/>
        <v>1.3745427313956131</v>
      </c>
    </row>
    <row r="99" spans="1:22" x14ac:dyDescent="0.15">
      <c r="A99" s="6">
        <v>49</v>
      </c>
      <c r="B99" s="6">
        <v>97</v>
      </c>
      <c r="D99">
        <v>1295.93103027344</v>
      </c>
      <c r="E99">
        <v>835.84967041015602</v>
      </c>
      <c r="F99">
        <v>465.68078613281301</v>
      </c>
      <c r="G99">
        <v>462.65197753906301</v>
      </c>
      <c r="I99" s="7">
        <f t="shared" si="7"/>
        <v>830.25024414062705</v>
      </c>
      <c r="J99" s="7">
        <f t="shared" si="7"/>
        <v>373.19769287109301</v>
      </c>
      <c r="K99" s="7">
        <f t="shared" si="8"/>
        <v>569.01185913086192</v>
      </c>
      <c r="L99" s="8">
        <f t="shared" si="9"/>
        <v>1.5246928638634578</v>
      </c>
      <c r="M99" s="8">
        <f t="shared" si="12"/>
        <v>1.7985953519738411</v>
      </c>
      <c r="P99" s="6">
        <f t="shared" si="10"/>
        <v>3.3659783022776493</v>
      </c>
      <c r="U99" s="18">
        <v>72.5</v>
      </c>
      <c r="V99" s="20">
        <f t="shared" si="11"/>
        <v>1.3665158000853364</v>
      </c>
    </row>
    <row r="100" spans="1:22" x14ac:dyDescent="0.15">
      <c r="A100" s="6">
        <v>49.5</v>
      </c>
      <c r="B100" s="6">
        <v>98</v>
      </c>
      <c r="D100">
        <v>1321.82653808594</v>
      </c>
      <c r="E100">
        <v>846.449951171875</v>
      </c>
      <c r="F100">
        <v>465.13897705078102</v>
      </c>
      <c r="G100">
        <v>462.33135986328102</v>
      </c>
      <c r="I100" s="7">
        <f t="shared" si="7"/>
        <v>856.68756103515898</v>
      </c>
      <c r="J100" s="7">
        <f t="shared" si="7"/>
        <v>384.11859130859398</v>
      </c>
      <c r="K100" s="7">
        <f t="shared" si="8"/>
        <v>587.80454711914319</v>
      </c>
      <c r="L100" s="8">
        <f t="shared" si="9"/>
        <v>1.5302684129831965</v>
      </c>
      <c r="M100" s="8">
        <f t="shared" si="12"/>
        <v>1.8069658244416449</v>
      </c>
      <c r="P100" s="6">
        <f t="shared" si="10"/>
        <v>3.8470326286647887</v>
      </c>
      <c r="U100" s="18">
        <v>73</v>
      </c>
      <c r="V100" s="20">
        <f t="shared" si="11"/>
        <v>1.357580988452068</v>
      </c>
    </row>
    <row r="101" spans="1:22" x14ac:dyDescent="0.15">
      <c r="A101" s="6">
        <v>50</v>
      </c>
      <c r="B101" s="6">
        <v>99</v>
      </c>
      <c r="D101">
        <v>1297.79626464844</v>
      </c>
      <c r="E101">
        <v>839.09851074218795</v>
      </c>
      <c r="F101">
        <v>465.36947631835898</v>
      </c>
      <c r="G101">
        <v>462.22854614257801</v>
      </c>
      <c r="I101" s="7">
        <f t="shared" si="7"/>
        <v>832.42678833008108</v>
      </c>
      <c r="J101" s="7">
        <f t="shared" si="7"/>
        <v>376.86996459960994</v>
      </c>
      <c r="K101" s="7">
        <f t="shared" si="8"/>
        <v>568.61781311035406</v>
      </c>
      <c r="L101" s="8">
        <f t="shared" si="9"/>
        <v>1.5087904755542374</v>
      </c>
      <c r="M101" s="8">
        <f t="shared" si="12"/>
        <v>1.7882828103607511</v>
      </c>
      <c r="P101" s="6">
        <f t="shared" si="10"/>
        <v>2.7733125025744694</v>
      </c>
      <c r="U101" s="18">
        <v>73.5</v>
      </c>
      <c r="V101" s="20">
        <f t="shared" si="11"/>
        <v>1.344448254267941</v>
      </c>
    </row>
    <row r="102" spans="1:22" x14ac:dyDescent="0.15">
      <c r="A102" s="6">
        <v>50.5</v>
      </c>
      <c r="B102" s="6">
        <v>100</v>
      </c>
      <c r="D102">
        <v>1298.658203125</v>
      </c>
      <c r="E102">
        <v>841.90496826171898</v>
      </c>
      <c r="F102">
        <v>465.31723022460898</v>
      </c>
      <c r="G102">
        <v>462.14407348632801</v>
      </c>
      <c r="I102" s="7">
        <f t="shared" si="7"/>
        <v>833.34097290039108</v>
      </c>
      <c r="J102" s="7">
        <f t="shared" si="7"/>
        <v>379.76089477539097</v>
      </c>
      <c r="K102" s="7">
        <f t="shared" si="8"/>
        <v>567.50834655761741</v>
      </c>
      <c r="L102" s="8">
        <f t="shared" si="9"/>
        <v>1.4943833195181127</v>
      </c>
      <c r="M102" s="8">
        <f t="shared" si="12"/>
        <v>1.7766705776726914</v>
      </c>
      <c r="P102" s="6">
        <f t="shared" si="10"/>
        <v>2.1059529484881581</v>
      </c>
      <c r="U102" s="18">
        <v>74</v>
      </c>
      <c r="V102" s="20">
        <f t="shared" si="11"/>
        <v>1.3492389614565867</v>
      </c>
    </row>
    <row r="103" spans="1:22" x14ac:dyDescent="0.15">
      <c r="A103" s="6">
        <v>51</v>
      </c>
      <c r="B103" s="6">
        <v>101</v>
      </c>
      <c r="D103">
        <v>1267.28881835938</v>
      </c>
      <c r="E103">
        <v>828.40911865234398</v>
      </c>
      <c r="F103">
        <v>465.59774780273398</v>
      </c>
      <c r="G103">
        <v>462.53021240234398</v>
      </c>
      <c r="I103" s="7">
        <f t="shared" si="7"/>
        <v>801.69107055664608</v>
      </c>
      <c r="J103" s="7">
        <f t="shared" si="7"/>
        <v>365.87890625</v>
      </c>
      <c r="K103" s="7">
        <f t="shared" si="8"/>
        <v>545.57583618164608</v>
      </c>
      <c r="L103" s="8">
        <f t="shared" si="9"/>
        <v>1.4911377148614893</v>
      </c>
      <c r="M103" s="8">
        <f t="shared" si="12"/>
        <v>1.7762198963641331</v>
      </c>
      <c r="P103" s="6">
        <f t="shared" si="10"/>
        <v>2.0800521174254318</v>
      </c>
      <c r="U103" s="18">
        <v>74.5</v>
      </c>
      <c r="V103" s="20">
        <f t="shared" si="11"/>
        <v>1.3376508381416525</v>
      </c>
    </row>
    <row r="104" spans="1:22" x14ac:dyDescent="0.15">
      <c r="A104" s="6">
        <v>51.5</v>
      </c>
      <c r="B104" s="6">
        <v>102</v>
      </c>
      <c r="D104">
        <v>1334.54760742188</v>
      </c>
      <c r="E104">
        <v>865.83782958984398</v>
      </c>
      <c r="F104">
        <v>465.26385498046898</v>
      </c>
      <c r="G104">
        <v>462.30819702148398</v>
      </c>
      <c r="I104" s="7">
        <f t="shared" si="7"/>
        <v>869.28375244141102</v>
      </c>
      <c r="J104" s="7">
        <f t="shared" si="7"/>
        <v>403.52963256836</v>
      </c>
      <c r="K104" s="7">
        <f t="shared" si="8"/>
        <v>586.8130096435591</v>
      </c>
      <c r="L104" s="8">
        <f t="shared" si="9"/>
        <v>1.4542005401403824</v>
      </c>
      <c r="M104" s="8">
        <f t="shared" si="12"/>
        <v>1.7420776449910913</v>
      </c>
      <c r="P104" s="6">
        <f t="shared" si="10"/>
        <v>0.11788357810181883</v>
      </c>
      <c r="U104" s="18">
        <v>75</v>
      </c>
      <c r="V104" s="20">
        <f t="shared" si="11"/>
        <v>1.324871894183016</v>
      </c>
    </row>
    <row r="105" spans="1:22" x14ac:dyDescent="0.15">
      <c r="A105" s="6">
        <v>52</v>
      </c>
      <c r="B105" s="6">
        <v>103</v>
      </c>
      <c r="D105">
        <v>1341.89343261719</v>
      </c>
      <c r="E105">
        <v>870.239990234375</v>
      </c>
      <c r="F105">
        <v>465.57485961914102</v>
      </c>
      <c r="G105">
        <v>462.22769165039102</v>
      </c>
      <c r="I105" s="7">
        <f t="shared" si="7"/>
        <v>876.31857299804892</v>
      </c>
      <c r="J105" s="7">
        <f t="shared" si="7"/>
        <v>408.01229858398398</v>
      </c>
      <c r="K105" s="7">
        <f t="shared" si="8"/>
        <v>590.70996398926013</v>
      </c>
      <c r="L105" s="8">
        <f t="shared" si="9"/>
        <v>1.4477748980590355</v>
      </c>
      <c r="M105" s="8">
        <f t="shared" si="12"/>
        <v>1.7384469262578097</v>
      </c>
      <c r="P105" s="6">
        <f t="shared" si="10"/>
        <v>-9.0775247461250333E-2</v>
      </c>
    </row>
    <row r="106" spans="1:22" x14ac:dyDescent="0.15">
      <c r="A106" s="6">
        <v>52.5</v>
      </c>
      <c r="B106" s="6">
        <v>104</v>
      </c>
      <c r="D106">
        <v>1342.42797851563</v>
      </c>
      <c r="E106">
        <v>873.02093505859398</v>
      </c>
      <c r="F106">
        <v>465.76638793945301</v>
      </c>
      <c r="G106">
        <v>462.26779174804699</v>
      </c>
      <c r="I106" s="7">
        <f t="shared" si="7"/>
        <v>876.66159057617699</v>
      </c>
      <c r="J106" s="7">
        <f t="shared" si="7"/>
        <v>410.75314331054699</v>
      </c>
      <c r="K106" s="7">
        <f t="shared" si="8"/>
        <v>589.13439025879416</v>
      </c>
      <c r="L106" s="8">
        <f t="shared" si="9"/>
        <v>1.4342784707879479</v>
      </c>
      <c r="M106" s="8">
        <f t="shared" si="12"/>
        <v>1.7277454223347872</v>
      </c>
      <c r="P106" s="6">
        <f t="shared" si="10"/>
        <v>-0.70579486323804597</v>
      </c>
    </row>
    <row r="107" spans="1:22" x14ac:dyDescent="0.15">
      <c r="A107" s="6">
        <v>53</v>
      </c>
      <c r="B107" s="6">
        <v>105</v>
      </c>
      <c r="D107">
        <v>1343.41772460938</v>
      </c>
      <c r="E107">
        <v>876.79840087890602</v>
      </c>
      <c r="F107">
        <v>465.0576171875</v>
      </c>
      <c r="G107">
        <v>462.06723022460898</v>
      </c>
      <c r="I107" s="7">
        <f t="shared" si="7"/>
        <v>878.36010742188</v>
      </c>
      <c r="J107" s="7">
        <f t="shared" si="7"/>
        <v>414.73117065429705</v>
      </c>
      <c r="K107" s="7">
        <f t="shared" si="8"/>
        <v>588.0482879638721</v>
      </c>
      <c r="L107" s="8">
        <f t="shared" si="9"/>
        <v>1.4179023173882561</v>
      </c>
      <c r="M107" s="8">
        <f t="shared" si="12"/>
        <v>1.7141641922831605</v>
      </c>
      <c r="P107" s="6">
        <f t="shared" si="10"/>
        <v>-1.4863134658765256</v>
      </c>
    </row>
    <row r="108" spans="1:22" x14ac:dyDescent="0.15">
      <c r="A108" s="6">
        <v>53.5</v>
      </c>
      <c r="B108" s="6">
        <v>106</v>
      </c>
      <c r="D108">
        <v>1344.94982910156</v>
      </c>
      <c r="E108">
        <v>879.49932861328102</v>
      </c>
      <c r="F108">
        <v>464.24124145507801</v>
      </c>
      <c r="G108">
        <v>461.06668090820301</v>
      </c>
      <c r="I108" s="7">
        <f t="shared" si="7"/>
        <v>880.70858764648199</v>
      </c>
      <c r="J108" s="7">
        <f t="shared" si="7"/>
        <v>418.43264770507801</v>
      </c>
      <c r="K108" s="7">
        <f t="shared" si="8"/>
        <v>587.80573425292732</v>
      </c>
      <c r="L108" s="8">
        <f t="shared" si="9"/>
        <v>1.4047798073997988</v>
      </c>
      <c r="M108" s="8">
        <f t="shared" si="12"/>
        <v>1.7038366056427683</v>
      </c>
      <c r="P108" s="6">
        <f t="shared" si="10"/>
        <v>-2.0798439091828209</v>
      </c>
    </row>
    <row r="109" spans="1:22" x14ac:dyDescent="0.15">
      <c r="A109" s="6">
        <v>54</v>
      </c>
      <c r="B109" s="6">
        <v>107</v>
      </c>
      <c r="D109">
        <v>1380.50329589844</v>
      </c>
      <c r="E109">
        <v>897.4072265625</v>
      </c>
      <c r="F109">
        <v>464.19577026367199</v>
      </c>
      <c r="G109">
        <v>461.76892089843801</v>
      </c>
      <c r="I109" s="7">
        <f t="shared" si="7"/>
        <v>916.30752563476801</v>
      </c>
      <c r="J109" s="7">
        <f t="shared" si="7"/>
        <v>435.63830566406199</v>
      </c>
      <c r="K109" s="7">
        <f t="shared" si="8"/>
        <v>611.36071166992463</v>
      </c>
      <c r="L109" s="8">
        <f t="shared" si="9"/>
        <v>1.4033676646914728</v>
      </c>
      <c r="M109" s="8">
        <f t="shared" si="12"/>
        <v>1.7052193862825074</v>
      </c>
      <c r="P109" s="6">
        <f t="shared" si="10"/>
        <v>-2.0003749650163534</v>
      </c>
    </row>
    <row r="110" spans="1:22" x14ac:dyDescent="0.15">
      <c r="A110" s="6">
        <v>54.5</v>
      </c>
      <c r="B110" s="6">
        <v>108</v>
      </c>
      <c r="D110">
        <v>1396.45178222656</v>
      </c>
      <c r="E110">
        <v>908.98522949218795</v>
      </c>
      <c r="F110">
        <v>465.21243286132801</v>
      </c>
      <c r="G110">
        <v>462.41665649414102</v>
      </c>
      <c r="I110" s="7">
        <f t="shared" si="7"/>
        <v>931.23934936523199</v>
      </c>
      <c r="J110" s="7">
        <f t="shared" si="7"/>
        <v>446.56857299804693</v>
      </c>
      <c r="K110" s="7">
        <f t="shared" si="8"/>
        <v>618.64134826659915</v>
      </c>
      <c r="L110" s="8">
        <f t="shared" si="9"/>
        <v>1.3853221782118215</v>
      </c>
      <c r="M110" s="8">
        <f t="shared" si="12"/>
        <v>1.6899688231509213</v>
      </c>
      <c r="P110" s="6">
        <f t="shared" si="10"/>
        <v>-2.8768307926304137</v>
      </c>
    </row>
    <row r="111" spans="1:22" x14ac:dyDescent="0.15">
      <c r="A111" s="6">
        <v>55</v>
      </c>
      <c r="B111" s="6">
        <v>109</v>
      </c>
      <c r="D111">
        <v>1381.60620117188</v>
      </c>
      <c r="E111">
        <v>904.26953125</v>
      </c>
      <c r="F111">
        <v>465.28756713867199</v>
      </c>
      <c r="G111">
        <v>462.39520263671898</v>
      </c>
      <c r="I111" s="7">
        <f t="shared" si="7"/>
        <v>916.31863403320801</v>
      </c>
      <c r="J111" s="7">
        <f t="shared" si="7"/>
        <v>441.87432861328102</v>
      </c>
      <c r="K111" s="7">
        <f t="shared" si="8"/>
        <v>607.00660400391132</v>
      </c>
      <c r="L111" s="8">
        <f t="shared" si="9"/>
        <v>1.3737086875104494</v>
      </c>
      <c r="M111" s="8">
        <f t="shared" si="12"/>
        <v>1.6811502557976143</v>
      </c>
      <c r="P111" s="6">
        <f t="shared" si="10"/>
        <v>-3.3836373073357637</v>
      </c>
    </row>
    <row r="112" spans="1:22" x14ac:dyDescent="0.15">
      <c r="A112" s="6">
        <v>55.5</v>
      </c>
      <c r="B112" s="6">
        <v>110</v>
      </c>
      <c r="D112">
        <v>1398.54174804688</v>
      </c>
      <c r="E112">
        <v>910.98468017578102</v>
      </c>
      <c r="F112">
        <v>465.36300659179699</v>
      </c>
      <c r="G112">
        <v>463.15902709960898</v>
      </c>
      <c r="I112" s="7">
        <f t="shared" si="7"/>
        <v>933.17874145508301</v>
      </c>
      <c r="J112" s="7">
        <f t="shared" si="7"/>
        <v>447.82565307617205</v>
      </c>
      <c r="K112" s="7">
        <f t="shared" si="8"/>
        <v>619.70078430176261</v>
      </c>
      <c r="L112" s="8">
        <f t="shared" si="9"/>
        <v>1.3837992085646684</v>
      </c>
      <c r="M112" s="8">
        <f t="shared" si="12"/>
        <v>1.6940357001998985</v>
      </c>
      <c r="P112" s="6">
        <f t="shared" si="10"/>
        <v>-2.6431057780843323</v>
      </c>
    </row>
    <row r="113" spans="1:16" x14ac:dyDescent="0.15">
      <c r="A113" s="6">
        <v>56</v>
      </c>
      <c r="B113" s="6">
        <v>111</v>
      </c>
      <c r="D113">
        <v>1388.57104492188</v>
      </c>
      <c r="E113">
        <v>907.31652832031295</v>
      </c>
      <c r="F113">
        <v>465.41552734375</v>
      </c>
      <c r="G113">
        <v>462.56781005859398</v>
      </c>
      <c r="I113" s="7">
        <f t="shared" si="7"/>
        <v>923.15551757813</v>
      </c>
      <c r="J113" s="7">
        <f t="shared" si="7"/>
        <v>444.74871826171898</v>
      </c>
      <c r="K113" s="7">
        <f t="shared" si="8"/>
        <v>611.83141479492679</v>
      </c>
      <c r="L113" s="8">
        <f t="shared" si="9"/>
        <v>1.3756788714001094</v>
      </c>
      <c r="M113" s="8">
        <f t="shared" si="12"/>
        <v>1.6887102863834045</v>
      </c>
      <c r="P113" s="6">
        <f t="shared" si="10"/>
        <v>-2.9491593928689284</v>
      </c>
    </row>
    <row r="114" spans="1:16" x14ac:dyDescent="0.15">
      <c r="A114" s="6">
        <v>56.5</v>
      </c>
      <c r="B114" s="6">
        <v>112</v>
      </c>
      <c r="D114">
        <v>1329.95544433594</v>
      </c>
      <c r="E114">
        <v>880.3505859375</v>
      </c>
      <c r="F114">
        <v>465.75140380859398</v>
      </c>
      <c r="G114">
        <v>463.093505859375</v>
      </c>
      <c r="I114" s="7">
        <f t="shared" si="7"/>
        <v>864.20404052734602</v>
      </c>
      <c r="J114" s="7">
        <f t="shared" si="7"/>
        <v>417.257080078125</v>
      </c>
      <c r="K114" s="7">
        <f t="shared" si="8"/>
        <v>572.12408447265852</v>
      </c>
      <c r="L114" s="8">
        <f t="shared" si="9"/>
        <v>1.3711548869716892</v>
      </c>
      <c r="M114" s="8">
        <f t="shared" si="12"/>
        <v>1.6869812253030496</v>
      </c>
      <c r="P114" s="6">
        <f t="shared" si="10"/>
        <v>-3.0485292093866532</v>
      </c>
    </row>
    <row r="115" spans="1:16" x14ac:dyDescent="0.15">
      <c r="A115" s="6">
        <v>57</v>
      </c>
      <c r="B115" s="6">
        <v>113</v>
      </c>
      <c r="D115">
        <v>1311.40478515625</v>
      </c>
      <c r="E115">
        <v>872.396484375</v>
      </c>
      <c r="F115">
        <v>465.35507202148398</v>
      </c>
      <c r="G115">
        <v>462.59152221679699</v>
      </c>
      <c r="I115" s="7">
        <f t="shared" si="7"/>
        <v>846.04971313476608</v>
      </c>
      <c r="J115" s="7">
        <f t="shared" si="7"/>
        <v>409.80496215820301</v>
      </c>
      <c r="K115" s="7">
        <f t="shared" si="8"/>
        <v>559.18623962402398</v>
      </c>
      <c r="L115" s="8">
        <f t="shared" si="9"/>
        <v>1.364517981136971</v>
      </c>
      <c r="M115" s="8">
        <f t="shared" si="12"/>
        <v>1.6831392428163965</v>
      </c>
      <c r="P115" s="6">
        <f t="shared" si="10"/>
        <v>-3.2693294454804991</v>
      </c>
    </row>
    <row r="116" spans="1:16" x14ac:dyDescent="0.15">
      <c r="A116" s="6">
        <v>57.5</v>
      </c>
      <c r="B116" s="6">
        <v>114</v>
      </c>
      <c r="D116">
        <v>1270.11145019531</v>
      </c>
      <c r="E116">
        <v>852.88293457031295</v>
      </c>
      <c r="F116">
        <v>465.17147827148398</v>
      </c>
      <c r="G116">
        <v>462.16552734375</v>
      </c>
      <c r="I116" s="7">
        <f t="shared" si="7"/>
        <v>804.93997192382608</v>
      </c>
      <c r="J116" s="7">
        <f t="shared" si="7"/>
        <v>390.71740722656295</v>
      </c>
      <c r="K116" s="7">
        <f t="shared" si="8"/>
        <v>531.43778686523206</v>
      </c>
      <c r="L116" s="8">
        <f t="shared" si="9"/>
        <v>1.3601589717682336</v>
      </c>
      <c r="M116" s="8">
        <f t="shared" si="12"/>
        <v>1.6815751567957242</v>
      </c>
      <c r="P116" s="6">
        <f t="shared" si="10"/>
        <v>-3.3592180807970973</v>
      </c>
    </row>
    <row r="117" spans="1:16" x14ac:dyDescent="0.15">
      <c r="A117" s="6">
        <v>58</v>
      </c>
      <c r="B117" s="6">
        <v>115</v>
      </c>
      <c r="D117">
        <v>1262.40856933594</v>
      </c>
      <c r="E117">
        <v>851.67437744140602</v>
      </c>
      <c r="F117">
        <v>464.85705566406301</v>
      </c>
      <c r="G117">
        <v>462.48193359375</v>
      </c>
      <c r="I117" s="7">
        <f t="shared" si="7"/>
        <v>797.55151367187705</v>
      </c>
      <c r="J117" s="7">
        <f t="shared" si="7"/>
        <v>389.19244384765602</v>
      </c>
      <c r="K117" s="7">
        <f t="shared" si="8"/>
        <v>525.11680297851785</v>
      </c>
      <c r="L117" s="8">
        <f t="shared" si="9"/>
        <v>1.3492471687966983</v>
      </c>
      <c r="M117" s="8">
        <f t="shared" si="12"/>
        <v>1.6734582771722541</v>
      </c>
      <c r="P117" s="6">
        <f t="shared" si="10"/>
        <v>-3.8256983272411067</v>
      </c>
    </row>
    <row r="118" spans="1:16" x14ac:dyDescent="0.15">
      <c r="A118" s="6">
        <v>58.5</v>
      </c>
      <c r="B118" s="6">
        <v>116</v>
      </c>
      <c r="D118">
        <v>1255.93103027344</v>
      </c>
      <c r="E118">
        <v>848.04644775390602</v>
      </c>
      <c r="F118">
        <v>465.17626953125</v>
      </c>
      <c r="G118">
        <v>462.55029296875</v>
      </c>
      <c r="I118" s="7">
        <f t="shared" si="7"/>
        <v>790.75476074219</v>
      </c>
      <c r="J118" s="7">
        <f t="shared" si="7"/>
        <v>385.49615478515602</v>
      </c>
      <c r="K118" s="7">
        <f t="shared" si="8"/>
        <v>520.90745239258081</v>
      </c>
      <c r="L118" s="8">
        <f t="shared" si="9"/>
        <v>1.3512649761263946</v>
      </c>
      <c r="M118" s="8">
        <f t="shared" si="12"/>
        <v>1.6782710078500156</v>
      </c>
      <c r="P118" s="6">
        <f t="shared" si="10"/>
        <v>-3.5491088129480493</v>
      </c>
    </row>
    <row r="119" spans="1:16" x14ac:dyDescent="0.15">
      <c r="A119" s="6">
        <v>59</v>
      </c>
      <c r="B119" s="6">
        <v>117</v>
      </c>
      <c r="D119">
        <v>1225.22546386719</v>
      </c>
      <c r="E119">
        <v>831.61474609375</v>
      </c>
      <c r="F119">
        <v>464.88079833984398</v>
      </c>
      <c r="G119">
        <v>462.044921875</v>
      </c>
      <c r="I119" s="7">
        <f t="shared" si="7"/>
        <v>760.34466552734602</v>
      </c>
      <c r="J119" s="7">
        <f t="shared" si="7"/>
        <v>369.56982421875</v>
      </c>
      <c r="K119" s="7">
        <f t="shared" si="8"/>
        <v>501.64578857422106</v>
      </c>
      <c r="L119" s="8">
        <f t="shared" si="9"/>
        <v>1.3573775662952794</v>
      </c>
      <c r="M119" s="8">
        <f t="shared" si="12"/>
        <v>1.6871785213669654</v>
      </c>
      <c r="P119" s="6">
        <f t="shared" si="10"/>
        <v>-3.0371905274316111</v>
      </c>
    </row>
    <row r="120" spans="1:16" x14ac:dyDescent="0.15">
      <c r="A120" s="6">
        <v>59.5</v>
      </c>
      <c r="B120" s="6">
        <v>118</v>
      </c>
      <c r="D120">
        <v>1228.248046875</v>
      </c>
      <c r="E120">
        <v>834.54333496093795</v>
      </c>
      <c r="F120">
        <v>465.07797241210898</v>
      </c>
      <c r="G120">
        <v>462.21694946289102</v>
      </c>
      <c r="I120" s="7">
        <f t="shared" si="7"/>
        <v>763.17007446289108</v>
      </c>
      <c r="J120" s="7">
        <f t="shared" si="7"/>
        <v>372.32638549804693</v>
      </c>
      <c r="K120" s="7">
        <f t="shared" si="8"/>
        <v>502.54160461425823</v>
      </c>
      <c r="L120" s="8">
        <f t="shared" si="9"/>
        <v>1.3497340618017908</v>
      </c>
      <c r="M120" s="8">
        <f t="shared" si="12"/>
        <v>1.6823299402215419</v>
      </c>
      <c r="P120" s="6">
        <f t="shared" si="10"/>
        <v>-3.3158403821222011</v>
      </c>
    </row>
    <row r="121" spans="1:16" x14ac:dyDescent="0.15">
      <c r="A121" s="6">
        <v>60</v>
      </c>
      <c r="B121" s="6">
        <v>119</v>
      </c>
      <c r="D121">
        <v>1259.41662597656</v>
      </c>
      <c r="E121">
        <v>852.37048339843795</v>
      </c>
      <c r="F121">
        <v>464.98501586914102</v>
      </c>
      <c r="G121">
        <v>462.11102294921898</v>
      </c>
      <c r="I121" s="7">
        <f t="shared" si="7"/>
        <v>794.43161010741892</v>
      </c>
      <c r="J121" s="7">
        <f t="shared" si="7"/>
        <v>390.25946044921898</v>
      </c>
      <c r="K121" s="7">
        <f t="shared" si="8"/>
        <v>521.24998779296561</v>
      </c>
      <c r="L121" s="8">
        <f t="shared" si="9"/>
        <v>1.3356498448313499</v>
      </c>
      <c r="M121" s="8">
        <f t="shared" si="12"/>
        <v>1.6710406465991663</v>
      </c>
      <c r="P121" s="6">
        <f t="shared" si="10"/>
        <v>-3.9646405018033133</v>
      </c>
    </row>
    <row r="122" spans="1:16" x14ac:dyDescent="0.15">
      <c r="A122" s="6">
        <v>60.5</v>
      </c>
      <c r="B122" s="6">
        <v>120</v>
      </c>
      <c r="D122">
        <v>1297.23596191406</v>
      </c>
      <c r="E122">
        <v>874.02899169921898</v>
      </c>
      <c r="F122">
        <v>464.76837158203102</v>
      </c>
      <c r="G122">
        <v>462.51779174804699</v>
      </c>
      <c r="I122" s="7">
        <f t="shared" si="7"/>
        <v>832.46759033202898</v>
      </c>
      <c r="J122" s="7">
        <f t="shared" si="7"/>
        <v>411.51119995117199</v>
      </c>
      <c r="K122" s="7">
        <f t="shared" si="8"/>
        <v>544.40975036620853</v>
      </c>
      <c r="L122" s="8">
        <f t="shared" si="9"/>
        <v>1.3229524504577412</v>
      </c>
      <c r="M122" s="8">
        <f t="shared" si="12"/>
        <v>1.6611381755736228</v>
      </c>
      <c r="P122" s="6">
        <f t="shared" si="10"/>
        <v>-4.5337393844630265</v>
      </c>
    </row>
    <row r="123" spans="1:16" x14ac:dyDescent="0.15">
      <c r="A123" s="6">
        <v>61</v>
      </c>
      <c r="B123" s="6">
        <v>121</v>
      </c>
      <c r="D123">
        <v>1266.67626953125</v>
      </c>
      <c r="E123">
        <v>858.14953613281295</v>
      </c>
      <c r="F123">
        <v>465.469482421875</v>
      </c>
      <c r="G123">
        <v>462.63897705078102</v>
      </c>
      <c r="I123" s="7">
        <f t="shared" si="7"/>
        <v>801.206787109375</v>
      </c>
      <c r="J123" s="7">
        <f t="shared" si="7"/>
        <v>395.51055908203193</v>
      </c>
      <c r="K123" s="7">
        <f t="shared" si="8"/>
        <v>524.34939575195267</v>
      </c>
      <c r="L123" s="8">
        <f t="shared" si="9"/>
        <v>1.3257532162199457</v>
      </c>
      <c r="M123" s="8">
        <f t="shared" si="12"/>
        <v>1.6667338646838923</v>
      </c>
      <c r="P123" s="6">
        <f t="shared" si="10"/>
        <v>-4.2121529428414286</v>
      </c>
    </row>
    <row r="124" spans="1:16" x14ac:dyDescent="0.15">
      <c r="A124" s="6">
        <v>61.5</v>
      </c>
      <c r="B124" s="6">
        <v>122</v>
      </c>
      <c r="D124">
        <v>1268.55810546875</v>
      </c>
      <c r="E124">
        <v>858.369384765625</v>
      </c>
      <c r="F124">
        <v>465.54547119140602</v>
      </c>
      <c r="G124">
        <v>462.86920166015602</v>
      </c>
      <c r="I124" s="7">
        <f t="shared" si="7"/>
        <v>803.01263427734398</v>
      </c>
      <c r="J124" s="7">
        <f t="shared" si="7"/>
        <v>395.50018310546898</v>
      </c>
      <c r="K124" s="7">
        <f t="shared" si="8"/>
        <v>526.16250610351574</v>
      </c>
      <c r="L124" s="8">
        <f t="shared" si="9"/>
        <v>1.3303723451455463</v>
      </c>
      <c r="M124" s="8">
        <f t="shared" si="12"/>
        <v>1.6741479169575579</v>
      </c>
      <c r="P124" s="6">
        <f t="shared" si="10"/>
        <v>-3.786064459063994</v>
      </c>
    </row>
    <row r="125" spans="1:16" x14ac:dyDescent="0.15">
      <c r="A125" s="6">
        <v>62</v>
      </c>
      <c r="B125" s="6">
        <v>123</v>
      </c>
      <c r="D125">
        <v>1247.13366699219</v>
      </c>
      <c r="E125">
        <v>849.28082275390602</v>
      </c>
      <c r="F125">
        <v>466.33840942382801</v>
      </c>
      <c r="G125">
        <v>463.61270141601602</v>
      </c>
      <c r="I125" s="7">
        <f t="shared" si="7"/>
        <v>780.79525756836199</v>
      </c>
      <c r="J125" s="7">
        <f t="shared" si="7"/>
        <v>385.66812133789</v>
      </c>
      <c r="K125" s="7">
        <f t="shared" si="8"/>
        <v>510.82757263183902</v>
      </c>
      <c r="L125" s="8">
        <f t="shared" si="9"/>
        <v>1.3245263073851385</v>
      </c>
      <c r="M125" s="8">
        <f t="shared" si="12"/>
        <v>1.6710968025452155</v>
      </c>
      <c r="P125" s="6">
        <f t="shared" si="10"/>
        <v>-3.9614131976214697</v>
      </c>
    </row>
    <row r="126" spans="1:16" x14ac:dyDescent="0.15">
      <c r="A126" s="6">
        <v>62.5</v>
      </c>
      <c r="B126" s="6">
        <v>124</v>
      </c>
      <c r="D126">
        <v>1251.93774414063</v>
      </c>
      <c r="E126">
        <v>850.94415283203102</v>
      </c>
      <c r="F126">
        <v>466.05874633789102</v>
      </c>
      <c r="G126">
        <v>463.07485961914102</v>
      </c>
      <c r="I126" s="7">
        <f t="shared" si="7"/>
        <v>785.87899780273892</v>
      </c>
      <c r="J126" s="7">
        <f t="shared" si="7"/>
        <v>387.86929321289</v>
      </c>
      <c r="K126" s="7">
        <f t="shared" si="8"/>
        <v>514.37049255371596</v>
      </c>
      <c r="L126" s="8">
        <f t="shared" si="9"/>
        <v>1.3261438880426999</v>
      </c>
      <c r="M126" s="8">
        <f t="shared" si="12"/>
        <v>1.675509306550842</v>
      </c>
      <c r="P126" s="6">
        <f t="shared" si="10"/>
        <v>-3.7078248667032612</v>
      </c>
    </row>
    <row r="127" spans="1:16" x14ac:dyDescent="0.15">
      <c r="A127" s="6">
        <v>63</v>
      </c>
      <c r="B127" s="6">
        <v>125</v>
      </c>
      <c r="D127">
        <v>1231.18713378906</v>
      </c>
      <c r="E127">
        <v>840.01153564453102</v>
      </c>
      <c r="F127">
        <v>466.37994384765602</v>
      </c>
      <c r="G127">
        <v>463.63870239257801</v>
      </c>
      <c r="I127" s="7">
        <f t="shared" si="7"/>
        <v>764.80718994140398</v>
      </c>
      <c r="J127" s="7">
        <f t="shared" si="7"/>
        <v>376.37283325195301</v>
      </c>
      <c r="K127" s="7">
        <f t="shared" si="8"/>
        <v>501.3462066650369</v>
      </c>
      <c r="L127" s="8">
        <f t="shared" si="9"/>
        <v>1.3320467429417886</v>
      </c>
      <c r="M127" s="8">
        <f t="shared" si="12"/>
        <v>1.6842070847979957</v>
      </c>
      <c r="P127" s="6">
        <f t="shared" si="10"/>
        <v>-3.2079601491687315</v>
      </c>
    </row>
    <row r="128" spans="1:16" x14ac:dyDescent="0.15">
      <c r="A128" s="6">
        <v>63.5</v>
      </c>
      <c r="B128" s="6">
        <v>126</v>
      </c>
      <c r="D128">
        <v>1268.072265625</v>
      </c>
      <c r="E128">
        <v>860.64349365234398</v>
      </c>
      <c r="F128">
        <v>465.97119140625</v>
      </c>
      <c r="G128">
        <v>463.41439819335898</v>
      </c>
      <c r="I128" s="7">
        <f t="shared" si="7"/>
        <v>802.10107421875</v>
      </c>
      <c r="J128" s="7">
        <f t="shared" si="7"/>
        <v>397.229095458985</v>
      </c>
      <c r="K128" s="7">
        <f t="shared" si="8"/>
        <v>524.04070739746044</v>
      </c>
      <c r="L128" s="8">
        <f t="shared" si="9"/>
        <v>1.3192404921697611</v>
      </c>
      <c r="M128" s="8">
        <f t="shared" si="12"/>
        <v>1.6741957573740334</v>
      </c>
      <c r="P128" s="6">
        <f t="shared" si="10"/>
        <v>-3.7833150516189318</v>
      </c>
    </row>
    <row r="129" spans="1:16" x14ac:dyDescent="0.15">
      <c r="A129" s="6">
        <v>64</v>
      </c>
      <c r="B129" s="6">
        <v>127</v>
      </c>
      <c r="D129">
        <v>1278.46069335938</v>
      </c>
      <c r="E129">
        <v>867.03570556640602</v>
      </c>
      <c r="F129">
        <v>466.14349365234398</v>
      </c>
      <c r="G129">
        <v>463.47146606445301</v>
      </c>
      <c r="I129" s="7">
        <f t="shared" si="7"/>
        <v>812.31719970703602</v>
      </c>
      <c r="J129" s="7">
        <f t="shared" si="7"/>
        <v>403.56423950195301</v>
      </c>
      <c r="K129" s="7">
        <f t="shared" si="8"/>
        <v>529.82223205566902</v>
      </c>
      <c r="L129" s="8">
        <f t="shared" si="9"/>
        <v>1.3128572360859665</v>
      </c>
      <c r="M129" s="8">
        <f t="shared" si="12"/>
        <v>1.670607424638304</v>
      </c>
      <c r="P129" s="6">
        <f t="shared" si="10"/>
        <v>-3.9895379373256588</v>
      </c>
    </row>
    <row r="130" spans="1:16" x14ac:dyDescent="0.15">
      <c r="A130" s="6">
        <v>64.5</v>
      </c>
      <c r="B130" s="6">
        <v>128</v>
      </c>
      <c r="D130">
        <v>1287.53857421875</v>
      </c>
      <c r="E130">
        <v>871.68029785156295</v>
      </c>
      <c r="F130">
        <v>466.72738647460898</v>
      </c>
      <c r="G130">
        <v>463.70309448242199</v>
      </c>
      <c r="I130" s="7">
        <f t="shared" ref="I130:J151" si="13">D130-F130</f>
        <v>820.81118774414108</v>
      </c>
      <c r="J130" s="7">
        <f t="shared" si="13"/>
        <v>407.97720336914097</v>
      </c>
      <c r="K130" s="7">
        <f t="shared" ref="K130:K151" si="14">I130-0.7*J130</f>
        <v>535.22714538574246</v>
      </c>
      <c r="L130" s="8">
        <f t="shared" ref="L130:L151" si="15">K130/J130</f>
        <v>1.311904540169772</v>
      </c>
      <c r="M130" s="8">
        <f t="shared" si="12"/>
        <v>1.6724496520701746</v>
      </c>
      <c r="P130" s="6">
        <f t="shared" si="10"/>
        <v>-3.8836644063273624</v>
      </c>
    </row>
    <row r="131" spans="1:16" x14ac:dyDescent="0.15">
      <c r="A131" s="6">
        <v>65</v>
      </c>
      <c r="B131" s="6">
        <v>129</v>
      </c>
      <c r="D131">
        <v>1276.48132324219</v>
      </c>
      <c r="E131">
        <v>866.1884765625</v>
      </c>
      <c r="F131">
        <v>466.42428588867199</v>
      </c>
      <c r="G131">
        <v>463.456787109375</v>
      </c>
      <c r="I131" s="7">
        <f t="shared" si="13"/>
        <v>810.05703735351801</v>
      </c>
      <c r="J131" s="7">
        <f t="shared" si="13"/>
        <v>402.731689453125</v>
      </c>
      <c r="K131" s="7">
        <f t="shared" si="14"/>
        <v>528.14485473633056</v>
      </c>
      <c r="L131" s="8">
        <f t="shared" si="15"/>
        <v>1.3114062502841677</v>
      </c>
      <c r="M131" s="8">
        <f t="shared" si="12"/>
        <v>1.6747462855326354</v>
      </c>
      <c r="P131" s="6">
        <f t="shared" si="10"/>
        <v>-3.7516759830344402</v>
      </c>
    </row>
    <row r="132" spans="1:16" x14ac:dyDescent="0.15">
      <c r="A132" s="6">
        <v>65.5</v>
      </c>
      <c r="B132" s="6">
        <v>130</v>
      </c>
      <c r="D132">
        <v>1303.67028808594</v>
      </c>
      <c r="E132">
        <v>881.33233642578102</v>
      </c>
      <c r="F132">
        <v>465.67626953125</v>
      </c>
      <c r="G132">
        <v>463.09802246093801</v>
      </c>
      <c r="I132" s="7">
        <f t="shared" si="13"/>
        <v>837.99401855469</v>
      </c>
      <c r="J132" s="7">
        <f t="shared" si="13"/>
        <v>418.23431396484301</v>
      </c>
      <c r="K132" s="7">
        <f t="shared" si="14"/>
        <v>545.22999877929988</v>
      </c>
      <c r="L132" s="8">
        <f t="shared" si="15"/>
        <v>1.3036472153863783</v>
      </c>
      <c r="M132" s="8">
        <f t="shared" si="12"/>
        <v>1.6697821739829111</v>
      </c>
      <c r="P132" s="6">
        <f t="shared" si="10"/>
        <v>-4.0369654152437322</v>
      </c>
    </row>
    <row r="133" spans="1:16" x14ac:dyDescent="0.15">
      <c r="A133" s="6">
        <v>66</v>
      </c>
      <c r="B133" s="6">
        <v>131</v>
      </c>
      <c r="D133">
        <v>1321.70227050781</v>
      </c>
      <c r="E133">
        <v>893.42791748046898</v>
      </c>
      <c r="F133">
        <v>465.50027465820301</v>
      </c>
      <c r="G133">
        <v>463.1474609375</v>
      </c>
      <c r="I133" s="7">
        <f t="shared" si="13"/>
        <v>856.20199584960699</v>
      </c>
      <c r="J133" s="7">
        <f t="shared" si="13"/>
        <v>430.28045654296898</v>
      </c>
      <c r="K133" s="7">
        <f t="shared" si="14"/>
        <v>555.00567626952875</v>
      </c>
      <c r="L133" s="8">
        <f t="shared" si="15"/>
        <v>1.2898695904727999</v>
      </c>
      <c r="M133" s="8">
        <f t="shared" si="12"/>
        <v>1.6587994724173978</v>
      </c>
      <c r="P133" s="6">
        <f t="shared" si="10"/>
        <v>-4.6681455695098864</v>
      </c>
    </row>
    <row r="134" spans="1:16" x14ac:dyDescent="0.15">
      <c r="A134" s="6">
        <v>66.5</v>
      </c>
      <c r="B134" s="6">
        <v>132</v>
      </c>
      <c r="D134">
        <v>1287.4853515625</v>
      </c>
      <c r="E134">
        <v>874.91998291015602</v>
      </c>
      <c r="F134">
        <v>465.78390502929699</v>
      </c>
      <c r="G134">
        <v>463.08502197265602</v>
      </c>
      <c r="I134" s="7">
        <f t="shared" si="13"/>
        <v>821.70144653320301</v>
      </c>
      <c r="J134" s="7">
        <f t="shared" si="13"/>
        <v>411.8349609375</v>
      </c>
      <c r="K134" s="7">
        <f t="shared" si="14"/>
        <v>533.41697387695308</v>
      </c>
      <c r="L134" s="8">
        <f t="shared" si="15"/>
        <v>1.2952202325482132</v>
      </c>
      <c r="M134" s="8">
        <f t="shared" si="12"/>
        <v>1.6669450378408763</v>
      </c>
      <c r="P134" s="6">
        <f t="shared" ref="P134:P151" si="16">(M134-$O$2)/$O$2*100</f>
        <v>-4.2000167389204739</v>
      </c>
    </row>
    <row r="135" spans="1:16" x14ac:dyDescent="0.15">
      <c r="A135" s="6">
        <v>67</v>
      </c>
      <c r="B135" s="6">
        <v>133</v>
      </c>
      <c r="D135">
        <v>1270.42602539063</v>
      </c>
      <c r="E135">
        <v>867.393798828125</v>
      </c>
      <c r="F135">
        <v>466.19744873046898</v>
      </c>
      <c r="G135">
        <v>463.66696166992199</v>
      </c>
      <c r="I135" s="7">
        <f t="shared" si="13"/>
        <v>804.22857666016102</v>
      </c>
      <c r="J135" s="7">
        <f t="shared" si="13"/>
        <v>403.72683715820301</v>
      </c>
      <c r="K135" s="7">
        <f t="shared" si="14"/>
        <v>521.61979064941897</v>
      </c>
      <c r="L135" s="8">
        <f t="shared" si="15"/>
        <v>1.2920116837440232</v>
      </c>
      <c r="M135" s="8">
        <f t="shared" si="12"/>
        <v>1.6665314123847514</v>
      </c>
      <c r="P135" s="6">
        <f t="shared" si="16"/>
        <v>-4.2237879556514386</v>
      </c>
    </row>
    <row r="136" spans="1:16" x14ac:dyDescent="0.15">
      <c r="A136" s="6">
        <v>67.5</v>
      </c>
      <c r="B136" s="6">
        <v>134</v>
      </c>
      <c r="D136">
        <v>1258.27844238281</v>
      </c>
      <c r="E136">
        <v>860.45446777343795</v>
      </c>
      <c r="F136">
        <v>465.89660644531301</v>
      </c>
      <c r="G136">
        <v>462.99151611328102</v>
      </c>
      <c r="I136" s="7">
        <f t="shared" si="13"/>
        <v>792.38183593749704</v>
      </c>
      <c r="J136" s="7">
        <f t="shared" si="13"/>
        <v>397.46295166015693</v>
      </c>
      <c r="K136" s="7">
        <f t="shared" si="14"/>
        <v>514.15776977538724</v>
      </c>
      <c r="L136" s="8">
        <f t="shared" si="15"/>
        <v>1.2935992339105054</v>
      </c>
      <c r="M136" s="8">
        <f t="shared" si="12"/>
        <v>1.6709138858992987</v>
      </c>
      <c r="P136" s="6">
        <f t="shared" si="16"/>
        <v>-3.9719254888003706</v>
      </c>
    </row>
    <row r="137" spans="1:16" x14ac:dyDescent="0.15">
      <c r="A137" s="6">
        <v>68</v>
      </c>
      <c r="B137" s="6">
        <v>135</v>
      </c>
      <c r="D137">
        <v>1226.80187988281</v>
      </c>
      <c r="E137">
        <v>843.95031738281295</v>
      </c>
      <c r="F137">
        <v>465.79153442382801</v>
      </c>
      <c r="G137">
        <v>462.68841552734398</v>
      </c>
      <c r="I137" s="7">
        <f t="shared" si="13"/>
        <v>761.01034545898199</v>
      </c>
      <c r="J137" s="7">
        <f t="shared" si="13"/>
        <v>381.26190185546898</v>
      </c>
      <c r="K137" s="7">
        <f t="shared" si="14"/>
        <v>494.12701416015369</v>
      </c>
      <c r="L137" s="8">
        <f t="shared" si="15"/>
        <v>1.2960303973604745</v>
      </c>
      <c r="M137" s="8">
        <f t="shared" si="12"/>
        <v>1.6761399726973329</v>
      </c>
      <c r="P137" s="6">
        <f t="shared" si="16"/>
        <v>-3.6715802366131034</v>
      </c>
    </row>
    <row r="138" spans="1:16" x14ac:dyDescent="0.15">
      <c r="A138" s="6">
        <v>68.5</v>
      </c>
      <c r="B138" s="6">
        <v>136</v>
      </c>
      <c r="D138">
        <v>1251.97473144531</v>
      </c>
      <c r="E138">
        <v>857.04534912109398</v>
      </c>
      <c r="F138">
        <v>466.29010009765602</v>
      </c>
      <c r="G138">
        <v>463.09405517578102</v>
      </c>
      <c r="I138" s="7">
        <f t="shared" si="13"/>
        <v>785.68463134765398</v>
      </c>
      <c r="J138" s="7">
        <f t="shared" si="13"/>
        <v>393.95129394531295</v>
      </c>
      <c r="K138" s="7">
        <f t="shared" si="14"/>
        <v>509.91872558593491</v>
      </c>
      <c r="L138" s="8">
        <f t="shared" si="15"/>
        <v>1.2943699726919038</v>
      </c>
      <c r="M138" s="8">
        <f t="shared" si="12"/>
        <v>1.6772744713768275</v>
      </c>
      <c r="P138" s="6">
        <f t="shared" si="16"/>
        <v>-3.6063801538040923</v>
      </c>
    </row>
    <row r="139" spans="1:16" x14ac:dyDescent="0.15">
      <c r="A139" s="6">
        <v>69</v>
      </c>
      <c r="B139" s="6">
        <v>137</v>
      </c>
      <c r="D139">
        <v>1254.673828125</v>
      </c>
      <c r="E139">
        <v>853.878662109375</v>
      </c>
      <c r="F139">
        <v>465.71835327148398</v>
      </c>
      <c r="G139">
        <v>462.47430419921898</v>
      </c>
      <c r="I139" s="7">
        <f t="shared" si="13"/>
        <v>788.95547485351608</v>
      </c>
      <c r="J139" s="7">
        <f t="shared" si="13"/>
        <v>391.40435791015602</v>
      </c>
      <c r="K139" s="7">
        <f t="shared" si="14"/>
        <v>514.97242431640689</v>
      </c>
      <c r="L139" s="8">
        <f t="shared" si="15"/>
        <v>1.3157043704521425</v>
      </c>
      <c r="M139" s="8">
        <f t="shared" si="12"/>
        <v>1.7014037924851313</v>
      </c>
      <c r="P139" s="6">
        <f t="shared" si="16"/>
        <v>-2.2196586328169219</v>
      </c>
    </row>
    <row r="140" spans="1:16" x14ac:dyDescent="0.15">
      <c r="A140" s="6">
        <v>69.5</v>
      </c>
      <c r="B140" s="6">
        <v>138</v>
      </c>
      <c r="D140">
        <v>1230.19946289063</v>
      </c>
      <c r="E140">
        <v>834.50360107421898</v>
      </c>
      <c r="F140">
        <v>466.24377441406301</v>
      </c>
      <c r="G140">
        <v>463.62091064453102</v>
      </c>
      <c r="I140" s="7">
        <f t="shared" si="13"/>
        <v>763.95568847656705</v>
      </c>
      <c r="J140" s="7">
        <f t="shared" si="13"/>
        <v>370.88269042968795</v>
      </c>
      <c r="K140" s="7">
        <f t="shared" si="14"/>
        <v>504.33780517578549</v>
      </c>
      <c r="L140" s="8">
        <f t="shared" si="15"/>
        <v>1.359831068393843</v>
      </c>
      <c r="M140" s="8">
        <f t="shared" si="12"/>
        <v>1.7483254137748969</v>
      </c>
      <c r="P140" s="6">
        <f t="shared" si="16"/>
        <v>0.47694529358761079</v>
      </c>
    </row>
    <row r="141" spans="1:16" x14ac:dyDescent="0.15">
      <c r="A141" s="6">
        <v>70</v>
      </c>
      <c r="B141" s="6">
        <v>139</v>
      </c>
      <c r="D141">
        <v>1231.81848144531</v>
      </c>
      <c r="E141">
        <v>832.91192626953102</v>
      </c>
      <c r="F141">
        <v>466.78219604492199</v>
      </c>
      <c r="G141">
        <v>463.55960083007801</v>
      </c>
      <c r="I141" s="7">
        <f t="shared" si="13"/>
        <v>765.03628540038801</v>
      </c>
      <c r="J141" s="7">
        <f t="shared" si="13"/>
        <v>369.35232543945301</v>
      </c>
      <c r="K141" s="7">
        <f t="shared" si="14"/>
        <v>506.48965759277093</v>
      </c>
      <c r="L141" s="8">
        <f t="shared" si="15"/>
        <v>1.3712913733253278</v>
      </c>
      <c r="M141" s="8">
        <f t="shared" si="12"/>
        <v>1.7625806420544468</v>
      </c>
      <c r="P141" s="6">
        <f t="shared" si="16"/>
        <v>1.2961988379831786</v>
      </c>
    </row>
    <row r="142" spans="1:16" x14ac:dyDescent="0.15">
      <c r="A142" s="6">
        <v>70.5</v>
      </c>
      <c r="B142" s="6">
        <v>140</v>
      </c>
      <c r="D142">
        <v>1226.07592773438</v>
      </c>
      <c r="E142">
        <v>827.97479248046898</v>
      </c>
      <c r="F142">
        <v>466.34689331054699</v>
      </c>
      <c r="G142">
        <v>463.354248046875</v>
      </c>
      <c r="I142" s="7">
        <f t="shared" si="13"/>
        <v>759.72903442383301</v>
      </c>
      <c r="J142" s="7">
        <f t="shared" si="13"/>
        <v>364.62054443359398</v>
      </c>
      <c r="K142" s="7">
        <f t="shared" si="14"/>
        <v>504.49465332031724</v>
      </c>
      <c r="L142" s="8">
        <f t="shared" si="15"/>
        <v>1.3836155450428758</v>
      </c>
      <c r="M142" s="8">
        <f t="shared" si="12"/>
        <v>1.77769973712006</v>
      </c>
      <c r="P142" s="6">
        <f t="shared" si="16"/>
        <v>2.1650991444290852</v>
      </c>
    </row>
    <row r="143" spans="1:16" x14ac:dyDescent="0.15">
      <c r="A143" s="6">
        <v>71</v>
      </c>
      <c r="B143" s="6">
        <v>141</v>
      </c>
      <c r="D143">
        <v>1211.25024414063</v>
      </c>
      <c r="E143">
        <v>817.75329589843795</v>
      </c>
      <c r="F143">
        <v>466.09548950195301</v>
      </c>
      <c r="G143">
        <v>463.44012451171898</v>
      </c>
      <c r="I143" s="7">
        <f t="shared" si="13"/>
        <v>745.15475463867699</v>
      </c>
      <c r="J143" s="7">
        <f t="shared" si="13"/>
        <v>354.31317138671898</v>
      </c>
      <c r="K143" s="7">
        <f t="shared" si="14"/>
        <v>497.13553466797373</v>
      </c>
      <c r="L143" s="8">
        <f t="shared" si="15"/>
        <v>1.4030963983706091</v>
      </c>
      <c r="M143" s="8">
        <f t="shared" si="12"/>
        <v>1.7999755137958584</v>
      </c>
      <c r="P143" s="6">
        <f t="shared" si="16"/>
        <v>3.4452967419654361</v>
      </c>
    </row>
    <row r="144" spans="1:16" x14ac:dyDescent="0.15">
      <c r="A144" s="6">
        <v>71.5</v>
      </c>
      <c r="B144" s="6">
        <v>142</v>
      </c>
      <c r="D144">
        <v>1147.33605957031</v>
      </c>
      <c r="E144">
        <v>782.78015136718795</v>
      </c>
      <c r="F144">
        <v>467.03106689453102</v>
      </c>
      <c r="G144">
        <v>464.19152832031301</v>
      </c>
      <c r="I144" s="7">
        <f t="shared" si="13"/>
        <v>680.30499267577898</v>
      </c>
      <c r="J144" s="7">
        <f t="shared" si="13"/>
        <v>318.58862304687494</v>
      </c>
      <c r="K144" s="7">
        <f t="shared" si="14"/>
        <v>457.29295654296652</v>
      </c>
      <c r="L144" s="8">
        <f t="shared" si="15"/>
        <v>1.4353712702279502</v>
      </c>
      <c r="M144" s="8">
        <f t="shared" si="12"/>
        <v>1.8350453090012646</v>
      </c>
      <c r="P144" s="6">
        <f t="shared" si="16"/>
        <v>5.4607715880941727</v>
      </c>
    </row>
    <row r="145" spans="1:16" x14ac:dyDescent="0.15">
      <c r="A145" s="6">
        <v>72</v>
      </c>
      <c r="B145" s="6">
        <v>143</v>
      </c>
      <c r="D145">
        <v>1311.67138671875</v>
      </c>
      <c r="E145">
        <v>870.74468994140602</v>
      </c>
      <c r="F145">
        <v>467.02062988281301</v>
      </c>
      <c r="G145">
        <v>463.59436035156301</v>
      </c>
      <c r="I145" s="7">
        <f t="shared" si="13"/>
        <v>844.65075683593705</v>
      </c>
      <c r="J145" s="7">
        <f t="shared" si="13"/>
        <v>407.15032958984301</v>
      </c>
      <c r="K145" s="7">
        <f t="shared" si="14"/>
        <v>559.64552612304692</v>
      </c>
      <c r="L145" s="8">
        <f t="shared" si="15"/>
        <v>1.3745427313956131</v>
      </c>
      <c r="M145" s="8">
        <f t="shared" si="12"/>
        <v>1.7770116935169926</v>
      </c>
      <c r="P145" s="6">
        <f t="shared" si="16"/>
        <v>2.1255570094693588</v>
      </c>
    </row>
    <row r="146" spans="1:16" x14ac:dyDescent="0.15">
      <c r="A146" s="6">
        <v>72.5</v>
      </c>
      <c r="B146" s="6">
        <v>144</v>
      </c>
      <c r="D146">
        <v>1399.48461914063</v>
      </c>
      <c r="E146">
        <v>915.05609130859398</v>
      </c>
      <c r="F146">
        <v>466.74548339843801</v>
      </c>
      <c r="G146">
        <v>463.69775390625</v>
      </c>
      <c r="I146" s="7">
        <f t="shared" si="13"/>
        <v>932.73913574219205</v>
      </c>
      <c r="J146" s="7">
        <f t="shared" si="13"/>
        <v>451.35833740234398</v>
      </c>
      <c r="K146" s="7">
        <f t="shared" si="14"/>
        <v>616.78829956055131</v>
      </c>
      <c r="L146" s="8">
        <f t="shared" si="15"/>
        <v>1.3665158000853364</v>
      </c>
      <c r="M146" s="8">
        <f t="shared" si="12"/>
        <v>1.7717796855547812</v>
      </c>
      <c r="P146" s="6">
        <f t="shared" si="16"/>
        <v>1.824871465661082</v>
      </c>
    </row>
    <row r="147" spans="1:16" x14ac:dyDescent="0.15">
      <c r="A147" s="6">
        <v>73</v>
      </c>
      <c r="B147" s="6">
        <v>145</v>
      </c>
      <c r="D147">
        <v>1402.10144042969</v>
      </c>
      <c r="E147">
        <v>917.90173339843795</v>
      </c>
      <c r="F147">
        <v>466.64831542968801</v>
      </c>
      <c r="G147">
        <v>463.264404296875</v>
      </c>
      <c r="I147" s="7">
        <f t="shared" si="13"/>
        <v>935.45312500000205</v>
      </c>
      <c r="J147" s="7">
        <f t="shared" si="13"/>
        <v>454.63732910156295</v>
      </c>
      <c r="K147" s="7">
        <f t="shared" si="14"/>
        <v>617.20699462890798</v>
      </c>
      <c r="L147" s="8">
        <f t="shared" si="15"/>
        <v>1.357580988452068</v>
      </c>
      <c r="M147" s="8">
        <f t="shared" si="12"/>
        <v>1.7656397972695779</v>
      </c>
      <c r="P147" s="6">
        <f t="shared" si="16"/>
        <v>1.472009684621651</v>
      </c>
    </row>
    <row r="148" spans="1:16" x14ac:dyDescent="0.15">
      <c r="A148" s="6">
        <v>73.5</v>
      </c>
      <c r="B148" s="6">
        <v>146</v>
      </c>
      <c r="D148">
        <v>1336.76159667969</v>
      </c>
      <c r="E148">
        <v>888.92028808593795</v>
      </c>
      <c r="F148">
        <v>466.98699951171898</v>
      </c>
      <c r="G148">
        <v>463.48785400390602</v>
      </c>
      <c r="I148" s="7">
        <f t="shared" si="13"/>
        <v>869.77459716797102</v>
      </c>
      <c r="J148" s="7">
        <f t="shared" si="13"/>
        <v>425.43243408203193</v>
      </c>
      <c r="K148" s="7">
        <f t="shared" si="14"/>
        <v>571.97189331054869</v>
      </c>
      <c r="L148" s="8">
        <f t="shared" si="15"/>
        <v>1.344448254267941</v>
      </c>
      <c r="M148" s="8">
        <f t="shared" si="12"/>
        <v>1.755301986433516</v>
      </c>
      <c r="P148" s="6">
        <f t="shared" si="16"/>
        <v>0.87789165279157344</v>
      </c>
    </row>
    <row r="149" spans="1:16" x14ac:dyDescent="0.15">
      <c r="A149" s="6">
        <v>74</v>
      </c>
      <c r="B149" s="6">
        <v>147</v>
      </c>
      <c r="D149">
        <v>1390.48864746094</v>
      </c>
      <c r="E149">
        <v>914.51678466796898</v>
      </c>
      <c r="F149">
        <v>467.104248046875</v>
      </c>
      <c r="G149">
        <v>463.91809082031301</v>
      </c>
      <c r="I149" s="7">
        <f t="shared" si="13"/>
        <v>923.384399414065</v>
      </c>
      <c r="J149" s="7">
        <f t="shared" si="13"/>
        <v>450.59869384765597</v>
      </c>
      <c r="K149" s="7">
        <f t="shared" si="14"/>
        <v>607.96531372070581</v>
      </c>
      <c r="L149" s="8">
        <f t="shared" si="15"/>
        <v>1.3492389614565867</v>
      </c>
      <c r="M149" s="8">
        <f t="shared" si="12"/>
        <v>1.762887616970227</v>
      </c>
      <c r="P149" s="6">
        <f t="shared" si="16"/>
        <v>1.3138408064498834</v>
      </c>
    </row>
    <row r="150" spans="1:16" x14ac:dyDescent="0.15">
      <c r="A150" s="6">
        <v>74.5</v>
      </c>
      <c r="B150" s="6">
        <v>148</v>
      </c>
      <c r="D150">
        <v>1416.50866699219</v>
      </c>
      <c r="E150">
        <v>929.99249267578102</v>
      </c>
      <c r="F150">
        <v>467.41439819335898</v>
      </c>
      <c r="G150">
        <v>464.21383666992199</v>
      </c>
      <c r="I150" s="7">
        <f t="shared" si="13"/>
        <v>949.09426879883108</v>
      </c>
      <c r="J150" s="7">
        <f t="shared" si="13"/>
        <v>465.77865600585903</v>
      </c>
      <c r="K150" s="7">
        <f t="shared" si="14"/>
        <v>623.04920959472975</v>
      </c>
      <c r="L150" s="8">
        <f t="shared" si="15"/>
        <v>1.3376508381416525</v>
      </c>
      <c r="M150" s="8">
        <f t="shared" si="12"/>
        <v>1.7540944170033579</v>
      </c>
      <c r="P150" s="6">
        <f t="shared" si="16"/>
        <v>0.8084921653642142</v>
      </c>
    </row>
    <row r="151" spans="1:16" x14ac:dyDescent="0.15">
      <c r="A151" s="6">
        <v>75</v>
      </c>
      <c r="B151" s="6">
        <v>149</v>
      </c>
      <c r="D151">
        <v>1393.17504882813</v>
      </c>
      <c r="E151">
        <v>921.27679443359398</v>
      </c>
      <c r="F151">
        <v>467.172607421875</v>
      </c>
      <c r="G151">
        <v>463.96270751953102</v>
      </c>
      <c r="I151" s="7">
        <f t="shared" si="13"/>
        <v>926.002441406255</v>
      </c>
      <c r="J151" s="7">
        <f t="shared" si="13"/>
        <v>457.31408691406295</v>
      </c>
      <c r="K151" s="7">
        <f t="shared" si="14"/>
        <v>605.88258056641098</v>
      </c>
      <c r="L151" s="8">
        <f t="shared" si="15"/>
        <v>1.324871894183016</v>
      </c>
      <c r="M151" s="8">
        <f t="shared" si="12"/>
        <v>1.7441103963927864</v>
      </c>
      <c r="P151" s="6">
        <f t="shared" si="16"/>
        <v>0.23470659615918912</v>
      </c>
    </row>
    <row r="152" spans="1:16" x14ac:dyDescent="0.15">
      <c r="D152">
        <v>1339.36462402344</v>
      </c>
      <c r="E152">
        <v>891.46630859375</v>
      </c>
      <c r="F152">
        <v>467.172607421875</v>
      </c>
      <c r="G152">
        <v>463.89944458007801</v>
      </c>
      <c r="I152" s="7"/>
      <c r="J152" s="7"/>
      <c r="K152" s="7"/>
      <c r="L152" s="8"/>
      <c r="M152" s="8"/>
    </row>
    <row r="153" spans="1:16" x14ac:dyDescent="0.15">
      <c r="D153">
        <v>1281.92834472656</v>
      </c>
      <c r="E153">
        <v>859.72723388671898</v>
      </c>
      <c r="F153">
        <v>467.17825317382801</v>
      </c>
      <c r="G153">
        <v>464.07513427734398</v>
      </c>
      <c r="I153" s="7"/>
      <c r="J153" s="7"/>
      <c r="K153" s="7"/>
      <c r="L153" s="8"/>
      <c r="M153" s="8"/>
    </row>
    <row r="154" spans="1:16" x14ac:dyDescent="0.15">
      <c r="D154">
        <v>1186.29907226563</v>
      </c>
      <c r="E154">
        <v>802.73907470703102</v>
      </c>
      <c r="F154">
        <v>467.05792236328102</v>
      </c>
      <c r="G154">
        <v>464.04095458984398</v>
      </c>
      <c r="I154" s="7"/>
      <c r="J154" s="7"/>
      <c r="K154" s="7"/>
      <c r="L154" s="8"/>
      <c r="M154" s="8"/>
    </row>
    <row r="155" spans="1:16" x14ac:dyDescent="0.15">
      <c r="D155">
        <v>1200.107421875</v>
      </c>
      <c r="E155">
        <v>809.02386474609398</v>
      </c>
      <c r="F155">
        <v>466.55621337890602</v>
      </c>
      <c r="G155">
        <v>463.57458496093801</v>
      </c>
      <c r="I155" s="7"/>
      <c r="J155" s="7"/>
      <c r="K155" s="7"/>
      <c r="L155" s="8"/>
      <c r="M155" s="8"/>
    </row>
    <row r="156" spans="1:16" x14ac:dyDescent="0.15">
      <c r="D156">
        <v>1232.97424316406</v>
      </c>
      <c r="E156">
        <v>825.75061035156295</v>
      </c>
      <c r="F156">
        <v>466.47512817382801</v>
      </c>
      <c r="G156">
        <v>464.07824707031301</v>
      </c>
      <c r="I156" s="7"/>
      <c r="J156" s="7"/>
      <c r="K156" s="7"/>
      <c r="L156" s="8"/>
      <c r="M156" s="8"/>
    </row>
    <row r="157" spans="1:16" x14ac:dyDescent="0.15">
      <c r="D157">
        <v>1212.1484375</v>
      </c>
      <c r="E157">
        <v>812.41583251953102</v>
      </c>
      <c r="F157">
        <v>466.67147827148398</v>
      </c>
      <c r="G157">
        <v>463.88558959960898</v>
      </c>
      <c r="I157" s="7"/>
      <c r="J157" s="7"/>
      <c r="K157" s="7"/>
      <c r="L157" s="8"/>
      <c r="M157" s="8"/>
    </row>
    <row r="158" spans="1:16" x14ac:dyDescent="0.15">
      <c r="D158">
        <v>1215.46948242188</v>
      </c>
      <c r="E158">
        <v>811.24749755859398</v>
      </c>
      <c r="F158">
        <v>466.43673706054699</v>
      </c>
      <c r="G158">
        <v>463.51525878906301</v>
      </c>
      <c r="I158" s="7"/>
      <c r="J158" s="7"/>
      <c r="K158" s="7"/>
      <c r="L158" s="8"/>
      <c r="M158" s="8"/>
    </row>
    <row r="159" spans="1:16" x14ac:dyDescent="0.15">
      <c r="D159">
        <v>1202.27941894531</v>
      </c>
      <c r="E159">
        <v>801.44696044921898</v>
      </c>
      <c r="F159">
        <v>466.45452880859398</v>
      </c>
      <c r="G159">
        <v>463.75057983398398</v>
      </c>
      <c r="I159" s="7"/>
      <c r="J159" s="7"/>
      <c r="K159" s="7"/>
      <c r="L159" s="8"/>
      <c r="M159" s="8"/>
    </row>
    <row r="160" spans="1:16" x14ac:dyDescent="0.15">
      <c r="D160">
        <v>1212.67895507813</v>
      </c>
      <c r="E160">
        <v>806.13073730468795</v>
      </c>
      <c r="F160">
        <v>466.56045532226602</v>
      </c>
      <c r="G160">
        <v>463.66665649414102</v>
      </c>
      <c r="I160" s="7"/>
      <c r="J160" s="7"/>
      <c r="K160" s="7"/>
      <c r="L160" s="8"/>
      <c r="M160" s="8"/>
    </row>
    <row r="161" spans="4:13" x14ac:dyDescent="0.15">
      <c r="D161">
        <v>1207.71459960938</v>
      </c>
      <c r="E161">
        <v>803.09423828125</v>
      </c>
      <c r="F161">
        <v>466.63391113281301</v>
      </c>
      <c r="G161">
        <v>463.81893920898398</v>
      </c>
      <c r="I161" s="7"/>
      <c r="J161" s="7"/>
      <c r="K161" s="7"/>
      <c r="L161" s="8"/>
      <c r="M161" s="8"/>
    </row>
    <row r="162" spans="4:13" x14ac:dyDescent="0.15">
      <c r="D162">
        <v>1170.43408203125</v>
      </c>
      <c r="E162">
        <v>781.71331787109398</v>
      </c>
      <c r="F162">
        <v>467.20083618164102</v>
      </c>
      <c r="G162">
        <v>464.18475341796898</v>
      </c>
      <c r="I162" s="7"/>
      <c r="J162" s="7"/>
      <c r="K162" s="7"/>
      <c r="L162" s="8"/>
      <c r="M162" s="8"/>
    </row>
    <row r="163" spans="4:13" x14ac:dyDescent="0.15">
      <c r="D163">
        <v>1184.48803710938</v>
      </c>
      <c r="E163">
        <v>788.67327880859398</v>
      </c>
      <c r="F163">
        <v>467.63729858398398</v>
      </c>
      <c r="G163">
        <v>464.31356811523398</v>
      </c>
      <c r="I163" s="7"/>
      <c r="J163" s="7"/>
      <c r="K163" s="7"/>
      <c r="L163" s="8"/>
      <c r="M163" s="8"/>
    </row>
    <row r="164" spans="4:13" x14ac:dyDescent="0.15">
      <c r="D164">
        <v>1236.21508789063</v>
      </c>
      <c r="E164">
        <v>814.54632568359398</v>
      </c>
      <c r="F164">
        <v>467.158203125</v>
      </c>
      <c r="G164">
        <v>464.27542114257801</v>
      </c>
      <c r="I164" s="7"/>
      <c r="J164" s="7"/>
      <c r="K164" s="7"/>
      <c r="L164" s="8"/>
      <c r="M164" s="8"/>
    </row>
    <row r="165" spans="4:13" x14ac:dyDescent="0.15">
      <c r="D165">
        <v>1261.15942382813</v>
      </c>
      <c r="E165">
        <v>826.41613769531295</v>
      </c>
      <c r="F165">
        <v>466.96807861328102</v>
      </c>
      <c r="G165">
        <v>464.22372436523398</v>
      </c>
      <c r="I165" s="7"/>
      <c r="J165" s="7"/>
      <c r="K165" s="7"/>
      <c r="L165" s="8"/>
      <c r="M165" s="8"/>
    </row>
    <row r="166" spans="4:13" x14ac:dyDescent="0.15">
      <c r="D166">
        <v>1254.53747558594</v>
      </c>
      <c r="E166">
        <v>822.5634765625</v>
      </c>
      <c r="F166">
        <v>467.19662475585898</v>
      </c>
      <c r="G166">
        <v>464.24688720703102</v>
      </c>
      <c r="I166" s="7"/>
      <c r="J166" s="7"/>
      <c r="K166" s="7"/>
      <c r="L166" s="8"/>
      <c r="M166" s="8"/>
    </row>
    <row r="167" spans="4:13" x14ac:dyDescent="0.15">
      <c r="D167">
        <v>1301.93688964844</v>
      </c>
      <c r="E167">
        <v>847.617431640625</v>
      </c>
      <c r="F167">
        <v>465.92852783203102</v>
      </c>
      <c r="G167">
        <v>463.17910766601602</v>
      </c>
      <c r="I167" s="7"/>
      <c r="J167" s="7"/>
      <c r="K167" s="7"/>
      <c r="L167" s="8"/>
      <c r="M167" s="8"/>
    </row>
    <row r="168" spans="4:13" x14ac:dyDescent="0.15">
      <c r="D168">
        <v>1312.08508300781</v>
      </c>
      <c r="E168">
        <v>852.29290771484398</v>
      </c>
      <c r="F168">
        <v>466.64660644531301</v>
      </c>
      <c r="G168">
        <v>463.46780395507801</v>
      </c>
      <c r="I168" s="7"/>
      <c r="J168" s="7"/>
      <c r="K168" s="7"/>
      <c r="L168" s="8"/>
      <c r="M168" s="8"/>
    </row>
    <row r="169" spans="4:13" x14ac:dyDescent="0.15">
      <c r="D169">
        <v>1399.91198730469</v>
      </c>
      <c r="E169">
        <v>894.15728759765602</v>
      </c>
      <c r="F169">
        <v>466.44631958007801</v>
      </c>
      <c r="G169">
        <v>463.26864624023398</v>
      </c>
      <c r="I169" s="7"/>
      <c r="J169" s="7"/>
      <c r="K169" s="7"/>
      <c r="L169" s="8"/>
      <c r="M169" s="8"/>
    </row>
    <row r="170" spans="4:13" x14ac:dyDescent="0.15">
      <c r="D170">
        <v>1396.06787109375</v>
      </c>
      <c r="E170">
        <v>893.90576171875</v>
      </c>
      <c r="F170">
        <v>466.53277587890602</v>
      </c>
      <c r="G170">
        <v>463.51354980468801</v>
      </c>
      <c r="I170" s="7"/>
      <c r="J170" s="7"/>
      <c r="K170" s="7"/>
      <c r="L170" s="8"/>
      <c r="M170" s="8"/>
    </row>
    <row r="171" spans="4:13" x14ac:dyDescent="0.15">
      <c r="D171">
        <v>1411.16650390625</v>
      </c>
      <c r="E171">
        <v>902.7197265625</v>
      </c>
      <c r="F171">
        <v>467.22174072265602</v>
      </c>
      <c r="G171">
        <v>464.01611328125</v>
      </c>
      <c r="I171" s="7"/>
      <c r="J171" s="7"/>
      <c r="K171" s="7"/>
      <c r="L171" s="8"/>
      <c r="M171" s="8"/>
    </row>
    <row r="172" spans="4:13" x14ac:dyDescent="0.15">
      <c r="D172">
        <v>1407.19384765625</v>
      </c>
      <c r="E172">
        <v>904.77313232421898</v>
      </c>
      <c r="F172">
        <v>466.86666870117199</v>
      </c>
      <c r="G172">
        <v>463.67486572265602</v>
      </c>
      <c r="I172" s="7"/>
      <c r="J172" s="7"/>
      <c r="K172" s="7"/>
      <c r="L172" s="8"/>
      <c r="M172" s="8"/>
    </row>
    <row r="173" spans="4:13" x14ac:dyDescent="0.15">
      <c r="D173">
        <v>1388.64208984375</v>
      </c>
      <c r="E173">
        <v>897.39599609375</v>
      </c>
      <c r="F173">
        <v>466.32797241210898</v>
      </c>
      <c r="G173">
        <v>463.794921875</v>
      </c>
      <c r="I173" s="7"/>
      <c r="J173" s="7"/>
      <c r="K173" s="7"/>
      <c r="L173" s="8"/>
      <c r="M173" s="8"/>
    </row>
    <row r="174" spans="4:13" x14ac:dyDescent="0.15">
      <c r="D174">
        <v>1409.30285644531</v>
      </c>
      <c r="E174">
        <v>905.415283203125</v>
      </c>
      <c r="F174">
        <v>466.91357421875</v>
      </c>
      <c r="G174">
        <v>464.08502197265602</v>
      </c>
      <c r="I174" s="7"/>
      <c r="J174" s="7"/>
      <c r="K174" s="7"/>
      <c r="L174" s="8"/>
      <c r="M174" s="8"/>
    </row>
    <row r="175" spans="4:13" x14ac:dyDescent="0.15">
      <c r="D175">
        <v>1404.66625976563</v>
      </c>
      <c r="E175">
        <v>902.908203125</v>
      </c>
      <c r="F175">
        <v>466.62145996093801</v>
      </c>
      <c r="G175">
        <v>464.00650024414102</v>
      </c>
      <c r="I175" s="7"/>
      <c r="J175" s="7"/>
      <c r="K175" s="7"/>
      <c r="L175" s="8"/>
      <c r="M175" s="8"/>
    </row>
    <row r="176" spans="4:13" x14ac:dyDescent="0.15">
      <c r="D176">
        <v>1387.16967773438</v>
      </c>
      <c r="E176">
        <v>895.94201660156295</v>
      </c>
      <c r="F176">
        <v>466.01525878906301</v>
      </c>
      <c r="G176">
        <v>463.37881469726602</v>
      </c>
      <c r="I176" s="7"/>
      <c r="J176" s="7"/>
      <c r="K176" s="7"/>
      <c r="L176" s="8"/>
      <c r="M176" s="8"/>
    </row>
    <row r="177" spans="1:16" x14ac:dyDescent="0.15">
      <c r="D177">
        <v>1381.72998046875</v>
      </c>
      <c r="E177">
        <v>891.00079345703102</v>
      </c>
      <c r="F177">
        <v>466.40563964843801</v>
      </c>
      <c r="G177">
        <v>463.58361816406301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1385.60729980469</v>
      </c>
      <c r="E178">
        <v>889.67224121093795</v>
      </c>
      <c r="F178">
        <v>465.88644409179699</v>
      </c>
      <c r="G178">
        <v>463.29745483398398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1382.37719726563</v>
      </c>
      <c r="E179">
        <v>887.02630615234398</v>
      </c>
      <c r="F179">
        <v>466.10763549804699</v>
      </c>
      <c r="G179">
        <v>463.29632568359398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1331.16003417969</v>
      </c>
      <c r="E180">
        <v>863.64996337890602</v>
      </c>
      <c r="F180">
        <v>466.23727416992199</v>
      </c>
      <c r="G180">
        <v>463.34210205078102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1355.51110839844</v>
      </c>
      <c r="E181">
        <v>873.967529296875</v>
      </c>
      <c r="F181">
        <v>466.48388671875</v>
      </c>
      <c r="G181">
        <v>463.75451660156301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1260.16809082031</v>
      </c>
      <c r="E182">
        <v>826.72186279296898</v>
      </c>
      <c r="F182">
        <v>467.06356811523398</v>
      </c>
      <c r="G182">
        <v>464.28616333007801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1289.51843261719</v>
      </c>
      <c r="E183">
        <v>841.51971435546898</v>
      </c>
      <c r="F183">
        <v>467.06555175781301</v>
      </c>
      <c r="G183">
        <v>464.30874633789102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1289.54064941406</v>
      </c>
      <c r="E184">
        <v>842.61126708984398</v>
      </c>
      <c r="F184">
        <v>466.59210205078102</v>
      </c>
      <c r="G184">
        <v>464.29971313476602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1285.37292480469</v>
      </c>
      <c r="E185">
        <v>842.01153564453102</v>
      </c>
      <c r="F185">
        <v>466.18331909179699</v>
      </c>
      <c r="G185">
        <v>463.51611328125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1307.3125</v>
      </c>
      <c r="E186">
        <v>856.11572265625</v>
      </c>
      <c r="F186">
        <v>465.76611328125</v>
      </c>
      <c r="G186">
        <v>463.23361206054699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1303.87219238281</v>
      </c>
      <c r="E187">
        <v>855.01904296875</v>
      </c>
      <c r="F187">
        <v>465.84292602539102</v>
      </c>
      <c r="G187">
        <v>463.43218994140602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1304.52880859375</v>
      </c>
      <c r="E188">
        <v>855.04937744140602</v>
      </c>
      <c r="F188">
        <v>465.74548339843801</v>
      </c>
      <c r="G188">
        <v>463.16751098632801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1317.24963378906</v>
      </c>
      <c r="E189">
        <v>859.77478027343795</v>
      </c>
      <c r="F189">
        <v>465.95196533203102</v>
      </c>
      <c r="G189">
        <v>463.36779785156301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D190">
        <v>1317.10009765625</v>
      </c>
      <c r="E190">
        <v>859.93048095703102</v>
      </c>
      <c r="F190">
        <v>466.11865234375</v>
      </c>
      <c r="G190">
        <v>463.83926391601602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V798"/>
  <sheetViews>
    <sheetView topLeftCell="C5" zoomScale="75" zoomScaleNormal="75" zoomScalePageLayoutView="75" workbookViewId="0">
      <selection activeCell="A36" sqref="A36:XFD45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907.25860595703102</v>
      </c>
      <c r="E2">
        <v>620.14465332031295</v>
      </c>
      <c r="F2">
        <v>464.48474121093801</v>
      </c>
      <c r="G2">
        <v>462.94543457031301</v>
      </c>
      <c r="I2" s="7">
        <f t="shared" ref="I2:J65" si="0">D2-F2</f>
        <v>442.77386474609301</v>
      </c>
      <c r="J2" s="7">
        <f t="shared" si="0"/>
        <v>157.19921874999994</v>
      </c>
      <c r="K2" s="7">
        <f t="shared" ref="K2:K65" si="1">I2-0.7*J2</f>
        <v>332.73441162109305</v>
      </c>
      <c r="L2" s="8">
        <f t="shared" ref="L2:L65" si="2">K2/J2</f>
        <v>2.1166416364336618</v>
      </c>
      <c r="M2" s="8"/>
      <c r="N2" s="18">
        <f>LINEST(V64:V104,U64:U104)</f>
        <v>-1.2251473835457535E-2</v>
      </c>
      <c r="O2" s="9">
        <f>AVERAGE(M38:M45)</f>
        <v>2.0593545270975921</v>
      </c>
    </row>
    <row r="3" spans="1:16" x14ac:dyDescent="0.15">
      <c r="A3" s="6">
        <v>1</v>
      </c>
      <c r="B3" s="6">
        <v>1</v>
      </c>
      <c r="C3" s="6" t="s">
        <v>7</v>
      </c>
      <c r="D3">
        <v>896.04870605468795</v>
      </c>
      <c r="E3">
        <v>614.46502685546898</v>
      </c>
      <c r="F3">
        <v>465.14694213867199</v>
      </c>
      <c r="G3">
        <v>462.96981811523398</v>
      </c>
      <c r="I3" s="7">
        <f t="shared" si="0"/>
        <v>430.90176391601597</v>
      </c>
      <c r="J3" s="7">
        <f t="shared" si="0"/>
        <v>151.495208740235</v>
      </c>
      <c r="K3" s="7">
        <f t="shared" si="1"/>
        <v>324.85511779785145</v>
      </c>
      <c r="L3" s="8">
        <f t="shared" si="2"/>
        <v>2.1443260186193234</v>
      </c>
      <c r="M3" s="8"/>
      <c r="N3" s="18"/>
    </row>
    <row r="4" spans="1:16" ht="15" x14ac:dyDescent="0.15">
      <c r="A4" s="6">
        <v>1.5</v>
      </c>
      <c r="B4" s="6">
        <v>2</v>
      </c>
      <c r="D4">
        <v>896.32556152343795</v>
      </c>
      <c r="E4">
        <v>614.69738769531295</v>
      </c>
      <c r="F4">
        <v>465.31524658203102</v>
      </c>
      <c r="G4">
        <v>463.71615600585898</v>
      </c>
      <c r="I4" s="7">
        <f t="shared" si="0"/>
        <v>431.01031494140693</v>
      </c>
      <c r="J4" s="7">
        <f t="shared" si="0"/>
        <v>150.98123168945398</v>
      </c>
      <c r="K4" s="7">
        <f t="shared" si="1"/>
        <v>325.32345275878913</v>
      </c>
      <c r="L4" s="8">
        <f t="shared" si="2"/>
        <v>2.1547277705876136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888.64489746093795</v>
      </c>
      <c r="E5">
        <v>615.07922363281295</v>
      </c>
      <c r="F5">
        <v>465.03811645507801</v>
      </c>
      <c r="G5">
        <v>463.16677856445301</v>
      </c>
      <c r="I5" s="7">
        <f t="shared" si="0"/>
        <v>423.60678100585994</v>
      </c>
      <c r="J5" s="7">
        <f t="shared" si="0"/>
        <v>151.91244506835994</v>
      </c>
      <c r="K5" s="7">
        <f t="shared" si="1"/>
        <v>317.26806945800797</v>
      </c>
      <c r="L5" s="8">
        <f t="shared" si="2"/>
        <v>2.088492942860861</v>
      </c>
      <c r="M5" s="8"/>
      <c r="N5" s="18">
        <f>RSQ(V64:V104,U64:U104)</f>
        <v>0.99475520812509932</v>
      </c>
    </row>
    <row r="6" spans="1:16" x14ac:dyDescent="0.15">
      <c r="A6" s="6">
        <v>2.5</v>
      </c>
      <c r="B6" s="6">
        <v>4</v>
      </c>
      <c r="C6" s="6" t="s">
        <v>5</v>
      </c>
      <c r="D6">
        <v>818.38464355468795</v>
      </c>
      <c r="E6">
        <v>613.04138183593795</v>
      </c>
      <c r="F6">
        <v>465.89663696289102</v>
      </c>
      <c r="G6">
        <v>463.58871459960898</v>
      </c>
      <c r="I6" s="7">
        <f t="shared" si="0"/>
        <v>352.48800659179693</v>
      </c>
      <c r="J6" s="7">
        <f t="shared" si="0"/>
        <v>149.45266723632898</v>
      </c>
      <c r="K6" s="7">
        <f t="shared" si="1"/>
        <v>247.87113952636665</v>
      </c>
      <c r="L6" s="8">
        <f t="shared" si="2"/>
        <v>1.6585260344294082</v>
      </c>
      <c r="M6" s="8">
        <f t="shared" ref="M6:M22" si="3">L6+ABS($N$2)*A6</f>
        <v>1.689154719018052</v>
      </c>
      <c r="P6" s="6">
        <f t="shared" ref="P6:P69" si="4">(M6-$O$2)/$O$2*100</f>
        <v>-17.976497160073325</v>
      </c>
    </row>
    <row r="7" spans="1:16" x14ac:dyDescent="0.15">
      <c r="A7" s="6">
        <v>3</v>
      </c>
      <c r="B7" s="6">
        <v>5</v>
      </c>
      <c r="C7" s="6" t="s">
        <v>8</v>
      </c>
      <c r="D7">
        <v>798.90924072265602</v>
      </c>
      <c r="E7">
        <v>607.91278076171898</v>
      </c>
      <c r="F7">
        <v>467.13873291015602</v>
      </c>
      <c r="G7">
        <v>464.19940185546898</v>
      </c>
      <c r="I7" s="7">
        <f t="shared" si="0"/>
        <v>331.7705078125</v>
      </c>
      <c r="J7" s="7">
        <f t="shared" si="0"/>
        <v>143.71337890625</v>
      </c>
      <c r="K7" s="7">
        <f t="shared" si="1"/>
        <v>231.171142578125</v>
      </c>
      <c r="L7" s="8">
        <f t="shared" si="2"/>
        <v>1.6085568674084769</v>
      </c>
      <c r="M7" s="8">
        <f t="shared" si="3"/>
        <v>1.6453112889148496</v>
      </c>
      <c r="P7" s="6">
        <f t="shared" si="4"/>
        <v>-20.105486099388909</v>
      </c>
    </row>
    <row r="8" spans="1:16" x14ac:dyDescent="0.15">
      <c r="A8" s="6">
        <v>3.5</v>
      </c>
      <c r="B8" s="6">
        <v>6</v>
      </c>
      <c r="D8">
        <v>847.18157958984398</v>
      </c>
      <c r="E8">
        <v>628.14636230468795</v>
      </c>
      <c r="F8">
        <v>466.78781127929699</v>
      </c>
      <c r="G8">
        <v>463.97897338867199</v>
      </c>
      <c r="I8" s="7">
        <f t="shared" si="0"/>
        <v>380.39376831054699</v>
      </c>
      <c r="J8" s="7">
        <f t="shared" si="0"/>
        <v>164.16738891601597</v>
      </c>
      <c r="K8" s="7">
        <f t="shared" si="1"/>
        <v>265.47659606933581</v>
      </c>
      <c r="L8" s="8">
        <f t="shared" si="2"/>
        <v>1.6171092067813002</v>
      </c>
      <c r="M8" s="8">
        <f t="shared" si="3"/>
        <v>1.6599893652054016</v>
      </c>
      <c r="P8" s="6">
        <f t="shared" si="4"/>
        <v>-19.392734793219251</v>
      </c>
    </row>
    <row r="9" spans="1:16" x14ac:dyDescent="0.15">
      <c r="A9" s="6">
        <v>4</v>
      </c>
      <c r="B9" s="6">
        <v>7</v>
      </c>
      <c r="D9">
        <v>823.60070800781295</v>
      </c>
      <c r="E9">
        <v>618.97113037109398</v>
      </c>
      <c r="F9">
        <v>465.87561035156301</v>
      </c>
      <c r="G9">
        <v>463.489013671875</v>
      </c>
      <c r="I9" s="7">
        <f t="shared" si="0"/>
        <v>357.72509765624994</v>
      </c>
      <c r="J9" s="7">
        <f t="shared" si="0"/>
        <v>155.48211669921898</v>
      </c>
      <c r="K9" s="7">
        <f t="shared" si="1"/>
        <v>248.88761596679666</v>
      </c>
      <c r="L9" s="8">
        <f t="shared" si="2"/>
        <v>1.6007475409424168</v>
      </c>
      <c r="M9" s="8">
        <f t="shared" si="3"/>
        <v>1.649753436284247</v>
      </c>
      <c r="P9" s="6">
        <f t="shared" si="4"/>
        <v>-19.889780289099988</v>
      </c>
    </row>
    <row r="10" spans="1:16" x14ac:dyDescent="0.15">
      <c r="A10" s="6">
        <v>4.5</v>
      </c>
      <c r="B10" s="6">
        <v>8</v>
      </c>
      <c r="D10">
        <v>819.431884765625</v>
      </c>
      <c r="E10">
        <v>615.910888671875</v>
      </c>
      <c r="F10">
        <v>465.29116821289102</v>
      </c>
      <c r="G10">
        <v>462.88812255859398</v>
      </c>
      <c r="I10" s="7">
        <f t="shared" si="0"/>
        <v>354.14071655273398</v>
      </c>
      <c r="J10" s="7">
        <f t="shared" si="0"/>
        <v>153.02276611328102</v>
      </c>
      <c r="K10" s="7">
        <f t="shared" si="1"/>
        <v>247.02478027343727</v>
      </c>
      <c r="L10" s="8">
        <f t="shared" si="2"/>
        <v>1.614300842598595</v>
      </c>
      <c r="M10" s="8">
        <f t="shared" si="3"/>
        <v>1.6694324748581539</v>
      </c>
      <c r="P10" s="6">
        <f t="shared" si="4"/>
        <v>-18.934187732550626</v>
      </c>
    </row>
    <row r="11" spans="1:16" x14ac:dyDescent="0.15">
      <c r="A11" s="6">
        <v>5</v>
      </c>
      <c r="B11" s="6">
        <v>9</v>
      </c>
      <c r="D11">
        <v>856.24725341796898</v>
      </c>
      <c r="E11">
        <v>633.63024902343795</v>
      </c>
      <c r="F11">
        <v>465.15548706054699</v>
      </c>
      <c r="G11">
        <v>462.81341552734398</v>
      </c>
      <c r="I11" s="7">
        <f t="shared" si="0"/>
        <v>391.09176635742199</v>
      </c>
      <c r="J11" s="7">
        <f t="shared" si="0"/>
        <v>170.81683349609398</v>
      </c>
      <c r="K11" s="7">
        <f t="shared" si="1"/>
        <v>271.51998291015622</v>
      </c>
      <c r="L11" s="8">
        <f t="shared" si="2"/>
        <v>1.5895387904867408</v>
      </c>
      <c r="M11" s="8">
        <f t="shared" si="3"/>
        <v>1.6507961596640286</v>
      </c>
      <c r="P11" s="6">
        <f t="shared" si="4"/>
        <v>-19.839146783986557</v>
      </c>
    </row>
    <row r="12" spans="1:16" x14ac:dyDescent="0.15">
      <c r="A12" s="6">
        <v>5.5</v>
      </c>
      <c r="B12" s="6">
        <v>10</v>
      </c>
      <c r="D12">
        <v>858.87420654296898</v>
      </c>
      <c r="E12">
        <v>635.98370361328102</v>
      </c>
      <c r="F12">
        <v>464.71646118164102</v>
      </c>
      <c r="G12">
        <v>462.802734375</v>
      </c>
      <c r="I12" s="7">
        <f t="shared" si="0"/>
        <v>394.15774536132795</v>
      </c>
      <c r="J12" s="7">
        <f t="shared" si="0"/>
        <v>173.18096923828102</v>
      </c>
      <c r="K12" s="7">
        <f t="shared" si="1"/>
        <v>272.93106689453123</v>
      </c>
      <c r="L12" s="8">
        <f t="shared" si="2"/>
        <v>1.5759876393751053</v>
      </c>
      <c r="M12" s="8">
        <f t="shared" si="3"/>
        <v>1.6433707454701219</v>
      </c>
      <c r="P12" s="6">
        <f t="shared" si="4"/>
        <v>-20.199716763375779</v>
      </c>
    </row>
    <row r="13" spans="1:16" x14ac:dyDescent="0.15">
      <c r="A13" s="6">
        <v>6</v>
      </c>
      <c r="B13" s="6">
        <v>11</v>
      </c>
      <c r="D13">
        <v>904.06097412109398</v>
      </c>
      <c r="E13">
        <v>622.21276855468795</v>
      </c>
      <c r="F13">
        <v>464.76736450195301</v>
      </c>
      <c r="G13">
        <v>462.70913696289102</v>
      </c>
      <c r="I13" s="7">
        <f t="shared" si="0"/>
        <v>439.29360961914097</v>
      </c>
      <c r="J13" s="7">
        <f t="shared" si="0"/>
        <v>159.50363159179693</v>
      </c>
      <c r="K13" s="7">
        <f t="shared" si="1"/>
        <v>327.64106750488315</v>
      </c>
      <c r="L13" s="8">
        <f t="shared" si="2"/>
        <v>2.0541292021700484</v>
      </c>
      <c r="M13" s="8">
        <f t="shared" si="3"/>
        <v>2.1276380451827936</v>
      </c>
      <c r="P13" s="6">
        <f t="shared" si="4"/>
        <v>3.3157728398246586</v>
      </c>
    </row>
    <row r="14" spans="1:16" x14ac:dyDescent="0.15">
      <c r="A14" s="6">
        <v>6.5</v>
      </c>
      <c r="B14" s="6">
        <v>12</v>
      </c>
      <c r="D14">
        <v>956.343017578125</v>
      </c>
      <c r="E14">
        <v>638.77496337890602</v>
      </c>
      <c r="F14">
        <v>463.89968872070301</v>
      </c>
      <c r="G14">
        <v>462.383544921875</v>
      </c>
      <c r="I14" s="7">
        <f t="shared" si="0"/>
        <v>492.44332885742199</v>
      </c>
      <c r="J14" s="7">
        <f t="shared" si="0"/>
        <v>176.39141845703102</v>
      </c>
      <c r="K14" s="7">
        <f t="shared" si="1"/>
        <v>368.96933593750026</v>
      </c>
      <c r="L14" s="8">
        <f t="shared" si="2"/>
        <v>2.0917646627314879</v>
      </c>
      <c r="M14" s="8">
        <f t="shared" si="3"/>
        <v>2.1713992426619617</v>
      </c>
      <c r="P14" s="6">
        <f t="shared" si="4"/>
        <v>5.4407686529955024</v>
      </c>
    </row>
    <row r="15" spans="1:16" x14ac:dyDescent="0.15">
      <c r="A15" s="6">
        <v>7</v>
      </c>
      <c r="B15" s="6">
        <v>13</v>
      </c>
      <c r="D15">
        <v>978.55340576171898</v>
      </c>
      <c r="E15">
        <v>648.79339599609398</v>
      </c>
      <c r="F15">
        <v>463.78628540039102</v>
      </c>
      <c r="G15">
        <v>462.55029296875</v>
      </c>
      <c r="I15" s="7">
        <f t="shared" si="0"/>
        <v>514.7671203613279</v>
      </c>
      <c r="J15" s="7">
        <f t="shared" si="0"/>
        <v>186.24310302734398</v>
      </c>
      <c r="K15" s="7">
        <f t="shared" si="1"/>
        <v>384.39694824218714</v>
      </c>
      <c r="L15" s="8">
        <f t="shared" si="2"/>
        <v>2.0639526618376332</v>
      </c>
      <c r="M15" s="8">
        <f t="shared" si="3"/>
        <v>2.149712978685836</v>
      </c>
      <c r="P15" s="6">
        <f t="shared" si="4"/>
        <v>4.3877074296475316</v>
      </c>
    </row>
    <row r="16" spans="1:16" x14ac:dyDescent="0.15">
      <c r="A16" s="6">
        <v>7.5</v>
      </c>
      <c r="B16" s="6">
        <v>14</v>
      </c>
      <c r="D16">
        <v>984.8662109375</v>
      </c>
      <c r="E16">
        <v>652.44256591796898</v>
      </c>
      <c r="F16">
        <v>464.63537597656301</v>
      </c>
      <c r="G16">
        <v>463.15060424804699</v>
      </c>
      <c r="I16" s="7">
        <f t="shared" si="0"/>
        <v>520.23083496093705</v>
      </c>
      <c r="J16" s="7">
        <f t="shared" si="0"/>
        <v>189.29196166992199</v>
      </c>
      <c r="K16" s="7">
        <f t="shared" si="1"/>
        <v>387.72646179199165</v>
      </c>
      <c r="L16" s="8">
        <f t="shared" si="2"/>
        <v>2.0482986090454807</v>
      </c>
      <c r="M16" s="8">
        <f t="shared" si="3"/>
        <v>2.1401846628114121</v>
      </c>
      <c r="P16" s="6">
        <f t="shared" si="4"/>
        <v>3.9250228481902085</v>
      </c>
    </row>
    <row r="17" spans="1:16" x14ac:dyDescent="0.15">
      <c r="A17" s="6">
        <v>8</v>
      </c>
      <c r="B17" s="6">
        <v>15</v>
      </c>
      <c r="D17">
        <v>994.48083496093795</v>
      </c>
      <c r="E17">
        <v>656.1787109375</v>
      </c>
      <c r="F17">
        <v>464.740234375</v>
      </c>
      <c r="G17">
        <v>463.32501220703102</v>
      </c>
      <c r="I17" s="7">
        <f t="shared" si="0"/>
        <v>529.74060058593795</v>
      </c>
      <c r="J17" s="7">
        <f t="shared" si="0"/>
        <v>192.85369873046898</v>
      </c>
      <c r="K17" s="7">
        <f t="shared" si="1"/>
        <v>394.74301147460972</v>
      </c>
      <c r="L17" s="8">
        <f t="shared" si="2"/>
        <v>2.0468521686291319</v>
      </c>
      <c r="M17" s="8">
        <f t="shared" si="3"/>
        <v>2.1448639593127923</v>
      </c>
      <c r="P17" s="6">
        <f t="shared" si="4"/>
        <v>4.1522443605528769</v>
      </c>
    </row>
    <row r="18" spans="1:16" x14ac:dyDescent="0.15">
      <c r="A18" s="6">
        <v>8.5</v>
      </c>
      <c r="B18" s="6">
        <v>16</v>
      </c>
      <c r="D18">
        <v>979.68389892578102</v>
      </c>
      <c r="E18">
        <v>653.78155517578102</v>
      </c>
      <c r="F18">
        <v>465.08901977539102</v>
      </c>
      <c r="G18">
        <v>463.41586303710898</v>
      </c>
      <c r="I18" s="7">
        <f t="shared" si="0"/>
        <v>514.59487915038994</v>
      </c>
      <c r="J18" s="7">
        <f t="shared" si="0"/>
        <v>190.36569213867205</v>
      </c>
      <c r="K18" s="7">
        <f t="shared" si="1"/>
        <v>381.33889465331953</v>
      </c>
      <c r="L18" s="8">
        <f t="shared" si="2"/>
        <v>2.0031912807877843</v>
      </c>
      <c r="M18" s="8">
        <f t="shared" si="3"/>
        <v>2.1073288083891732</v>
      </c>
      <c r="P18" s="6">
        <f t="shared" si="4"/>
        <v>2.3295785480509261</v>
      </c>
    </row>
    <row r="19" spans="1:16" x14ac:dyDescent="0.15">
      <c r="A19" s="6">
        <v>9</v>
      </c>
      <c r="B19" s="6">
        <v>17</v>
      </c>
      <c r="D19">
        <v>936.66241455078102</v>
      </c>
      <c r="E19">
        <v>640.18865966796898</v>
      </c>
      <c r="F19">
        <v>464.78567504882801</v>
      </c>
      <c r="G19">
        <v>463.11950683593801</v>
      </c>
      <c r="I19" s="7">
        <f t="shared" si="0"/>
        <v>471.87673950195301</v>
      </c>
      <c r="J19" s="7">
        <f t="shared" si="0"/>
        <v>177.06915283203097</v>
      </c>
      <c r="K19" s="7">
        <f t="shared" si="1"/>
        <v>347.92833251953135</v>
      </c>
      <c r="L19" s="8">
        <f t="shared" si="2"/>
        <v>1.9649291079490203</v>
      </c>
      <c r="M19" s="8">
        <f t="shared" si="3"/>
        <v>2.075192372468138</v>
      </c>
      <c r="P19" s="6">
        <f t="shared" si="4"/>
        <v>0.76906842227245786</v>
      </c>
    </row>
    <row r="20" spans="1:16" x14ac:dyDescent="0.15">
      <c r="A20" s="6">
        <v>9.5</v>
      </c>
      <c r="B20" s="6">
        <v>18</v>
      </c>
      <c r="D20">
        <v>933.63336181640602</v>
      </c>
      <c r="E20">
        <v>639.55438232421898</v>
      </c>
      <c r="F20">
        <v>465.248779296875</v>
      </c>
      <c r="G20">
        <v>463.65151977539102</v>
      </c>
      <c r="I20" s="7">
        <f t="shared" si="0"/>
        <v>468.38458251953102</v>
      </c>
      <c r="J20" s="7">
        <f t="shared" si="0"/>
        <v>175.90286254882795</v>
      </c>
      <c r="K20" s="7">
        <f t="shared" si="1"/>
        <v>345.25257873535145</v>
      </c>
      <c r="L20" s="8">
        <f t="shared" si="2"/>
        <v>1.9627456525303253</v>
      </c>
      <c r="M20" s="8">
        <f t="shared" si="3"/>
        <v>2.0791346539671718</v>
      </c>
      <c r="P20" s="6">
        <f t="shared" si="4"/>
        <v>0.96050129345418267</v>
      </c>
    </row>
    <row r="21" spans="1:16" x14ac:dyDescent="0.15">
      <c r="A21" s="6">
        <v>10</v>
      </c>
      <c r="B21" s="6">
        <v>19</v>
      </c>
      <c r="D21">
        <v>904.85888671875</v>
      </c>
      <c r="E21">
        <v>626.54821777343795</v>
      </c>
      <c r="F21">
        <v>465.25762939453102</v>
      </c>
      <c r="G21">
        <v>463.90823364257801</v>
      </c>
      <c r="I21" s="7">
        <f t="shared" si="0"/>
        <v>439.60125732421898</v>
      </c>
      <c r="J21" s="7">
        <f t="shared" si="0"/>
        <v>162.63998413085994</v>
      </c>
      <c r="K21" s="7">
        <f t="shared" si="1"/>
        <v>325.75326843261701</v>
      </c>
      <c r="L21" s="8">
        <f t="shared" si="2"/>
        <v>2.0029101095491764</v>
      </c>
      <c r="M21" s="8">
        <f t="shared" si="3"/>
        <v>2.1254248479037519</v>
      </c>
      <c r="P21" s="6">
        <f t="shared" si="4"/>
        <v>3.2083024043110115</v>
      </c>
    </row>
    <row r="22" spans="1:16" x14ac:dyDescent="0.15">
      <c r="A22" s="6">
        <v>10.5</v>
      </c>
      <c r="B22" s="6">
        <v>20</v>
      </c>
      <c r="D22">
        <v>921.82556152343795</v>
      </c>
      <c r="E22">
        <v>633.8427734375</v>
      </c>
      <c r="F22">
        <v>465.23504638671898</v>
      </c>
      <c r="G22">
        <v>463.76525878906301</v>
      </c>
      <c r="I22" s="7">
        <f t="shared" si="0"/>
        <v>456.59051513671898</v>
      </c>
      <c r="J22" s="7">
        <f t="shared" si="0"/>
        <v>170.07751464843699</v>
      </c>
      <c r="K22" s="7">
        <f t="shared" si="1"/>
        <v>337.53625488281307</v>
      </c>
      <c r="L22" s="8">
        <f t="shared" si="2"/>
        <v>1.9846024654142311</v>
      </c>
      <c r="M22" s="8">
        <f t="shared" si="3"/>
        <v>2.1132429406865354</v>
      </c>
      <c r="P22" s="6">
        <f t="shared" si="4"/>
        <v>2.6167623340160069</v>
      </c>
    </row>
    <row r="23" spans="1:16" x14ac:dyDescent="0.15">
      <c r="A23" s="6">
        <v>11</v>
      </c>
      <c r="B23" s="6">
        <v>21</v>
      </c>
      <c r="D23">
        <v>936.61486816406295</v>
      </c>
      <c r="E23">
        <v>639.7919921875</v>
      </c>
      <c r="F23">
        <v>465.71005249023398</v>
      </c>
      <c r="G23">
        <v>464.04968261718801</v>
      </c>
      <c r="I23" s="7">
        <f t="shared" si="0"/>
        <v>470.90481567382898</v>
      </c>
      <c r="J23" s="7">
        <f t="shared" si="0"/>
        <v>175.74230957031199</v>
      </c>
      <c r="K23" s="7">
        <f t="shared" si="1"/>
        <v>347.8851989746106</v>
      </c>
      <c r="L23" s="8">
        <f t="shared" si="2"/>
        <v>1.9795187614478613</v>
      </c>
      <c r="M23" s="8">
        <f>L23+ABS($N$2)*A23</f>
        <v>2.1142849736378944</v>
      </c>
      <c r="P23" s="6">
        <f t="shared" si="4"/>
        <v>2.6673623126815347</v>
      </c>
    </row>
    <row r="24" spans="1:16" x14ac:dyDescent="0.15">
      <c r="A24" s="6">
        <v>11.5</v>
      </c>
      <c r="B24" s="6">
        <v>22</v>
      </c>
      <c r="D24">
        <v>947.18084716796898</v>
      </c>
      <c r="E24">
        <v>641.74560546875</v>
      </c>
      <c r="F24">
        <v>465.32864379882801</v>
      </c>
      <c r="G24">
        <v>463.60214233398398</v>
      </c>
      <c r="I24" s="7">
        <f t="shared" si="0"/>
        <v>481.85220336914097</v>
      </c>
      <c r="J24" s="7">
        <f t="shared" si="0"/>
        <v>178.14346313476602</v>
      </c>
      <c r="K24" s="7">
        <f t="shared" si="1"/>
        <v>357.15177917480474</v>
      </c>
      <c r="L24" s="8">
        <f t="shared" si="2"/>
        <v>2.0048548113416795</v>
      </c>
      <c r="M24" s="8">
        <f t="shared" ref="M24:M87" si="5">L24+ABS($N$2)*A24</f>
        <v>2.1457467604494411</v>
      </c>
      <c r="P24" s="6">
        <f t="shared" si="4"/>
        <v>4.195112216720073</v>
      </c>
    </row>
    <row r="25" spans="1:16" x14ac:dyDescent="0.15">
      <c r="A25" s="6">
        <v>12</v>
      </c>
      <c r="B25" s="6">
        <v>23</v>
      </c>
      <c r="D25">
        <v>937.95672607421898</v>
      </c>
      <c r="E25">
        <v>640.402099609375</v>
      </c>
      <c r="F25">
        <v>465.74176025390602</v>
      </c>
      <c r="G25">
        <v>463.91433715820301</v>
      </c>
      <c r="I25" s="7">
        <f t="shared" si="0"/>
        <v>472.21496582031295</v>
      </c>
      <c r="J25" s="7">
        <f t="shared" si="0"/>
        <v>176.48776245117199</v>
      </c>
      <c r="K25" s="7">
        <f t="shared" si="1"/>
        <v>348.67353210449255</v>
      </c>
      <c r="L25" s="8">
        <f t="shared" si="2"/>
        <v>1.9756244130578648</v>
      </c>
      <c r="M25" s="8">
        <f t="shared" si="5"/>
        <v>2.1226420990833552</v>
      </c>
      <c r="P25" s="6">
        <f t="shared" si="4"/>
        <v>3.0731751698411611</v>
      </c>
    </row>
    <row r="26" spans="1:16" x14ac:dyDescent="0.15">
      <c r="A26" s="6">
        <v>12.5</v>
      </c>
      <c r="B26" s="6">
        <v>24</v>
      </c>
      <c r="D26">
        <v>932.98132324218795</v>
      </c>
      <c r="E26">
        <v>639.253662109375</v>
      </c>
      <c r="F26">
        <v>464.946044921875</v>
      </c>
      <c r="G26">
        <v>462.93902587890602</v>
      </c>
      <c r="I26" s="7">
        <f t="shared" si="0"/>
        <v>468.03527832031295</v>
      </c>
      <c r="J26" s="7">
        <f t="shared" si="0"/>
        <v>176.31463623046898</v>
      </c>
      <c r="K26" s="7">
        <f t="shared" si="1"/>
        <v>344.61503295898467</v>
      </c>
      <c r="L26" s="8">
        <f t="shared" si="2"/>
        <v>1.9545458070112938</v>
      </c>
      <c r="M26" s="8">
        <f t="shared" si="5"/>
        <v>2.1076892299545129</v>
      </c>
      <c r="P26" s="6">
        <f t="shared" si="4"/>
        <v>2.3470802244547277</v>
      </c>
    </row>
    <row r="27" spans="1:16" x14ac:dyDescent="0.15">
      <c r="A27" s="6">
        <v>13</v>
      </c>
      <c r="B27" s="6">
        <v>25</v>
      </c>
      <c r="D27">
        <v>997.54205322265602</v>
      </c>
      <c r="E27">
        <v>664.776123046875</v>
      </c>
      <c r="F27">
        <v>464.98080444335898</v>
      </c>
      <c r="G27">
        <v>463.177734375</v>
      </c>
      <c r="I27" s="7">
        <f t="shared" si="0"/>
        <v>532.5612487792971</v>
      </c>
      <c r="J27" s="7">
        <f t="shared" si="0"/>
        <v>201.598388671875</v>
      </c>
      <c r="K27" s="7">
        <f t="shared" si="1"/>
        <v>391.44237670898463</v>
      </c>
      <c r="L27" s="8">
        <f t="shared" si="2"/>
        <v>1.9416939752732993</v>
      </c>
      <c r="M27" s="8">
        <f t="shared" si="5"/>
        <v>2.1009631351342475</v>
      </c>
      <c r="P27" s="6">
        <f t="shared" si="4"/>
        <v>2.0204684278086673</v>
      </c>
    </row>
    <row r="28" spans="1:16" x14ac:dyDescent="0.15">
      <c r="A28" s="6">
        <v>13.5</v>
      </c>
      <c r="B28" s="6">
        <v>26</v>
      </c>
      <c r="D28">
        <v>886.417236328125</v>
      </c>
      <c r="E28">
        <v>625.70989990234398</v>
      </c>
      <c r="F28">
        <v>466.15670776367199</v>
      </c>
      <c r="G28">
        <v>463.64724731445301</v>
      </c>
      <c r="I28" s="7">
        <f t="shared" si="0"/>
        <v>420.26052856445301</v>
      </c>
      <c r="J28" s="7">
        <f t="shared" si="0"/>
        <v>162.06265258789097</v>
      </c>
      <c r="K28" s="7">
        <f t="shared" si="1"/>
        <v>306.81667175292932</v>
      </c>
      <c r="L28" s="8">
        <f t="shared" si="2"/>
        <v>1.8931978889246819</v>
      </c>
      <c r="M28" s="8">
        <f t="shared" si="5"/>
        <v>2.0585927857033588</v>
      </c>
      <c r="P28" s="6">
        <f t="shared" si="4"/>
        <v>-3.698932768545355E-2</v>
      </c>
    </row>
    <row r="29" spans="1:16" x14ac:dyDescent="0.15">
      <c r="A29" s="6">
        <v>14</v>
      </c>
      <c r="B29" s="6">
        <v>27</v>
      </c>
      <c r="D29">
        <v>873.8291015625</v>
      </c>
      <c r="E29">
        <v>623.85626220703102</v>
      </c>
      <c r="F29">
        <v>466.71859741210898</v>
      </c>
      <c r="G29">
        <v>464.16891479492199</v>
      </c>
      <c r="I29" s="7">
        <f t="shared" si="0"/>
        <v>407.11050415039102</v>
      </c>
      <c r="J29" s="7">
        <f t="shared" si="0"/>
        <v>159.68734741210903</v>
      </c>
      <c r="K29" s="7">
        <f t="shared" si="1"/>
        <v>295.32936096191469</v>
      </c>
      <c r="L29" s="8">
        <f t="shared" si="2"/>
        <v>1.8494224229284177</v>
      </c>
      <c r="M29" s="8">
        <f t="shared" si="5"/>
        <v>2.0209430566248234</v>
      </c>
      <c r="P29" s="6">
        <f t="shared" si="4"/>
        <v>-1.8652189298801785</v>
      </c>
    </row>
    <row r="30" spans="1:16" x14ac:dyDescent="0.15">
      <c r="A30" s="6">
        <v>14.5</v>
      </c>
      <c r="B30" s="6">
        <v>28</v>
      </c>
      <c r="D30">
        <v>869.954345703125</v>
      </c>
      <c r="E30">
        <v>624.02459716796898</v>
      </c>
      <c r="F30">
        <v>465.66769409179699</v>
      </c>
      <c r="G30">
        <v>463.53567504882801</v>
      </c>
      <c r="I30" s="7">
        <f t="shared" si="0"/>
        <v>404.28665161132801</v>
      </c>
      <c r="J30" s="7">
        <f t="shared" si="0"/>
        <v>160.48892211914097</v>
      </c>
      <c r="K30" s="7">
        <f t="shared" si="1"/>
        <v>291.94440612792937</v>
      </c>
      <c r="L30" s="8">
        <f t="shared" si="2"/>
        <v>1.81909381827115</v>
      </c>
      <c r="M30" s="8">
        <f t="shared" si="5"/>
        <v>1.9967401888852843</v>
      </c>
      <c r="P30" s="6">
        <f t="shared" si="4"/>
        <v>-3.0404836752686348</v>
      </c>
    </row>
    <row r="31" spans="1:16" x14ac:dyDescent="0.15">
      <c r="A31" s="6">
        <v>15</v>
      </c>
      <c r="B31" s="6">
        <v>29</v>
      </c>
      <c r="D31">
        <v>860.18414306640602</v>
      </c>
      <c r="E31">
        <v>618.12786865234398</v>
      </c>
      <c r="F31">
        <v>465.496337890625</v>
      </c>
      <c r="G31">
        <v>463.29724121093801</v>
      </c>
      <c r="I31" s="7">
        <f t="shared" si="0"/>
        <v>394.68780517578102</v>
      </c>
      <c r="J31" s="7">
        <f t="shared" si="0"/>
        <v>154.83062744140597</v>
      </c>
      <c r="K31" s="7">
        <f t="shared" si="1"/>
        <v>286.30636596679688</v>
      </c>
      <c r="L31" s="8">
        <f t="shared" si="2"/>
        <v>1.8491584688252105</v>
      </c>
      <c r="M31" s="8">
        <f t="shared" si="5"/>
        <v>2.0329305763570735</v>
      </c>
      <c r="P31" s="6">
        <f t="shared" si="4"/>
        <v>-1.2831181029213041</v>
      </c>
    </row>
    <row r="32" spans="1:16" x14ac:dyDescent="0.15">
      <c r="A32" s="6">
        <v>15.5</v>
      </c>
      <c r="B32" s="6">
        <v>30</v>
      </c>
      <c r="D32">
        <v>857.07373046875</v>
      </c>
      <c r="E32">
        <v>616.98675537109398</v>
      </c>
      <c r="F32">
        <v>465.76525878906301</v>
      </c>
      <c r="G32">
        <v>463.69879150390602</v>
      </c>
      <c r="I32" s="7">
        <f t="shared" si="0"/>
        <v>391.30847167968699</v>
      </c>
      <c r="J32" s="7">
        <f t="shared" si="0"/>
        <v>153.28796386718795</v>
      </c>
      <c r="K32" s="7">
        <f t="shared" si="1"/>
        <v>284.00689697265545</v>
      </c>
      <c r="L32" s="8">
        <f t="shared" si="2"/>
        <v>1.8527671045244312</v>
      </c>
      <c r="M32" s="8">
        <f t="shared" si="5"/>
        <v>2.0426649489740232</v>
      </c>
      <c r="P32" s="6">
        <f t="shared" si="4"/>
        <v>-0.81042763176337995</v>
      </c>
    </row>
    <row r="33" spans="1:16" x14ac:dyDescent="0.15">
      <c r="A33" s="6">
        <v>16</v>
      </c>
      <c r="B33" s="6">
        <v>31</v>
      </c>
      <c r="D33">
        <v>874.28228759765602</v>
      </c>
      <c r="E33">
        <v>623.79693603515602</v>
      </c>
      <c r="F33">
        <v>465.66189575195301</v>
      </c>
      <c r="G33">
        <v>463.16494750976602</v>
      </c>
      <c r="I33" s="7">
        <f t="shared" si="0"/>
        <v>408.62039184570301</v>
      </c>
      <c r="J33" s="7">
        <f t="shared" si="0"/>
        <v>160.63198852539</v>
      </c>
      <c r="K33" s="7">
        <f t="shared" si="1"/>
        <v>296.17799987793001</v>
      </c>
      <c r="L33" s="8">
        <f t="shared" si="2"/>
        <v>1.8438295049252607</v>
      </c>
      <c r="M33" s="8">
        <f t="shared" si="5"/>
        <v>2.039853086292581</v>
      </c>
      <c r="P33" s="6">
        <f t="shared" si="4"/>
        <v>-0.94696860343401101</v>
      </c>
    </row>
    <row r="34" spans="1:16" x14ac:dyDescent="0.15">
      <c r="A34" s="6">
        <v>16.5</v>
      </c>
      <c r="B34" s="6">
        <v>32</v>
      </c>
      <c r="D34">
        <v>867.83190917968795</v>
      </c>
      <c r="E34">
        <v>620.88604736328102</v>
      </c>
      <c r="F34">
        <v>465.81280517578102</v>
      </c>
      <c r="G34">
        <v>463.58963012695301</v>
      </c>
      <c r="I34" s="7">
        <f t="shared" si="0"/>
        <v>402.01910400390693</v>
      </c>
      <c r="J34" s="7">
        <f t="shared" si="0"/>
        <v>157.29641723632801</v>
      </c>
      <c r="K34" s="7">
        <f t="shared" si="1"/>
        <v>291.91161193847734</v>
      </c>
      <c r="L34" s="8">
        <f t="shared" si="2"/>
        <v>1.8558058541148996</v>
      </c>
      <c r="M34" s="8">
        <f t="shared" si="5"/>
        <v>2.0579551723999492</v>
      </c>
      <c r="P34" s="6">
        <f t="shared" si="4"/>
        <v>-6.7951131251556843E-2</v>
      </c>
    </row>
    <row r="35" spans="1:16" x14ac:dyDescent="0.15">
      <c r="A35" s="6">
        <v>17</v>
      </c>
      <c r="B35" s="6">
        <v>33</v>
      </c>
      <c r="D35">
        <v>911.73382568359398</v>
      </c>
      <c r="E35">
        <v>638.57421875</v>
      </c>
      <c r="F35">
        <v>464.79269409179699</v>
      </c>
      <c r="G35">
        <v>463.05303955078102</v>
      </c>
      <c r="I35" s="7">
        <f t="shared" si="0"/>
        <v>446.94113159179699</v>
      </c>
      <c r="J35" s="7">
        <f t="shared" si="0"/>
        <v>175.52117919921898</v>
      </c>
      <c r="K35" s="7">
        <f t="shared" si="1"/>
        <v>324.0763061523437</v>
      </c>
      <c r="L35" s="8">
        <f t="shared" si="2"/>
        <v>1.8463658210985046</v>
      </c>
      <c r="M35" s="8">
        <f t="shared" si="5"/>
        <v>2.0546408763012827</v>
      </c>
      <c r="P35" s="6">
        <f t="shared" si="4"/>
        <v>-0.22888971929242263</v>
      </c>
    </row>
    <row r="36" spans="1:16" x14ac:dyDescent="0.15">
      <c r="A36" s="6">
        <v>17.5</v>
      </c>
      <c r="B36" s="6">
        <v>34</v>
      </c>
      <c r="D36">
        <v>852.95861816406295</v>
      </c>
      <c r="E36">
        <v>619.27777099609398</v>
      </c>
      <c r="F36">
        <v>465.05059814453102</v>
      </c>
      <c r="G36">
        <v>463.62225341796898</v>
      </c>
      <c r="I36" s="7">
        <f t="shared" si="0"/>
        <v>387.90802001953193</v>
      </c>
      <c r="J36" s="7">
        <f t="shared" si="0"/>
        <v>155.655517578125</v>
      </c>
      <c r="K36" s="7">
        <f t="shared" si="1"/>
        <v>278.94915771484443</v>
      </c>
      <c r="L36" s="8">
        <f t="shared" si="2"/>
        <v>1.7920929630704363</v>
      </c>
      <c r="M36" s="8">
        <f t="shared" si="5"/>
        <v>2.006493755190943</v>
      </c>
      <c r="P36" s="6">
        <f t="shared" si="4"/>
        <v>-2.5668611796119416</v>
      </c>
    </row>
    <row r="37" spans="1:16" x14ac:dyDescent="0.15">
      <c r="A37" s="6">
        <v>18</v>
      </c>
      <c r="B37" s="6">
        <v>35</v>
      </c>
      <c r="D37">
        <v>835.48345947265602</v>
      </c>
      <c r="E37">
        <v>611.60144042968795</v>
      </c>
      <c r="F37">
        <v>464.700927734375</v>
      </c>
      <c r="G37">
        <v>463.09207153320301</v>
      </c>
      <c r="I37" s="7">
        <f t="shared" si="0"/>
        <v>370.78253173828102</v>
      </c>
      <c r="J37" s="7">
        <f t="shared" si="0"/>
        <v>148.50936889648494</v>
      </c>
      <c r="K37" s="7">
        <f t="shared" si="1"/>
        <v>266.82597351074156</v>
      </c>
      <c r="L37" s="8">
        <f t="shared" si="2"/>
        <v>1.7966945485892307</v>
      </c>
      <c r="M37" s="8">
        <f t="shared" si="5"/>
        <v>2.0172210776274664</v>
      </c>
      <c r="P37" s="6">
        <f t="shared" si="4"/>
        <v>-2.0459541529018654</v>
      </c>
    </row>
    <row r="38" spans="1:16" x14ac:dyDescent="0.15">
      <c r="A38" s="6">
        <v>18.5</v>
      </c>
      <c r="B38" s="6">
        <v>36</v>
      </c>
      <c r="D38">
        <v>857.776611328125</v>
      </c>
      <c r="E38">
        <v>619.20568847656295</v>
      </c>
      <c r="F38">
        <v>464.43963623046898</v>
      </c>
      <c r="G38">
        <v>462.86920166015602</v>
      </c>
      <c r="I38" s="7">
        <f t="shared" si="0"/>
        <v>393.33697509765602</v>
      </c>
      <c r="J38" s="7">
        <f t="shared" si="0"/>
        <v>156.33648681640693</v>
      </c>
      <c r="K38" s="7">
        <f t="shared" si="1"/>
        <v>283.90143432617117</v>
      </c>
      <c r="L38" s="8">
        <f t="shared" si="2"/>
        <v>1.8159640152306196</v>
      </c>
      <c r="M38" s="8">
        <f t="shared" si="5"/>
        <v>2.042616281186584</v>
      </c>
      <c r="P38" s="6">
        <f t="shared" si="4"/>
        <v>-0.81279088621028506</v>
      </c>
    </row>
    <row r="39" spans="1:16" x14ac:dyDescent="0.15">
      <c r="A39" s="6">
        <v>19</v>
      </c>
      <c r="B39" s="6">
        <v>37</v>
      </c>
      <c r="D39">
        <v>881.62292480468795</v>
      </c>
      <c r="E39">
        <v>628.73974609375</v>
      </c>
      <c r="F39">
        <v>464.36981201171898</v>
      </c>
      <c r="G39">
        <v>462.65518188476602</v>
      </c>
      <c r="I39" s="7">
        <f t="shared" si="0"/>
        <v>417.25311279296898</v>
      </c>
      <c r="J39" s="7">
        <f t="shared" si="0"/>
        <v>166.08456420898398</v>
      </c>
      <c r="K39" s="7">
        <f t="shared" si="1"/>
        <v>300.99391784668023</v>
      </c>
      <c r="L39" s="8">
        <f t="shared" si="2"/>
        <v>1.812293148856025</v>
      </c>
      <c r="M39" s="8">
        <f t="shared" si="5"/>
        <v>2.0450711517297182</v>
      </c>
      <c r="P39" s="6">
        <f t="shared" si="4"/>
        <v>-0.69358506172342305</v>
      </c>
    </row>
    <row r="40" spans="1:16" x14ac:dyDescent="0.15">
      <c r="A40" s="6">
        <v>19.5</v>
      </c>
      <c r="B40" s="6">
        <v>38</v>
      </c>
      <c r="D40">
        <v>867.28607177734398</v>
      </c>
      <c r="E40">
        <v>622.48583984375</v>
      </c>
      <c r="F40">
        <v>464.69482421875</v>
      </c>
      <c r="G40">
        <v>462.96493530273398</v>
      </c>
      <c r="I40" s="7">
        <f t="shared" si="0"/>
        <v>402.59124755859398</v>
      </c>
      <c r="J40" s="7">
        <f t="shared" si="0"/>
        <v>159.52090454101602</v>
      </c>
      <c r="K40" s="7">
        <f t="shared" si="1"/>
        <v>290.92661437988278</v>
      </c>
      <c r="L40" s="8">
        <f t="shared" si="2"/>
        <v>1.823752286366203</v>
      </c>
      <c r="M40" s="8">
        <f t="shared" si="5"/>
        <v>2.062656026157625</v>
      </c>
      <c r="P40" s="6">
        <f t="shared" si="4"/>
        <v>0.16031717786280886</v>
      </c>
    </row>
    <row r="41" spans="1:16" x14ac:dyDescent="0.15">
      <c r="A41" s="6">
        <v>20</v>
      </c>
      <c r="B41" s="6">
        <v>39</v>
      </c>
      <c r="D41">
        <v>845.54302978515602</v>
      </c>
      <c r="E41">
        <v>612.000244140625</v>
      </c>
      <c r="F41">
        <v>464.44512939453102</v>
      </c>
      <c r="G41">
        <v>462.75091552734398</v>
      </c>
      <c r="I41" s="7">
        <f t="shared" si="0"/>
        <v>381.097900390625</v>
      </c>
      <c r="J41" s="7">
        <f t="shared" si="0"/>
        <v>149.24932861328102</v>
      </c>
      <c r="K41" s="7">
        <f t="shared" si="1"/>
        <v>276.62337036132828</v>
      </c>
      <c r="L41" s="8">
        <f t="shared" si="2"/>
        <v>1.8534312544754243</v>
      </c>
      <c r="M41" s="8">
        <f t="shared" si="5"/>
        <v>2.0984607311845749</v>
      </c>
      <c r="P41" s="6">
        <f t="shared" si="4"/>
        <v>1.8989544331688306</v>
      </c>
    </row>
    <row r="42" spans="1:16" x14ac:dyDescent="0.15">
      <c r="A42" s="6">
        <v>20.5</v>
      </c>
      <c r="B42" s="6">
        <v>40</v>
      </c>
      <c r="D42">
        <v>856.34515380859398</v>
      </c>
      <c r="E42">
        <v>618.10827636718795</v>
      </c>
      <c r="F42">
        <v>464.30853271484398</v>
      </c>
      <c r="G42">
        <v>462.86706542968801</v>
      </c>
      <c r="I42" s="7">
        <f t="shared" si="0"/>
        <v>392.03662109375</v>
      </c>
      <c r="J42" s="7">
        <f t="shared" si="0"/>
        <v>155.24121093749994</v>
      </c>
      <c r="K42" s="7">
        <f t="shared" si="1"/>
        <v>283.36777343750003</v>
      </c>
      <c r="L42" s="8">
        <f t="shared" si="2"/>
        <v>1.8253385922864502</v>
      </c>
      <c r="M42" s="8">
        <f t="shared" si="5"/>
        <v>2.0764938059133295</v>
      </c>
      <c r="P42" s="6">
        <f t="shared" si="4"/>
        <v>0.83226460476881148</v>
      </c>
    </row>
    <row r="43" spans="1:16" x14ac:dyDescent="0.15">
      <c r="A43" s="6">
        <v>21</v>
      </c>
      <c r="B43" s="6">
        <v>41</v>
      </c>
      <c r="D43">
        <v>836.52862548828102</v>
      </c>
      <c r="E43">
        <v>611.22955322265602</v>
      </c>
      <c r="F43">
        <v>465.03079223632801</v>
      </c>
      <c r="G43">
        <v>463.302734375</v>
      </c>
      <c r="I43" s="7">
        <f t="shared" si="0"/>
        <v>371.49783325195301</v>
      </c>
      <c r="J43" s="7">
        <f t="shared" si="0"/>
        <v>147.92681884765602</v>
      </c>
      <c r="K43" s="7">
        <f t="shared" si="1"/>
        <v>267.94906005859377</v>
      </c>
      <c r="L43" s="8">
        <f t="shared" si="2"/>
        <v>1.8113622813355021</v>
      </c>
      <c r="M43" s="8">
        <f t="shared" si="5"/>
        <v>2.0686432318801105</v>
      </c>
      <c r="P43" s="6">
        <f t="shared" si="4"/>
        <v>0.45104932930657643</v>
      </c>
    </row>
    <row r="44" spans="1:16" x14ac:dyDescent="0.15">
      <c r="A44" s="6">
        <v>21.5</v>
      </c>
      <c r="B44" s="6">
        <v>42</v>
      </c>
      <c r="D44">
        <v>863.85699462890602</v>
      </c>
      <c r="E44">
        <v>624.0439453125</v>
      </c>
      <c r="F44">
        <v>464.85916137695301</v>
      </c>
      <c r="G44">
        <v>462.97439575195301</v>
      </c>
      <c r="I44" s="7">
        <f t="shared" si="0"/>
        <v>398.99783325195301</v>
      </c>
      <c r="J44" s="7">
        <f t="shared" si="0"/>
        <v>161.06954956054699</v>
      </c>
      <c r="K44" s="7">
        <f t="shared" si="1"/>
        <v>286.24914855957013</v>
      </c>
      <c r="L44" s="8">
        <f t="shared" si="2"/>
        <v>1.7771773084394664</v>
      </c>
      <c r="M44" s="8">
        <f t="shared" si="5"/>
        <v>2.0405839959018035</v>
      </c>
      <c r="P44" s="6">
        <f t="shared" si="4"/>
        <v>-0.91147643345526363</v>
      </c>
    </row>
    <row r="45" spans="1:16" x14ac:dyDescent="0.15">
      <c r="A45" s="6">
        <v>22</v>
      </c>
      <c r="B45" s="6">
        <v>43</v>
      </c>
      <c r="D45">
        <v>884.47399902343795</v>
      </c>
      <c r="E45">
        <v>632.47375488281295</v>
      </c>
      <c r="F45">
        <v>463.77651977539102</v>
      </c>
      <c r="G45">
        <v>462.20455932617199</v>
      </c>
      <c r="I45" s="7">
        <f t="shared" si="0"/>
        <v>420.69747924804693</v>
      </c>
      <c r="J45" s="7">
        <f t="shared" si="0"/>
        <v>170.26919555664097</v>
      </c>
      <c r="K45" s="7">
        <f t="shared" si="1"/>
        <v>301.50904235839823</v>
      </c>
      <c r="L45" s="8">
        <f t="shared" si="2"/>
        <v>1.770778568446925</v>
      </c>
      <c r="M45" s="8">
        <f t="shared" si="5"/>
        <v>2.0403109928269907</v>
      </c>
      <c r="P45" s="6">
        <f t="shared" si="4"/>
        <v>-0.92473316371809899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896.245849609375</v>
      </c>
      <c r="E46">
        <v>639.6572265625</v>
      </c>
      <c r="F46">
        <v>464.01403808593801</v>
      </c>
      <c r="G46">
        <v>462.71646118164102</v>
      </c>
      <c r="I46" s="7">
        <f t="shared" si="0"/>
        <v>432.23181152343699</v>
      </c>
      <c r="J46" s="7">
        <f t="shared" si="0"/>
        <v>176.94076538085898</v>
      </c>
      <c r="K46" s="7">
        <f t="shared" si="1"/>
        <v>308.37327575683571</v>
      </c>
      <c r="L46" s="8">
        <f t="shared" si="2"/>
        <v>1.7428051421224087</v>
      </c>
      <c r="M46" s="8">
        <f t="shared" si="5"/>
        <v>2.0184633034202033</v>
      </c>
      <c r="P46" s="6">
        <f t="shared" si="4"/>
        <v>-1.9856330291521012</v>
      </c>
    </row>
    <row r="47" spans="1:16" x14ac:dyDescent="0.15">
      <c r="A47" s="6">
        <v>23</v>
      </c>
      <c r="B47" s="6">
        <v>45</v>
      </c>
      <c r="D47">
        <v>904.61700439453102</v>
      </c>
      <c r="E47">
        <v>644.50616455078102</v>
      </c>
      <c r="F47">
        <v>465.25091552734398</v>
      </c>
      <c r="G47">
        <v>463.740234375</v>
      </c>
      <c r="I47" s="7">
        <f t="shared" si="0"/>
        <v>439.36608886718705</v>
      </c>
      <c r="J47" s="7">
        <f t="shared" si="0"/>
        <v>180.76593017578102</v>
      </c>
      <c r="K47" s="7">
        <f t="shared" si="1"/>
        <v>312.82993774414035</v>
      </c>
      <c r="L47" s="8">
        <f t="shared" si="2"/>
        <v>1.7305801897511173</v>
      </c>
      <c r="M47" s="8">
        <f t="shared" si="5"/>
        <v>2.0123640879666405</v>
      </c>
      <c r="P47" s="6">
        <f t="shared" si="4"/>
        <v>-2.2818042504404987</v>
      </c>
    </row>
    <row r="48" spans="1:16" x14ac:dyDescent="0.15">
      <c r="A48" s="6">
        <v>23.5</v>
      </c>
      <c r="B48" s="6">
        <v>46</v>
      </c>
      <c r="D48">
        <v>874.127685546875</v>
      </c>
      <c r="E48">
        <v>629.70068359375</v>
      </c>
      <c r="F48">
        <v>464.26068115234398</v>
      </c>
      <c r="G48">
        <v>462.81158447265602</v>
      </c>
      <c r="I48" s="7">
        <f t="shared" si="0"/>
        <v>409.86700439453102</v>
      </c>
      <c r="J48" s="7">
        <f t="shared" si="0"/>
        <v>166.88909912109398</v>
      </c>
      <c r="K48" s="7">
        <f t="shared" si="1"/>
        <v>293.04463500976522</v>
      </c>
      <c r="L48" s="8">
        <f t="shared" si="2"/>
        <v>1.7559243626639349</v>
      </c>
      <c r="M48" s="8">
        <f t="shared" si="5"/>
        <v>2.0438339977971869</v>
      </c>
      <c r="P48" s="6">
        <f t="shared" si="4"/>
        <v>-0.75365990149736606</v>
      </c>
    </row>
    <row r="49" spans="1:22" x14ac:dyDescent="0.15">
      <c r="A49" s="6">
        <v>24</v>
      </c>
      <c r="B49" s="6">
        <v>47</v>
      </c>
      <c r="D49">
        <v>843.31182861328102</v>
      </c>
      <c r="E49">
        <v>618.06359863281295</v>
      </c>
      <c r="F49">
        <v>464.21737670898398</v>
      </c>
      <c r="G49">
        <v>462.41189575195301</v>
      </c>
      <c r="I49" s="7">
        <f t="shared" si="0"/>
        <v>379.09445190429705</v>
      </c>
      <c r="J49" s="7">
        <f t="shared" si="0"/>
        <v>155.65170288085994</v>
      </c>
      <c r="K49" s="7">
        <f t="shared" si="1"/>
        <v>270.13825988769509</v>
      </c>
      <c r="L49" s="8">
        <f t="shared" si="2"/>
        <v>1.7355303853917119</v>
      </c>
      <c r="M49" s="8">
        <f t="shared" si="5"/>
        <v>2.0295657574426929</v>
      </c>
      <c r="P49" s="6">
        <f t="shared" si="4"/>
        <v>-1.4465100235500934</v>
      </c>
    </row>
    <row r="50" spans="1:22" x14ac:dyDescent="0.15">
      <c r="A50" s="6">
        <v>24.5</v>
      </c>
      <c r="B50" s="6">
        <v>48</v>
      </c>
      <c r="D50">
        <v>834.70733642578102</v>
      </c>
      <c r="E50">
        <v>613.58984375</v>
      </c>
      <c r="F50">
        <v>465.05700683593801</v>
      </c>
      <c r="G50">
        <v>463.58901977539102</v>
      </c>
      <c r="I50" s="7">
        <f t="shared" si="0"/>
        <v>369.65032958984301</v>
      </c>
      <c r="J50" s="7">
        <f t="shared" si="0"/>
        <v>150.00082397460898</v>
      </c>
      <c r="K50" s="7">
        <f t="shared" si="1"/>
        <v>264.64975280761672</v>
      </c>
      <c r="L50" s="8">
        <f t="shared" si="2"/>
        <v>1.7643219936739458</v>
      </c>
      <c r="M50" s="8">
        <f t="shared" si="5"/>
        <v>2.0644831026426553</v>
      </c>
      <c r="P50" s="6">
        <f t="shared" si="4"/>
        <v>0.24903801057952288</v>
      </c>
    </row>
    <row r="51" spans="1:22" x14ac:dyDescent="0.15">
      <c r="A51" s="6">
        <v>25</v>
      </c>
      <c r="B51" s="6">
        <v>49</v>
      </c>
      <c r="D51">
        <v>828.216064453125</v>
      </c>
      <c r="E51">
        <v>611.32672119140602</v>
      </c>
      <c r="F51">
        <v>464.58596801757801</v>
      </c>
      <c r="G51">
        <v>463.27804565429699</v>
      </c>
      <c r="I51" s="7">
        <f t="shared" si="0"/>
        <v>363.63009643554699</v>
      </c>
      <c r="J51" s="7">
        <f t="shared" si="0"/>
        <v>148.04867553710903</v>
      </c>
      <c r="K51" s="7">
        <f t="shared" si="1"/>
        <v>259.99602355957069</v>
      </c>
      <c r="L51" s="8">
        <f t="shared" si="2"/>
        <v>1.7561523101528969</v>
      </c>
      <c r="M51" s="8">
        <f t="shared" si="5"/>
        <v>2.0624391560393351</v>
      </c>
      <c r="P51" s="6">
        <f t="shared" si="4"/>
        <v>0.14978620248017233</v>
      </c>
    </row>
    <row r="52" spans="1:22" x14ac:dyDescent="0.15">
      <c r="A52" s="6">
        <v>25.5</v>
      </c>
      <c r="B52" s="6">
        <v>50</v>
      </c>
      <c r="D52">
        <v>822.306396484375</v>
      </c>
      <c r="E52">
        <v>607.86242675781295</v>
      </c>
      <c r="F52">
        <v>463.97561645507801</v>
      </c>
      <c r="G52">
        <v>462.33108520507801</v>
      </c>
      <c r="I52" s="7">
        <f t="shared" si="0"/>
        <v>358.33078002929699</v>
      </c>
      <c r="J52" s="7">
        <f t="shared" si="0"/>
        <v>145.53134155273494</v>
      </c>
      <c r="K52" s="7">
        <f t="shared" si="1"/>
        <v>256.45884094238255</v>
      </c>
      <c r="L52" s="8">
        <f t="shared" si="2"/>
        <v>1.7622241244127592</v>
      </c>
      <c r="M52" s="8">
        <f t="shared" si="5"/>
        <v>2.0746367072169263</v>
      </c>
      <c r="P52" s="6">
        <f t="shared" si="4"/>
        <v>0.7420859263544336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825.58557128906295</v>
      </c>
      <c r="E53">
        <v>609.42694091796898</v>
      </c>
      <c r="F53">
        <v>464.71554565429699</v>
      </c>
      <c r="G53">
        <v>463.00701904296898</v>
      </c>
      <c r="I53" s="7">
        <f t="shared" si="0"/>
        <v>360.87002563476597</v>
      </c>
      <c r="J53" s="7">
        <f t="shared" si="0"/>
        <v>146.419921875</v>
      </c>
      <c r="K53" s="7">
        <f t="shared" si="1"/>
        <v>258.37608032226598</v>
      </c>
      <c r="L53" s="8">
        <f t="shared" si="2"/>
        <v>1.7646238094761719</v>
      </c>
      <c r="M53" s="8">
        <f t="shared" si="5"/>
        <v>2.083162129198068</v>
      </c>
      <c r="P53" s="6">
        <f t="shared" si="4"/>
        <v>1.1560710789331514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824.88226318359398</v>
      </c>
      <c r="E54">
        <v>611.19573974609398</v>
      </c>
      <c r="F54">
        <v>464.94970703125</v>
      </c>
      <c r="G54">
        <v>463.40060424804699</v>
      </c>
      <c r="I54" s="7">
        <f t="shared" si="0"/>
        <v>359.93255615234398</v>
      </c>
      <c r="J54" s="7">
        <f t="shared" si="0"/>
        <v>147.79513549804699</v>
      </c>
      <c r="K54" s="7">
        <f t="shared" si="1"/>
        <v>256.47596130371107</v>
      </c>
      <c r="L54" s="8">
        <f t="shared" si="2"/>
        <v>1.7353477869175216</v>
      </c>
      <c r="M54" s="8">
        <f t="shared" si="5"/>
        <v>2.0600118435571462</v>
      </c>
      <c r="P54" s="6">
        <f t="shared" si="4"/>
        <v>3.1918567245457823E-2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845.560546875</v>
      </c>
      <c r="E55">
        <v>619.67047119140602</v>
      </c>
      <c r="F55">
        <v>464.77377319335898</v>
      </c>
      <c r="G55">
        <v>463.33535766601602</v>
      </c>
      <c r="I55" s="7">
        <f t="shared" si="0"/>
        <v>380.78677368164102</v>
      </c>
      <c r="J55" s="7">
        <f t="shared" si="0"/>
        <v>156.33511352539</v>
      </c>
      <c r="K55" s="7">
        <f t="shared" si="1"/>
        <v>271.35219421386802</v>
      </c>
      <c r="L55" s="8">
        <f t="shared" si="2"/>
        <v>1.7357085564133254</v>
      </c>
      <c r="M55" s="8">
        <f t="shared" si="5"/>
        <v>2.0664983499706788</v>
      </c>
      <c r="P55" s="6">
        <f t="shared" si="4"/>
        <v>0.34689621330791559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857.431884765625</v>
      </c>
      <c r="E56">
        <v>624.36102294921898</v>
      </c>
      <c r="F56">
        <v>463.78964233398398</v>
      </c>
      <c r="G56">
        <v>462.19512939453102</v>
      </c>
      <c r="I56" s="7">
        <f t="shared" si="0"/>
        <v>393.64224243164102</v>
      </c>
      <c r="J56" s="7">
        <f t="shared" si="0"/>
        <v>162.16589355468795</v>
      </c>
      <c r="K56" s="7">
        <f t="shared" si="1"/>
        <v>280.12611694335948</v>
      </c>
      <c r="L56" s="8">
        <f t="shared" si="2"/>
        <v>1.7274046397980181</v>
      </c>
      <c r="M56" s="8">
        <f t="shared" si="5"/>
        <v>2.0643201702731004</v>
      </c>
      <c r="P56" s="6">
        <f t="shared" si="4"/>
        <v>0.24112619319155115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859.491943359375</v>
      </c>
      <c r="E57">
        <v>624.962646484375</v>
      </c>
      <c r="F57">
        <v>463.79605102539102</v>
      </c>
      <c r="G57">
        <v>462.27285766601602</v>
      </c>
      <c r="I57" s="7">
        <f t="shared" si="0"/>
        <v>395.69589233398398</v>
      </c>
      <c r="J57" s="7">
        <f t="shared" si="0"/>
        <v>162.68978881835898</v>
      </c>
      <c r="K57" s="7">
        <f t="shared" si="1"/>
        <v>281.81304016113268</v>
      </c>
      <c r="L57" s="8">
        <f t="shared" si="2"/>
        <v>1.732210990056501</v>
      </c>
      <c r="M57" s="8">
        <f t="shared" si="5"/>
        <v>2.075252257449312</v>
      </c>
      <c r="P57" s="6">
        <f t="shared" si="4"/>
        <v>0.77197637135970565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855.536376953125</v>
      </c>
      <c r="E58">
        <v>623.89312744140602</v>
      </c>
      <c r="F58">
        <v>464.24938964843801</v>
      </c>
      <c r="G58">
        <v>462.87286376953102</v>
      </c>
      <c r="I58" s="7">
        <f t="shared" si="0"/>
        <v>391.28698730468699</v>
      </c>
      <c r="J58" s="7">
        <f t="shared" si="0"/>
        <v>161.020263671875</v>
      </c>
      <c r="K58" s="7">
        <f t="shared" si="1"/>
        <v>278.57280273437448</v>
      </c>
      <c r="L58" s="8">
        <f t="shared" si="2"/>
        <v>1.7300481093612323</v>
      </c>
      <c r="M58" s="8">
        <f t="shared" si="5"/>
        <v>2.079215113671772</v>
      </c>
      <c r="P58" s="6">
        <f t="shared" si="4"/>
        <v>0.9644083285732713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851.30236816406295</v>
      </c>
      <c r="E59">
        <v>620.603515625</v>
      </c>
      <c r="F59">
        <v>464.01037597656301</v>
      </c>
      <c r="G59">
        <v>462.32562255859398</v>
      </c>
      <c r="I59" s="7">
        <f t="shared" si="0"/>
        <v>387.29199218749994</v>
      </c>
      <c r="J59" s="7">
        <f t="shared" si="0"/>
        <v>158.27789306640602</v>
      </c>
      <c r="K59" s="7">
        <f t="shared" si="1"/>
        <v>276.49746704101574</v>
      </c>
      <c r="L59" s="8">
        <f t="shared" si="2"/>
        <v>1.7469114712375549</v>
      </c>
      <c r="M59" s="8">
        <f t="shared" si="5"/>
        <v>2.1022042124658236</v>
      </c>
      <c r="P59" s="6">
        <f t="shared" si="4"/>
        <v>2.0807337835424966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849.93145751953102</v>
      </c>
      <c r="E60">
        <v>620.127685546875</v>
      </c>
      <c r="F60">
        <v>464.75305175781301</v>
      </c>
      <c r="G60">
        <v>463.23565673828102</v>
      </c>
      <c r="I60" s="7">
        <f t="shared" si="0"/>
        <v>385.17840576171801</v>
      </c>
      <c r="J60" s="7">
        <f t="shared" si="0"/>
        <v>156.89202880859398</v>
      </c>
      <c r="K60" s="7">
        <f t="shared" si="1"/>
        <v>275.35398559570223</v>
      </c>
      <c r="L60" s="8">
        <f t="shared" si="2"/>
        <v>1.7550540182741223</v>
      </c>
      <c r="M60" s="8">
        <f t="shared" si="5"/>
        <v>2.1164724964201196</v>
      </c>
      <c r="P60" s="6">
        <f t="shared" si="4"/>
        <v>2.7735860227538489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844.78131103515602</v>
      </c>
      <c r="E61">
        <v>617.40002441406295</v>
      </c>
      <c r="F61">
        <v>465.39572143554699</v>
      </c>
      <c r="G61">
        <v>463.57955932617199</v>
      </c>
      <c r="I61" s="7">
        <f t="shared" si="0"/>
        <v>379.38558959960903</v>
      </c>
      <c r="J61" s="7">
        <f t="shared" si="0"/>
        <v>153.82046508789097</v>
      </c>
      <c r="K61" s="7">
        <f t="shared" si="1"/>
        <v>271.71126403808535</v>
      </c>
      <c r="L61" s="8">
        <f t="shared" si="2"/>
        <v>1.7664181673279504</v>
      </c>
      <c r="M61" s="8">
        <f t="shared" si="5"/>
        <v>2.1339623823916765</v>
      </c>
      <c r="P61" s="6">
        <f t="shared" si="4"/>
        <v>3.6228757269509559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839.37707519531295</v>
      </c>
      <c r="E62">
        <v>615.224365234375</v>
      </c>
      <c r="F62">
        <v>464.09268188476602</v>
      </c>
      <c r="G62">
        <v>462.71859741210898</v>
      </c>
      <c r="I62" s="7">
        <f t="shared" si="0"/>
        <v>375.28439331054693</v>
      </c>
      <c r="J62" s="7">
        <f t="shared" si="0"/>
        <v>152.50576782226602</v>
      </c>
      <c r="K62" s="7">
        <f t="shared" si="1"/>
        <v>268.53035583496069</v>
      </c>
      <c r="L62" s="8">
        <f t="shared" si="2"/>
        <v>1.7607881962071925</v>
      </c>
      <c r="M62" s="8">
        <f t="shared" si="5"/>
        <v>2.1344581481886475</v>
      </c>
      <c r="P62" s="6">
        <f t="shared" si="4"/>
        <v>3.6469495709854653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839.02575683593795</v>
      </c>
      <c r="E63">
        <v>614.47515869140602</v>
      </c>
      <c r="F63">
        <v>463.9228515625</v>
      </c>
      <c r="G63">
        <v>462.30609130859398</v>
      </c>
      <c r="I63" s="7">
        <f t="shared" si="0"/>
        <v>375.10290527343795</v>
      </c>
      <c r="J63" s="7">
        <f t="shared" si="0"/>
        <v>152.16906738281205</v>
      </c>
      <c r="K63" s="7">
        <f t="shared" si="1"/>
        <v>268.58455810546951</v>
      </c>
      <c r="L63" s="8">
        <f t="shared" si="2"/>
        <v>1.7650404430079785</v>
      </c>
      <c r="M63" s="8">
        <f t="shared" si="5"/>
        <v>2.1448361319071623</v>
      </c>
      <c r="P63" s="6">
        <f t="shared" si="4"/>
        <v>4.1508930922178795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838.57708740234398</v>
      </c>
      <c r="E64">
        <v>613.96240234375</v>
      </c>
      <c r="F64">
        <v>464.13507080078102</v>
      </c>
      <c r="G64">
        <v>462.44970703125</v>
      </c>
      <c r="I64" s="7">
        <f t="shared" si="0"/>
        <v>374.44201660156295</v>
      </c>
      <c r="J64" s="7">
        <f t="shared" si="0"/>
        <v>151.5126953125</v>
      </c>
      <c r="K64" s="7">
        <f t="shared" si="1"/>
        <v>268.38312988281297</v>
      </c>
      <c r="L64" s="8">
        <f t="shared" si="2"/>
        <v>1.7713573725902227</v>
      </c>
      <c r="M64" s="8">
        <f t="shared" si="5"/>
        <v>2.1572787984071349</v>
      </c>
      <c r="P64" s="6">
        <f t="shared" si="4"/>
        <v>4.7550953476454101</v>
      </c>
      <c r="R64" s="29"/>
      <c r="S64" s="29"/>
      <c r="T64" s="29"/>
      <c r="U64" s="18">
        <v>12.5</v>
      </c>
      <c r="V64" s="20">
        <f t="shared" ref="V64:V83" si="6">L26</f>
        <v>1.9545458070112938</v>
      </c>
    </row>
    <row r="65" spans="1:22" x14ac:dyDescent="0.15">
      <c r="A65" s="6">
        <v>32</v>
      </c>
      <c r="B65" s="6">
        <v>63</v>
      </c>
      <c r="D65">
        <v>838.61962890625</v>
      </c>
      <c r="E65">
        <v>613.21441650390602</v>
      </c>
      <c r="F65">
        <v>465.04483032226602</v>
      </c>
      <c r="G65">
        <v>463.58352661132801</v>
      </c>
      <c r="I65" s="7">
        <f t="shared" si="0"/>
        <v>373.57479858398398</v>
      </c>
      <c r="J65" s="7">
        <f t="shared" si="0"/>
        <v>149.63088989257801</v>
      </c>
      <c r="K65" s="7">
        <f t="shared" si="1"/>
        <v>268.83317565917935</v>
      </c>
      <c r="L65" s="8">
        <f t="shared" si="2"/>
        <v>1.7966422297707261</v>
      </c>
      <c r="M65" s="8">
        <f t="shared" si="5"/>
        <v>2.188689392505367</v>
      </c>
      <c r="P65" s="6">
        <f t="shared" si="4"/>
        <v>6.2803593896023564</v>
      </c>
      <c r="U65" s="18">
        <v>13</v>
      </c>
      <c r="V65" s="20">
        <f t="shared" si="6"/>
        <v>1.9416939752732993</v>
      </c>
    </row>
    <row r="66" spans="1:22" x14ac:dyDescent="0.15">
      <c r="A66" s="6">
        <v>32.5</v>
      </c>
      <c r="B66" s="6">
        <v>64</v>
      </c>
      <c r="D66">
        <v>833.42645263671898</v>
      </c>
      <c r="E66">
        <v>611.13189697265602</v>
      </c>
      <c r="F66">
        <v>465.306396484375</v>
      </c>
      <c r="G66">
        <v>463.82955932617199</v>
      </c>
      <c r="I66" s="7">
        <f t="shared" ref="I66:J129" si="7">D66-F66</f>
        <v>368.12005615234398</v>
      </c>
      <c r="J66" s="7">
        <f t="shared" si="7"/>
        <v>147.30233764648403</v>
      </c>
      <c r="K66" s="7">
        <f t="shared" ref="K66:K129" si="8">I66-0.7*J66</f>
        <v>265.00841979980515</v>
      </c>
      <c r="L66" s="8">
        <f t="shared" ref="L66:L129" si="9">K66/J66</f>
        <v>1.7990781683031265</v>
      </c>
      <c r="M66" s="8">
        <f t="shared" si="5"/>
        <v>2.1972510679554964</v>
      </c>
      <c r="P66" s="6">
        <f t="shared" si="4"/>
        <v>6.6961049709227352</v>
      </c>
      <c r="U66" s="18">
        <v>13.5</v>
      </c>
      <c r="V66" s="20">
        <f t="shared" si="6"/>
        <v>1.8931978889246819</v>
      </c>
    </row>
    <row r="67" spans="1:22" x14ac:dyDescent="0.15">
      <c r="A67" s="6">
        <v>33</v>
      </c>
      <c r="B67" s="6">
        <v>65</v>
      </c>
      <c r="D67">
        <v>841.62341308593795</v>
      </c>
      <c r="E67">
        <v>615.46905517578102</v>
      </c>
      <c r="F67">
        <v>464.49176025390602</v>
      </c>
      <c r="G67">
        <v>463.12316894531301</v>
      </c>
      <c r="I67" s="7">
        <f t="shared" si="7"/>
        <v>377.13165283203193</v>
      </c>
      <c r="J67" s="7">
        <f t="shared" si="7"/>
        <v>152.34588623046801</v>
      </c>
      <c r="K67" s="7">
        <f t="shared" si="8"/>
        <v>270.48953247070432</v>
      </c>
      <c r="L67" s="8">
        <f t="shared" si="9"/>
        <v>1.7754961368730973</v>
      </c>
      <c r="M67" s="8">
        <f t="shared" si="5"/>
        <v>2.1797947734431959</v>
      </c>
      <c r="P67" s="6">
        <f t="shared" si="4"/>
        <v>5.8484464311907267</v>
      </c>
      <c r="U67" s="18">
        <v>14</v>
      </c>
      <c r="V67" s="20">
        <f t="shared" si="6"/>
        <v>1.8494224229284177</v>
      </c>
    </row>
    <row r="68" spans="1:22" x14ac:dyDescent="0.15">
      <c r="A68" s="6">
        <v>33.5</v>
      </c>
      <c r="B68" s="6">
        <v>66</v>
      </c>
      <c r="D68">
        <v>860.00213623046898</v>
      </c>
      <c r="E68">
        <v>623.754150390625</v>
      </c>
      <c r="F68">
        <v>463.69543457031301</v>
      </c>
      <c r="G68">
        <v>462.75244140625</v>
      </c>
      <c r="I68" s="7">
        <f t="shared" si="7"/>
        <v>396.30670166015597</v>
      </c>
      <c r="J68" s="7">
        <f t="shared" si="7"/>
        <v>161.001708984375</v>
      </c>
      <c r="K68" s="7">
        <f t="shared" si="8"/>
        <v>283.6055053710935</v>
      </c>
      <c r="L68" s="8">
        <f t="shared" si="9"/>
        <v>1.7615061800282943</v>
      </c>
      <c r="M68" s="8">
        <f t="shared" si="5"/>
        <v>2.1719305535161215</v>
      </c>
      <c r="P68" s="6">
        <f t="shared" si="4"/>
        <v>5.4665685260707146</v>
      </c>
      <c r="U68" s="18">
        <v>14.5</v>
      </c>
      <c r="V68" s="20">
        <f t="shared" si="6"/>
        <v>1.81909381827115</v>
      </c>
    </row>
    <row r="69" spans="1:22" x14ac:dyDescent="0.15">
      <c r="A69" s="6">
        <v>34</v>
      </c>
      <c r="B69" s="6">
        <v>67</v>
      </c>
      <c r="D69">
        <v>822.76690673828102</v>
      </c>
      <c r="E69">
        <v>606.84655761718795</v>
      </c>
      <c r="F69">
        <v>464.57501220703102</v>
      </c>
      <c r="G69">
        <v>463.08505249023398</v>
      </c>
      <c r="I69" s="7">
        <f t="shared" si="7"/>
        <v>358.19189453125</v>
      </c>
      <c r="J69" s="7">
        <f t="shared" si="7"/>
        <v>143.76150512695398</v>
      </c>
      <c r="K69" s="7">
        <f t="shared" si="8"/>
        <v>257.55884094238223</v>
      </c>
      <c r="L69" s="8">
        <f t="shared" si="9"/>
        <v>1.7915702866002639</v>
      </c>
      <c r="M69" s="8">
        <f t="shared" si="5"/>
        <v>2.2081203970058203</v>
      </c>
      <c r="P69" s="6">
        <f t="shared" si="4"/>
        <v>7.2239076832436151</v>
      </c>
      <c r="U69" s="18">
        <v>15</v>
      </c>
      <c r="V69" s="20">
        <f t="shared" si="6"/>
        <v>1.8491584688252105</v>
      </c>
    </row>
    <row r="70" spans="1:22" x14ac:dyDescent="0.15">
      <c r="A70" s="6">
        <v>34.5</v>
      </c>
      <c r="B70" s="6">
        <v>68</v>
      </c>
      <c r="D70">
        <v>830.75653076171898</v>
      </c>
      <c r="E70">
        <v>609.23358154296898</v>
      </c>
      <c r="F70">
        <v>465.053955078125</v>
      </c>
      <c r="G70">
        <v>463.42166137695301</v>
      </c>
      <c r="I70" s="7">
        <f t="shared" si="7"/>
        <v>365.70257568359398</v>
      </c>
      <c r="J70" s="7">
        <f t="shared" si="7"/>
        <v>145.81192016601597</v>
      </c>
      <c r="K70" s="7">
        <f t="shared" si="8"/>
        <v>263.63423156738281</v>
      </c>
      <c r="L70" s="8">
        <f t="shared" si="9"/>
        <v>1.8080430685448678</v>
      </c>
      <c r="M70" s="8">
        <f t="shared" si="5"/>
        <v>2.2307189158681529</v>
      </c>
      <c r="P70" s="6">
        <f t="shared" ref="P70:P133" si="10">(M70-$O$2)/$O$2*100</f>
        <v>8.3212670045734107</v>
      </c>
      <c r="U70" s="18">
        <v>15.5</v>
      </c>
      <c r="V70" s="20">
        <f t="shared" si="6"/>
        <v>1.8527671045244312</v>
      </c>
    </row>
    <row r="71" spans="1:22" x14ac:dyDescent="0.15">
      <c r="A71" s="6">
        <v>35</v>
      </c>
      <c r="B71" s="6">
        <v>69</v>
      </c>
      <c r="D71">
        <v>825.57897949218795</v>
      </c>
      <c r="E71">
        <v>608.32720947265602</v>
      </c>
      <c r="F71">
        <v>464.50030517578102</v>
      </c>
      <c r="G71">
        <v>462.91250610351602</v>
      </c>
      <c r="I71" s="7">
        <f t="shared" si="7"/>
        <v>361.07867431640693</v>
      </c>
      <c r="J71" s="7">
        <f t="shared" si="7"/>
        <v>145.41470336914</v>
      </c>
      <c r="K71" s="7">
        <f t="shared" si="8"/>
        <v>259.28838195800893</v>
      </c>
      <c r="L71" s="8">
        <f t="shared" si="9"/>
        <v>1.7830960415316246</v>
      </c>
      <c r="M71" s="8">
        <f t="shared" si="5"/>
        <v>2.2118976257726382</v>
      </c>
      <c r="P71" s="6">
        <f t="shared" si="10"/>
        <v>7.4073257745492134</v>
      </c>
      <c r="U71" s="18">
        <v>16</v>
      </c>
      <c r="V71" s="20">
        <f t="shared" si="6"/>
        <v>1.8438295049252607</v>
      </c>
    </row>
    <row r="72" spans="1:22" x14ac:dyDescent="0.15">
      <c r="A72" s="6">
        <v>35.5</v>
      </c>
      <c r="B72" s="6">
        <v>70</v>
      </c>
      <c r="D72">
        <v>823.75128173828102</v>
      </c>
      <c r="E72">
        <v>606.77258300781295</v>
      </c>
      <c r="F72">
        <v>463.73385620117199</v>
      </c>
      <c r="G72">
        <v>462.44879150390602</v>
      </c>
      <c r="I72" s="7">
        <f t="shared" si="7"/>
        <v>360.01742553710903</v>
      </c>
      <c r="J72" s="7">
        <f t="shared" si="7"/>
        <v>144.32379150390693</v>
      </c>
      <c r="K72" s="7">
        <f t="shared" si="8"/>
        <v>258.99077148437419</v>
      </c>
      <c r="L72" s="8">
        <f t="shared" si="9"/>
        <v>1.7945119705184793</v>
      </c>
      <c r="M72" s="8">
        <f t="shared" si="5"/>
        <v>2.2294392916772217</v>
      </c>
      <c r="P72" s="6">
        <f t="shared" si="10"/>
        <v>8.2591298555738799</v>
      </c>
      <c r="U72" s="18">
        <v>16.5</v>
      </c>
      <c r="V72" s="20">
        <f t="shared" si="6"/>
        <v>1.8558058541148996</v>
      </c>
    </row>
    <row r="73" spans="1:22" x14ac:dyDescent="0.15">
      <c r="A73" s="6">
        <v>36</v>
      </c>
      <c r="B73" s="6">
        <v>71</v>
      </c>
      <c r="D73">
        <v>819.59289550781295</v>
      </c>
      <c r="E73">
        <v>605.79052734375</v>
      </c>
      <c r="F73">
        <v>465.10824584960898</v>
      </c>
      <c r="G73">
        <v>463.55426025390602</v>
      </c>
      <c r="I73" s="7">
        <f t="shared" si="7"/>
        <v>354.48464965820398</v>
      </c>
      <c r="J73" s="7">
        <f t="shared" si="7"/>
        <v>142.23626708984398</v>
      </c>
      <c r="K73" s="7">
        <f t="shared" si="8"/>
        <v>254.91926269531319</v>
      </c>
      <c r="L73" s="8">
        <f t="shared" si="9"/>
        <v>1.7922240783659813</v>
      </c>
      <c r="M73" s="8">
        <f t="shared" si="5"/>
        <v>2.2332771364424526</v>
      </c>
      <c r="P73" s="6">
        <f t="shared" si="10"/>
        <v>8.4454913933630991</v>
      </c>
      <c r="U73" s="18">
        <v>17</v>
      </c>
      <c r="V73" s="20">
        <f t="shared" si="6"/>
        <v>1.8463658210985046</v>
      </c>
    </row>
    <row r="74" spans="1:22" x14ac:dyDescent="0.15">
      <c r="A74" s="6">
        <v>36.5</v>
      </c>
      <c r="B74" s="6">
        <v>72</v>
      </c>
      <c r="D74">
        <v>836.86383056640602</v>
      </c>
      <c r="E74">
        <v>613.47399902343795</v>
      </c>
      <c r="F74">
        <v>465.14328002929699</v>
      </c>
      <c r="G74">
        <v>463.77835083007801</v>
      </c>
      <c r="I74" s="7">
        <f t="shared" si="7"/>
        <v>371.72055053710903</v>
      </c>
      <c r="J74" s="7">
        <f t="shared" si="7"/>
        <v>149.69564819335994</v>
      </c>
      <c r="K74" s="7">
        <f t="shared" si="8"/>
        <v>266.93359680175706</v>
      </c>
      <c r="L74" s="8">
        <f t="shared" si="9"/>
        <v>1.7831753963679851</v>
      </c>
      <c r="M74" s="8">
        <f t="shared" si="5"/>
        <v>2.2303541913621849</v>
      </c>
      <c r="P74" s="6">
        <f t="shared" si="10"/>
        <v>8.30355638208618</v>
      </c>
      <c r="U74" s="18">
        <v>17.5</v>
      </c>
      <c r="V74" s="20">
        <f t="shared" si="6"/>
        <v>1.7920929630704363</v>
      </c>
    </row>
    <row r="75" spans="1:22" x14ac:dyDescent="0.15">
      <c r="A75" s="6">
        <v>37</v>
      </c>
      <c r="B75" s="6">
        <v>73</v>
      </c>
      <c r="D75">
        <v>846.21466064453102</v>
      </c>
      <c r="E75">
        <v>617.857666015625</v>
      </c>
      <c r="F75">
        <v>464.09329223632801</v>
      </c>
      <c r="G75">
        <v>462.69482421875</v>
      </c>
      <c r="I75" s="7">
        <f t="shared" si="7"/>
        <v>382.12136840820301</v>
      </c>
      <c r="J75" s="7">
        <f t="shared" si="7"/>
        <v>155.162841796875</v>
      </c>
      <c r="K75" s="7">
        <f t="shared" si="8"/>
        <v>273.50737915039053</v>
      </c>
      <c r="L75" s="8">
        <f t="shared" si="9"/>
        <v>1.7627118450720398</v>
      </c>
      <c r="M75" s="8">
        <f t="shared" si="5"/>
        <v>2.2160163769839687</v>
      </c>
      <c r="P75" s="6">
        <f t="shared" si="10"/>
        <v>7.6073278216535272</v>
      </c>
      <c r="U75" s="18">
        <v>18</v>
      </c>
      <c r="V75" s="20">
        <f t="shared" si="6"/>
        <v>1.7966945485892307</v>
      </c>
    </row>
    <row r="76" spans="1:22" x14ac:dyDescent="0.15">
      <c r="A76" s="6">
        <v>37.5</v>
      </c>
      <c r="B76" s="6">
        <v>74</v>
      </c>
      <c r="D76">
        <v>840.12457275390602</v>
      </c>
      <c r="E76">
        <v>616.72479248046898</v>
      </c>
      <c r="F76">
        <v>463.86828613281301</v>
      </c>
      <c r="G76">
        <v>462.41769409179699</v>
      </c>
      <c r="I76" s="7">
        <f t="shared" si="7"/>
        <v>376.25628662109301</v>
      </c>
      <c r="J76" s="7">
        <f t="shared" si="7"/>
        <v>154.30709838867199</v>
      </c>
      <c r="K76" s="7">
        <f t="shared" si="8"/>
        <v>268.24131774902264</v>
      </c>
      <c r="L76" s="8">
        <f t="shared" si="9"/>
        <v>1.7383601956753196</v>
      </c>
      <c r="M76" s="8">
        <f t="shared" si="5"/>
        <v>2.1977904645049771</v>
      </c>
      <c r="P76" s="6">
        <f t="shared" si="10"/>
        <v>6.7222974765055827</v>
      </c>
      <c r="U76" s="18">
        <v>18.5</v>
      </c>
      <c r="V76" s="20">
        <f t="shared" si="6"/>
        <v>1.8159640152306196</v>
      </c>
    </row>
    <row r="77" spans="1:22" x14ac:dyDescent="0.15">
      <c r="A77" s="6">
        <v>38</v>
      </c>
      <c r="B77" s="6">
        <v>75</v>
      </c>
      <c r="D77">
        <v>834.13049316406295</v>
      </c>
      <c r="E77">
        <v>613.10021972656295</v>
      </c>
      <c r="F77">
        <v>465.301513671875</v>
      </c>
      <c r="G77">
        <v>463.82775878906301</v>
      </c>
      <c r="I77" s="7">
        <f t="shared" si="7"/>
        <v>368.82897949218795</v>
      </c>
      <c r="J77" s="7">
        <f t="shared" si="7"/>
        <v>149.27246093749994</v>
      </c>
      <c r="K77" s="7">
        <f t="shared" si="8"/>
        <v>264.33825683593801</v>
      </c>
      <c r="L77" s="8">
        <f t="shared" si="9"/>
        <v>1.7708441006182372</v>
      </c>
      <c r="M77" s="8">
        <f t="shared" si="5"/>
        <v>2.2364001063656236</v>
      </c>
      <c r="P77" s="6">
        <f t="shared" si="10"/>
        <v>8.5971393919023491</v>
      </c>
      <c r="U77" s="18">
        <v>19</v>
      </c>
      <c r="V77" s="20">
        <f t="shared" si="6"/>
        <v>1.812293148856025</v>
      </c>
    </row>
    <row r="78" spans="1:22" x14ac:dyDescent="0.15">
      <c r="A78" s="6">
        <v>38.5</v>
      </c>
      <c r="B78" s="6">
        <v>76</v>
      </c>
      <c r="D78">
        <v>838.63922119140602</v>
      </c>
      <c r="E78">
        <v>615.70428466796898</v>
      </c>
      <c r="F78">
        <v>464.3701171875</v>
      </c>
      <c r="G78">
        <v>463.11981201171898</v>
      </c>
      <c r="I78" s="7">
        <f t="shared" si="7"/>
        <v>374.26910400390602</v>
      </c>
      <c r="J78" s="7">
        <f t="shared" si="7"/>
        <v>152.58447265625</v>
      </c>
      <c r="K78" s="7">
        <f t="shared" si="8"/>
        <v>267.45997314453103</v>
      </c>
      <c r="L78" s="8">
        <f t="shared" si="9"/>
        <v>1.7528649441747481</v>
      </c>
      <c r="M78" s="8">
        <f t="shared" si="5"/>
        <v>2.2245466868398633</v>
      </c>
      <c r="P78" s="6">
        <f t="shared" si="10"/>
        <v>8.021550324076026</v>
      </c>
      <c r="U78" s="18">
        <v>19.5</v>
      </c>
      <c r="V78" s="20">
        <f t="shared" si="6"/>
        <v>1.823752286366203</v>
      </c>
    </row>
    <row r="79" spans="1:22" x14ac:dyDescent="0.15">
      <c r="A79" s="6">
        <v>39</v>
      </c>
      <c r="B79" s="6">
        <v>77</v>
      </c>
      <c r="D79">
        <v>828.74090576171898</v>
      </c>
      <c r="E79">
        <v>612.83117675781295</v>
      </c>
      <c r="F79">
        <v>464.10214233398398</v>
      </c>
      <c r="G79">
        <v>462.806396484375</v>
      </c>
      <c r="I79" s="7">
        <f t="shared" si="7"/>
        <v>364.638763427735</v>
      </c>
      <c r="J79" s="7">
        <f t="shared" si="7"/>
        <v>150.02478027343795</v>
      </c>
      <c r="K79" s="7">
        <f t="shared" si="8"/>
        <v>259.62141723632845</v>
      </c>
      <c r="L79" s="8">
        <f t="shared" si="9"/>
        <v>1.7305235625950435</v>
      </c>
      <c r="M79" s="8">
        <f t="shared" si="5"/>
        <v>2.2083310421778872</v>
      </c>
      <c r="P79" s="6">
        <f t="shared" si="10"/>
        <v>7.234136382056529</v>
      </c>
      <c r="U79" s="18">
        <v>20</v>
      </c>
      <c r="V79" s="20">
        <f t="shared" si="6"/>
        <v>1.8534312544754243</v>
      </c>
    </row>
    <row r="80" spans="1:22" x14ac:dyDescent="0.15">
      <c r="A80" s="6">
        <v>39.5</v>
      </c>
      <c r="B80" s="6">
        <v>78</v>
      </c>
      <c r="D80">
        <v>882.74114990234398</v>
      </c>
      <c r="E80">
        <v>632.56787109375</v>
      </c>
      <c r="F80">
        <v>465.74420166015602</v>
      </c>
      <c r="G80">
        <v>463.97927856445301</v>
      </c>
      <c r="I80" s="7">
        <f t="shared" si="7"/>
        <v>416.99694824218795</v>
      </c>
      <c r="J80" s="7">
        <f t="shared" si="7"/>
        <v>168.58859252929699</v>
      </c>
      <c r="K80" s="7">
        <f t="shared" si="8"/>
        <v>298.98493347168005</v>
      </c>
      <c r="L80" s="8">
        <f t="shared" si="9"/>
        <v>1.773458862109683</v>
      </c>
      <c r="M80" s="8">
        <f t="shared" si="5"/>
        <v>2.2573920786102555</v>
      </c>
      <c r="P80" s="6">
        <f t="shared" si="10"/>
        <v>9.6164865693025181</v>
      </c>
      <c r="U80" s="18">
        <v>20.5</v>
      </c>
      <c r="V80" s="20">
        <f t="shared" si="6"/>
        <v>1.8253385922864502</v>
      </c>
    </row>
    <row r="81" spans="1:22" x14ac:dyDescent="0.15">
      <c r="A81" s="6">
        <v>40</v>
      </c>
      <c r="B81" s="6">
        <v>79</v>
      </c>
      <c r="D81">
        <v>907.51794433593795</v>
      </c>
      <c r="E81">
        <v>644.06994628906295</v>
      </c>
      <c r="F81">
        <v>465.572265625</v>
      </c>
      <c r="G81">
        <v>463.70364379882801</v>
      </c>
      <c r="I81" s="7">
        <f t="shared" si="7"/>
        <v>441.94567871093795</v>
      </c>
      <c r="J81" s="7">
        <f t="shared" si="7"/>
        <v>180.36630249023494</v>
      </c>
      <c r="K81" s="7">
        <f t="shared" si="8"/>
        <v>315.68926696777351</v>
      </c>
      <c r="L81" s="8">
        <f t="shared" si="9"/>
        <v>1.7502674424723264</v>
      </c>
      <c r="M81" s="8">
        <f t="shared" si="5"/>
        <v>2.2403263958906279</v>
      </c>
      <c r="P81" s="6">
        <f t="shared" si="10"/>
        <v>8.7877957103429587</v>
      </c>
      <c r="U81" s="18">
        <v>21</v>
      </c>
      <c r="V81" s="20">
        <f t="shared" si="6"/>
        <v>1.8113622813355021</v>
      </c>
    </row>
    <row r="82" spans="1:22" x14ac:dyDescent="0.15">
      <c r="A82" s="6">
        <v>40.5</v>
      </c>
      <c r="B82" s="6">
        <v>80</v>
      </c>
      <c r="D82">
        <v>889.29595947265602</v>
      </c>
      <c r="E82">
        <v>636.58392333984398</v>
      </c>
      <c r="F82">
        <v>464.65670776367199</v>
      </c>
      <c r="G82">
        <v>462.80059814453102</v>
      </c>
      <c r="I82" s="7">
        <f t="shared" si="7"/>
        <v>424.63925170898403</v>
      </c>
      <c r="J82" s="7">
        <f t="shared" si="7"/>
        <v>173.78332519531295</v>
      </c>
      <c r="K82" s="7">
        <f t="shared" si="8"/>
        <v>302.99092407226499</v>
      </c>
      <c r="L82" s="8">
        <f t="shared" si="9"/>
        <v>1.7434982541146407</v>
      </c>
      <c r="M82" s="8">
        <f t="shared" si="5"/>
        <v>2.2396829444506707</v>
      </c>
      <c r="P82" s="6">
        <f t="shared" si="10"/>
        <v>8.756550413261257</v>
      </c>
      <c r="U82" s="18">
        <v>21.5</v>
      </c>
      <c r="V82" s="20">
        <f t="shared" si="6"/>
        <v>1.7771773084394664</v>
      </c>
    </row>
    <row r="83" spans="1:22" x14ac:dyDescent="0.15">
      <c r="A83" s="6">
        <v>41</v>
      </c>
      <c r="B83" s="6">
        <v>81</v>
      </c>
      <c r="D83">
        <v>873.42791748046898</v>
      </c>
      <c r="E83">
        <v>630.95959472656295</v>
      </c>
      <c r="F83">
        <v>464.52224731445301</v>
      </c>
      <c r="G83">
        <v>463.13995361328102</v>
      </c>
      <c r="I83" s="7">
        <f t="shared" si="7"/>
        <v>408.90567016601597</v>
      </c>
      <c r="J83" s="7">
        <f t="shared" si="7"/>
        <v>167.81964111328193</v>
      </c>
      <c r="K83" s="7">
        <f t="shared" si="8"/>
        <v>291.43192138671861</v>
      </c>
      <c r="L83" s="8">
        <f t="shared" si="9"/>
        <v>1.736578146952392</v>
      </c>
      <c r="M83" s="8">
        <f t="shared" si="5"/>
        <v>2.2388885742061508</v>
      </c>
      <c r="P83" s="6">
        <f t="shared" si="10"/>
        <v>8.7179766643478303</v>
      </c>
      <c r="U83" s="18">
        <v>22</v>
      </c>
      <c r="V83" s="20">
        <f t="shared" si="6"/>
        <v>1.770778568446925</v>
      </c>
    </row>
    <row r="84" spans="1:22" x14ac:dyDescent="0.15">
      <c r="A84" s="6">
        <v>41.5</v>
      </c>
      <c r="B84" s="6">
        <v>82</v>
      </c>
      <c r="D84">
        <v>866.439453125</v>
      </c>
      <c r="E84">
        <v>628.85675048828102</v>
      </c>
      <c r="F84">
        <v>465.25640869140602</v>
      </c>
      <c r="G84">
        <v>464.07623291015602</v>
      </c>
      <c r="I84" s="7">
        <f t="shared" si="7"/>
        <v>401.18304443359398</v>
      </c>
      <c r="J84" s="7">
        <f t="shared" si="7"/>
        <v>164.780517578125</v>
      </c>
      <c r="K84" s="7">
        <f t="shared" si="8"/>
        <v>285.83668212890649</v>
      </c>
      <c r="L84" s="8">
        <f t="shared" si="9"/>
        <v>1.7346509546760398</v>
      </c>
      <c r="M84" s="8">
        <f t="shared" si="5"/>
        <v>2.2430871188475274</v>
      </c>
      <c r="P84" s="6">
        <f t="shared" si="10"/>
        <v>8.9218533930087229</v>
      </c>
      <c r="U84" s="18">
        <v>65</v>
      </c>
      <c r="V84" s="20">
        <f t="shared" ref="V84:V104" si="11">L131</f>
        <v>1.2388476410658138</v>
      </c>
    </row>
    <row r="85" spans="1:22" x14ac:dyDescent="0.15">
      <c r="A85" s="6">
        <v>42</v>
      </c>
      <c r="B85" s="6">
        <v>83</v>
      </c>
      <c r="D85">
        <v>861.26025390625</v>
      </c>
      <c r="E85">
        <v>627.42126464843795</v>
      </c>
      <c r="F85">
        <v>465.0048828125</v>
      </c>
      <c r="G85">
        <v>463.59756469726602</v>
      </c>
      <c r="I85" s="7">
        <f t="shared" si="7"/>
        <v>396.25537109375</v>
      </c>
      <c r="J85" s="7">
        <f t="shared" si="7"/>
        <v>163.82369995117193</v>
      </c>
      <c r="K85" s="7">
        <f t="shared" si="8"/>
        <v>281.57878112792969</v>
      </c>
      <c r="L85" s="8">
        <f t="shared" si="9"/>
        <v>1.7187914887275464</v>
      </c>
      <c r="M85" s="8">
        <f t="shared" si="5"/>
        <v>2.233353389816763</v>
      </c>
      <c r="P85" s="6">
        <f t="shared" si="10"/>
        <v>8.4491941736909641</v>
      </c>
      <c r="U85" s="18">
        <v>65.5</v>
      </c>
      <c r="V85" s="20">
        <f t="shared" si="11"/>
        <v>1.2267014015651763</v>
      </c>
    </row>
    <row r="86" spans="1:22" x14ac:dyDescent="0.15">
      <c r="A86" s="6">
        <v>42.5</v>
      </c>
      <c r="B86" s="6">
        <v>84</v>
      </c>
      <c r="D86">
        <v>838.87945556640602</v>
      </c>
      <c r="E86">
        <v>616.78936767578102</v>
      </c>
      <c r="F86">
        <v>464.09268188476602</v>
      </c>
      <c r="G86">
        <v>462.58535766601602</v>
      </c>
      <c r="I86" s="7">
        <f t="shared" si="7"/>
        <v>374.78677368164</v>
      </c>
      <c r="J86" s="7">
        <f t="shared" si="7"/>
        <v>154.204010009765</v>
      </c>
      <c r="K86" s="7">
        <f t="shared" si="8"/>
        <v>266.84396667480451</v>
      </c>
      <c r="L86" s="8">
        <f t="shared" si="9"/>
        <v>1.7304606193957379</v>
      </c>
      <c r="M86" s="8">
        <f t="shared" si="5"/>
        <v>2.2511482574026833</v>
      </c>
      <c r="P86" s="6">
        <f t="shared" si="10"/>
        <v>9.3132934510018988</v>
      </c>
      <c r="U86" s="18">
        <v>66</v>
      </c>
      <c r="V86" s="20">
        <f t="shared" si="11"/>
        <v>1.2201468363115366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833.75482177734398</v>
      </c>
      <c r="E87">
        <v>615.90759277343795</v>
      </c>
      <c r="F87">
        <v>465.30334472656301</v>
      </c>
      <c r="G87">
        <v>463.91281127929699</v>
      </c>
      <c r="I87" s="7">
        <f t="shared" si="7"/>
        <v>368.45147705078097</v>
      </c>
      <c r="J87" s="7">
        <f t="shared" si="7"/>
        <v>151.99478149414097</v>
      </c>
      <c r="K87" s="7">
        <f t="shared" si="8"/>
        <v>262.0551300048823</v>
      </c>
      <c r="L87" s="8">
        <f t="shared" si="9"/>
        <v>1.7241061004122953</v>
      </c>
      <c r="M87" s="8">
        <f t="shared" si="5"/>
        <v>2.2509194753369695</v>
      </c>
      <c r="P87" s="6">
        <f t="shared" si="10"/>
        <v>9.3021840445008088</v>
      </c>
      <c r="U87" s="18">
        <v>66.5</v>
      </c>
      <c r="V87" s="20">
        <f t="shared" si="11"/>
        <v>1.2239095786974015</v>
      </c>
    </row>
    <row r="88" spans="1:22" x14ac:dyDescent="0.15">
      <c r="A88" s="6">
        <v>43.5</v>
      </c>
      <c r="B88" s="6">
        <v>86</v>
      </c>
      <c r="D88">
        <v>832.65246582031295</v>
      </c>
      <c r="E88">
        <v>616.77160644531295</v>
      </c>
      <c r="F88">
        <v>465.65274047851602</v>
      </c>
      <c r="G88">
        <v>464.27316284179699</v>
      </c>
      <c r="I88" s="7">
        <f t="shared" si="7"/>
        <v>366.99972534179693</v>
      </c>
      <c r="J88" s="7">
        <f t="shared" si="7"/>
        <v>152.49844360351597</v>
      </c>
      <c r="K88" s="7">
        <f t="shared" si="8"/>
        <v>260.25081481933574</v>
      </c>
      <c r="L88" s="8">
        <f t="shared" si="9"/>
        <v>1.7065801372764664</v>
      </c>
      <c r="M88" s="8">
        <f t="shared" ref="M88:M149" si="12">L88+ABS($N$2)*A88</f>
        <v>2.2395192491188691</v>
      </c>
      <c r="P88" s="6">
        <f t="shared" si="10"/>
        <v>8.7486015472623393</v>
      </c>
      <c r="U88" s="18">
        <v>67</v>
      </c>
      <c r="V88" s="20">
        <f t="shared" si="11"/>
        <v>1.2090716018823615</v>
      </c>
    </row>
    <row r="89" spans="1:22" x14ac:dyDescent="0.15">
      <c r="A89" s="6">
        <v>44</v>
      </c>
      <c r="B89" s="6">
        <v>87</v>
      </c>
      <c r="D89">
        <v>824.18182373046898</v>
      </c>
      <c r="E89">
        <v>612.96051025390602</v>
      </c>
      <c r="F89">
        <v>464.78994750976602</v>
      </c>
      <c r="G89">
        <v>463.78048706054699</v>
      </c>
      <c r="I89" s="7">
        <f t="shared" si="7"/>
        <v>359.39187622070295</v>
      </c>
      <c r="J89" s="7">
        <f t="shared" si="7"/>
        <v>149.18002319335903</v>
      </c>
      <c r="K89" s="7">
        <f t="shared" si="8"/>
        <v>254.96585998535164</v>
      </c>
      <c r="L89" s="8">
        <f t="shared" si="9"/>
        <v>1.7091152992708598</v>
      </c>
      <c r="M89" s="8">
        <f t="shared" si="12"/>
        <v>2.2481801480309915</v>
      </c>
      <c r="P89" s="6">
        <f t="shared" si="10"/>
        <v>9.1691653112068057</v>
      </c>
      <c r="U89" s="18">
        <v>67.5</v>
      </c>
      <c r="V89" s="20">
        <f t="shared" si="11"/>
        <v>1.2144296262935959</v>
      </c>
    </row>
    <row r="90" spans="1:22" x14ac:dyDescent="0.15">
      <c r="A90" s="6">
        <v>44.5</v>
      </c>
      <c r="B90" s="6">
        <v>88</v>
      </c>
      <c r="D90">
        <v>823.39172363281295</v>
      </c>
      <c r="E90">
        <v>611.78533935546898</v>
      </c>
      <c r="F90">
        <v>464.77346801757801</v>
      </c>
      <c r="G90">
        <v>463.35885620117199</v>
      </c>
      <c r="I90" s="7">
        <f t="shared" si="7"/>
        <v>358.61825561523494</v>
      </c>
      <c r="J90" s="7">
        <f t="shared" si="7"/>
        <v>148.42648315429699</v>
      </c>
      <c r="K90" s="7">
        <f t="shared" si="8"/>
        <v>254.71971740722705</v>
      </c>
      <c r="L90" s="8">
        <f t="shared" si="9"/>
        <v>1.7161338865816336</v>
      </c>
      <c r="M90" s="8">
        <f t="shared" si="12"/>
        <v>2.2613244722594938</v>
      </c>
      <c r="P90" s="6">
        <f t="shared" si="10"/>
        <v>9.8074392973294202</v>
      </c>
      <c r="U90" s="18">
        <v>68</v>
      </c>
      <c r="V90" s="20">
        <f t="shared" si="11"/>
        <v>1.2040361953158516</v>
      </c>
    </row>
    <row r="91" spans="1:22" x14ac:dyDescent="0.15">
      <c r="A91" s="6">
        <v>45</v>
      </c>
      <c r="B91" s="6">
        <v>89</v>
      </c>
      <c r="D91">
        <v>827.73712158203102</v>
      </c>
      <c r="E91">
        <v>614.78985595703102</v>
      </c>
      <c r="F91">
        <v>465.52285766601602</v>
      </c>
      <c r="G91">
        <v>464.47592163085898</v>
      </c>
      <c r="I91" s="7">
        <f t="shared" si="7"/>
        <v>362.214263916015</v>
      </c>
      <c r="J91" s="7">
        <f t="shared" si="7"/>
        <v>150.31393432617205</v>
      </c>
      <c r="K91" s="7">
        <f t="shared" si="8"/>
        <v>256.99450988769456</v>
      </c>
      <c r="L91" s="8">
        <f t="shared" si="9"/>
        <v>1.7097184704781407</v>
      </c>
      <c r="M91" s="8">
        <f t="shared" si="12"/>
        <v>2.2610347930737298</v>
      </c>
      <c r="P91" s="6">
        <f t="shared" si="10"/>
        <v>9.7933727933859576</v>
      </c>
      <c r="U91" s="18">
        <v>68.5</v>
      </c>
      <c r="V91" s="20">
        <f t="shared" si="11"/>
        <v>1.2026263099207657</v>
      </c>
    </row>
    <row r="92" spans="1:22" x14ac:dyDescent="0.15">
      <c r="A92" s="6">
        <v>45.5</v>
      </c>
      <c r="B92" s="6">
        <v>90</v>
      </c>
      <c r="D92">
        <v>821.99884033203102</v>
      </c>
      <c r="E92">
        <v>613.99169921875</v>
      </c>
      <c r="F92">
        <v>465.89633178710898</v>
      </c>
      <c r="G92">
        <v>464.75305175781301</v>
      </c>
      <c r="I92" s="7">
        <f t="shared" si="7"/>
        <v>356.10250854492205</v>
      </c>
      <c r="J92" s="7">
        <f t="shared" si="7"/>
        <v>149.23864746093699</v>
      </c>
      <c r="K92" s="7">
        <f t="shared" si="8"/>
        <v>251.63545532226615</v>
      </c>
      <c r="L92" s="8">
        <f t="shared" si="9"/>
        <v>1.6861279541422498</v>
      </c>
      <c r="M92" s="8">
        <f t="shared" si="12"/>
        <v>2.2435700136555674</v>
      </c>
      <c r="P92" s="6">
        <f t="shared" si="10"/>
        <v>8.9453022359197387</v>
      </c>
      <c r="U92" s="18">
        <v>69</v>
      </c>
      <c r="V92" s="20">
        <f t="shared" si="11"/>
        <v>1.2086101429316465</v>
      </c>
    </row>
    <row r="93" spans="1:22" x14ac:dyDescent="0.15">
      <c r="A93" s="6">
        <v>46</v>
      </c>
      <c r="B93" s="6">
        <v>91</v>
      </c>
      <c r="D93">
        <v>812.36999511718795</v>
      </c>
      <c r="E93">
        <v>609.84606933593795</v>
      </c>
      <c r="F93">
        <v>464.53933715820301</v>
      </c>
      <c r="G93">
        <v>463.23110961914102</v>
      </c>
      <c r="I93" s="7">
        <f t="shared" si="7"/>
        <v>347.83065795898494</v>
      </c>
      <c r="J93" s="7">
        <f t="shared" si="7"/>
        <v>146.61495971679693</v>
      </c>
      <c r="K93" s="7">
        <f t="shared" si="8"/>
        <v>245.20018615722711</v>
      </c>
      <c r="L93" s="8">
        <f t="shared" si="9"/>
        <v>1.6724090545116166</v>
      </c>
      <c r="M93" s="8">
        <f t="shared" si="12"/>
        <v>2.235976850942663</v>
      </c>
      <c r="P93" s="6">
        <f t="shared" si="10"/>
        <v>8.5765865722012578</v>
      </c>
      <c r="U93" s="18">
        <v>69.5</v>
      </c>
      <c r="V93" s="20">
        <f t="shared" si="11"/>
        <v>1.2005338181658289</v>
      </c>
    </row>
    <row r="94" spans="1:22" x14ac:dyDescent="0.15">
      <c r="A94" s="6">
        <v>46.5</v>
      </c>
      <c r="B94" s="6">
        <v>92</v>
      </c>
      <c r="D94">
        <v>810.82366943359398</v>
      </c>
      <c r="E94">
        <v>609.66882324218795</v>
      </c>
      <c r="F94">
        <v>465.50579833984398</v>
      </c>
      <c r="G94">
        <v>464.08840942382801</v>
      </c>
      <c r="I94" s="7">
        <f t="shared" si="7"/>
        <v>345.31787109375</v>
      </c>
      <c r="J94" s="7">
        <f t="shared" si="7"/>
        <v>145.58041381835994</v>
      </c>
      <c r="K94" s="7">
        <f t="shared" si="8"/>
        <v>243.41158142089805</v>
      </c>
      <c r="L94" s="8">
        <f t="shared" si="9"/>
        <v>1.6720077587126634</v>
      </c>
      <c r="M94" s="8">
        <f t="shared" si="12"/>
        <v>2.241701292061439</v>
      </c>
      <c r="P94" s="6">
        <f t="shared" si="10"/>
        <v>8.854559162323655</v>
      </c>
      <c r="U94" s="18">
        <v>70</v>
      </c>
      <c r="V94" s="20">
        <f t="shared" si="11"/>
        <v>1.2058056789108202</v>
      </c>
    </row>
    <row r="95" spans="1:22" x14ac:dyDescent="0.15">
      <c r="A95" s="6">
        <v>47</v>
      </c>
      <c r="B95" s="6">
        <v>93</v>
      </c>
      <c r="D95">
        <v>824.13757324218795</v>
      </c>
      <c r="E95">
        <v>614.09454345703102</v>
      </c>
      <c r="F95">
        <v>464.19879150390602</v>
      </c>
      <c r="G95">
        <v>463.50793457031301</v>
      </c>
      <c r="I95" s="7">
        <f t="shared" si="7"/>
        <v>359.93878173828193</v>
      </c>
      <c r="J95" s="7">
        <f t="shared" si="7"/>
        <v>150.58660888671801</v>
      </c>
      <c r="K95" s="7">
        <f t="shared" si="8"/>
        <v>254.52815551757934</v>
      </c>
      <c r="L95" s="8">
        <f t="shared" si="9"/>
        <v>1.6902442879834925</v>
      </c>
      <c r="M95" s="8">
        <f t="shared" si="12"/>
        <v>2.2660635582499964</v>
      </c>
      <c r="P95" s="6">
        <f t="shared" si="10"/>
        <v>10.037564121789913</v>
      </c>
      <c r="U95" s="18">
        <v>70.5</v>
      </c>
      <c r="V95" s="20">
        <f t="shared" si="11"/>
        <v>1.1876458853033538</v>
      </c>
    </row>
    <row r="96" spans="1:22" x14ac:dyDescent="0.15">
      <c r="A96" s="6">
        <v>47.5</v>
      </c>
      <c r="B96" s="6">
        <v>94</v>
      </c>
      <c r="D96">
        <v>829.55694580078102</v>
      </c>
      <c r="E96">
        <v>616.470703125</v>
      </c>
      <c r="F96">
        <v>465.114013671875</v>
      </c>
      <c r="G96">
        <v>464.06707763671898</v>
      </c>
      <c r="I96" s="7">
        <f t="shared" si="7"/>
        <v>364.44293212890602</v>
      </c>
      <c r="J96" s="7">
        <f t="shared" si="7"/>
        <v>152.40362548828102</v>
      </c>
      <c r="K96" s="7">
        <f t="shared" si="8"/>
        <v>257.76039428710931</v>
      </c>
      <c r="L96" s="8">
        <f t="shared" si="9"/>
        <v>1.691300935009119</v>
      </c>
      <c r="M96" s="8">
        <f t="shared" si="12"/>
        <v>2.273245942193352</v>
      </c>
      <c r="P96" s="6">
        <f t="shared" si="10"/>
        <v>10.386332818429937</v>
      </c>
      <c r="U96" s="18">
        <v>71</v>
      </c>
      <c r="V96" s="20">
        <f t="shared" si="11"/>
        <v>1.1710511580367855</v>
      </c>
    </row>
    <row r="97" spans="1:22" x14ac:dyDescent="0.15">
      <c r="A97" s="6">
        <v>48</v>
      </c>
      <c r="B97" s="6">
        <v>95</v>
      </c>
      <c r="D97">
        <v>834.60662841796898</v>
      </c>
      <c r="E97">
        <v>618.29052734375</v>
      </c>
      <c r="F97">
        <v>465.44909667968801</v>
      </c>
      <c r="G97">
        <v>464.11920166015602</v>
      </c>
      <c r="I97" s="7">
        <f t="shared" si="7"/>
        <v>369.15753173828097</v>
      </c>
      <c r="J97" s="7">
        <f t="shared" si="7"/>
        <v>154.17132568359398</v>
      </c>
      <c r="K97" s="7">
        <f t="shared" si="8"/>
        <v>261.23760375976519</v>
      </c>
      <c r="L97" s="8">
        <f t="shared" si="9"/>
        <v>1.6944629787766337</v>
      </c>
      <c r="M97" s="8">
        <f t="shared" si="12"/>
        <v>2.2825337228785951</v>
      </c>
      <c r="P97" s="6">
        <f t="shared" si="10"/>
        <v>10.837337274585096</v>
      </c>
      <c r="U97" s="18">
        <v>71.5</v>
      </c>
      <c r="V97" s="20">
        <f t="shared" si="11"/>
        <v>1.1748659269043658</v>
      </c>
    </row>
    <row r="98" spans="1:22" x14ac:dyDescent="0.15">
      <c r="A98" s="6">
        <v>48.5</v>
      </c>
      <c r="B98" s="6">
        <v>96</v>
      </c>
      <c r="D98">
        <v>831.08770751953102</v>
      </c>
      <c r="E98">
        <v>617.16882324218795</v>
      </c>
      <c r="F98">
        <v>464.66220092773398</v>
      </c>
      <c r="G98">
        <v>463.28201293945301</v>
      </c>
      <c r="I98" s="7">
        <f t="shared" si="7"/>
        <v>366.42550659179705</v>
      </c>
      <c r="J98" s="7">
        <f t="shared" si="7"/>
        <v>153.88681030273494</v>
      </c>
      <c r="K98" s="7">
        <f t="shared" si="8"/>
        <v>258.7047393798826</v>
      </c>
      <c r="L98" s="8">
        <f t="shared" si="9"/>
        <v>1.6811365371141545</v>
      </c>
      <c r="M98" s="8">
        <f t="shared" si="12"/>
        <v>2.2753330181338449</v>
      </c>
      <c r="P98" s="6">
        <f t="shared" si="10"/>
        <v>10.487678939898123</v>
      </c>
      <c r="U98" s="18">
        <v>72</v>
      </c>
      <c r="V98" s="20">
        <f t="shared" si="11"/>
        <v>1.1585242043151793</v>
      </c>
    </row>
    <row r="99" spans="1:22" x14ac:dyDescent="0.15">
      <c r="A99" s="6">
        <v>49</v>
      </c>
      <c r="B99" s="6">
        <v>97</v>
      </c>
      <c r="D99">
        <v>856.231201171875</v>
      </c>
      <c r="E99">
        <v>628.06597900390602</v>
      </c>
      <c r="F99">
        <v>465.49816894531301</v>
      </c>
      <c r="G99">
        <v>464.2548828125</v>
      </c>
      <c r="I99" s="7">
        <f t="shared" si="7"/>
        <v>390.73303222656199</v>
      </c>
      <c r="J99" s="7">
        <f t="shared" si="7"/>
        <v>163.81109619140602</v>
      </c>
      <c r="K99" s="7">
        <f t="shared" si="8"/>
        <v>276.06526489257777</v>
      </c>
      <c r="L99" s="8">
        <f t="shared" si="9"/>
        <v>1.6852659637293905</v>
      </c>
      <c r="M99" s="8">
        <f t="shared" si="12"/>
        <v>2.2855881816668098</v>
      </c>
      <c r="P99" s="6">
        <f t="shared" si="10"/>
        <v>10.985658447458595</v>
      </c>
      <c r="U99" s="18">
        <v>72.5</v>
      </c>
      <c r="V99" s="20">
        <f t="shared" si="11"/>
        <v>1.1475685454924238</v>
      </c>
    </row>
    <row r="100" spans="1:22" x14ac:dyDescent="0.15">
      <c r="A100" s="6">
        <v>49.5</v>
      </c>
      <c r="B100" s="6">
        <v>98</v>
      </c>
      <c r="D100">
        <v>879.96667480468795</v>
      </c>
      <c r="E100">
        <v>638.43878173828102</v>
      </c>
      <c r="F100">
        <v>465.63629150390602</v>
      </c>
      <c r="G100">
        <v>464.34237670898398</v>
      </c>
      <c r="I100" s="7">
        <f t="shared" si="7"/>
        <v>414.33038330078193</v>
      </c>
      <c r="J100" s="7">
        <f t="shared" si="7"/>
        <v>174.09640502929705</v>
      </c>
      <c r="K100" s="7">
        <f t="shared" si="8"/>
        <v>292.46289978027403</v>
      </c>
      <c r="L100" s="8">
        <f t="shared" si="9"/>
        <v>1.6798905165850966</v>
      </c>
      <c r="M100" s="8">
        <f t="shared" si="12"/>
        <v>2.2863384714402448</v>
      </c>
      <c r="P100" s="6">
        <f t="shared" si="10"/>
        <v>11.022091696982294</v>
      </c>
      <c r="U100" s="18">
        <v>73</v>
      </c>
      <c r="V100" s="20">
        <f t="shared" si="11"/>
        <v>1.1643460525082217</v>
      </c>
    </row>
    <row r="101" spans="1:22" x14ac:dyDescent="0.15">
      <c r="A101" s="6">
        <v>50</v>
      </c>
      <c r="B101" s="6">
        <v>99</v>
      </c>
      <c r="D101">
        <v>880.19244384765602</v>
      </c>
      <c r="E101">
        <v>641.80615234375</v>
      </c>
      <c r="F101">
        <v>464.41708374023398</v>
      </c>
      <c r="G101">
        <v>463.33810424804699</v>
      </c>
      <c r="I101" s="7">
        <f t="shared" si="7"/>
        <v>415.77536010742205</v>
      </c>
      <c r="J101" s="7">
        <f t="shared" si="7"/>
        <v>178.46804809570301</v>
      </c>
      <c r="K101" s="7">
        <f t="shared" si="8"/>
        <v>290.84772644042994</v>
      </c>
      <c r="L101" s="8">
        <f t="shared" si="9"/>
        <v>1.6296907460122141</v>
      </c>
      <c r="M101" s="8">
        <f t="shared" si="12"/>
        <v>2.2422644377850909</v>
      </c>
      <c r="P101" s="6">
        <f t="shared" si="10"/>
        <v>8.8819049017891949</v>
      </c>
      <c r="U101" s="18">
        <v>73.5</v>
      </c>
      <c r="V101" s="20">
        <f t="shared" si="11"/>
        <v>1.1585596362029886</v>
      </c>
    </row>
    <row r="102" spans="1:22" x14ac:dyDescent="0.15">
      <c r="A102" s="6">
        <v>50.5</v>
      </c>
      <c r="B102" s="6">
        <v>100</v>
      </c>
      <c r="D102">
        <v>886.22906494140602</v>
      </c>
      <c r="E102">
        <v>647.54632568359398</v>
      </c>
      <c r="F102">
        <v>463.62713623046898</v>
      </c>
      <c r="G102">
        <v>462.96249389648398</v>
      </c>
      <c r="I102" s="7">
        <f t="shared" si="7"/>
        <v>422.60192871093705</v>
      </c>
      <c r="J102" s="7">
        <f t="shared" si="7"/>
        <v>184.58383178711</v>
      </c>
      <c r="K102" s="7">
        <f t="shared" si="8"/>
        <v>293.39324645996004</v>
      </c>
      <c r="L102" s="8">
        <f t="shared" si="9"/>
        <v>1.5894850790525659</v>
      </c>
      <c r="M102" s="8">
        <f t="shared" si="12"/>
        <v>2.2081845077431712</v>
      </c>
      <c r="P102" s="6">
        <f t="shared" si="10"/>
        <v>7.2270208304218837</v>
      </c>
      <c r="U102" s="18">
        <v>74</v>
      </c>
      <c r="V102" s="20">
        <f t="shared" si="11"/>
        <v>1.1661349212286409</v>
      </c>
    </row>
    <row r="103" spans="1:22" x14ac:dyDescent="0.15">
      <c r="A103" s="6">
        <v>51</v>
      </c>
      <c r="B103" s="6">
        <v>101</v>
      </c>
      <c r="D103">
        <v>887.365478515625</v>
      </c>
      <c r="E103">
        <v>650.717041015625</v>
      </c>
      <c r="F103">
        <v>464.22836303710898</v>
      </c>
      <c r="G103">
        <v>463.57043457031301</v>
      </c>
      <c r="I103" s="7">
        <f t="shared" si="7"/>
        <v>423.13711547851602</v>
      </c>
      <c r="J103" s="7">
        <f t="shared" si="7"/>
        <v>187.14660644531199</v>
      </c>
      <c r="K103" s="7">
        <f t="shared" si="8"/>
        <v>292.13449096679767</v>
      </c>
      <c r="L103" s="8">
        <f t="shared" si="9"/>
        <v>1.5609927239165047</v>
      </c>
      <c r="M103" s="8">
        <f t="shared" si="12"/>
        <v>2.1858178895248388</v>
      </c>
      <c r="P103" s="6">
        <f t="shared" si="10"/>
        <v>6.1409223503386405</v>
      </c>
      <c r="U103" s="18">
        <v>74.5</v>
      </c>
      <c r="V103" s="20">
        <f t="shared" si="11"/>
        <v>1.1624124079799689</v>
      </c>
    </row>
    <row r="104" spans="1:22" x14ac:dyDescent="0.15">
      <c r="A104" s="6">
        <v>51.5</v>
      </c>
      <c r="B104" s="6">
        <v>102</v>
      </c>
      <c r="D104">
        <v>871.35955810546898</v>
      </c>
      <c r="E104">
        <v>645.86834716796898</v>
      </c>
      <c r="F104">
        <v>464.51251220703102</v>
      </c>
      <c r="G104">
        <v>463.79452514648398</v>
      </c>
      <c r="I104" s="7">
        <f t="shared" si="7"/>
        <v>406.84704589843795</v>
      </c>
      <c r="J104" s="7">
        <f t="shared" si="7"/>
        <v>182.073822021485</v>
      </c>
      <c r="K104" s="7">
        <f t="shared" si="8"/>
        <v>279.39537048339844</v>
      </c>
      <c r="L104" s="8">
        <f t="shared" si="9"/>
        <v>1.5345169743865175</v>
      </c>
      <c r="M104" s="8">
        <f t="shared" si="12"/>
        <v>2.1654678769125804</v>
      </c>
      <c r="P104" s="6">
        <f t="shared" si="10"/>
        <v>5.152748029478051</v>
      </c>
      <c r="U104" s="18">
        <v>75</v>
      </c>
      <c r="V104" s="20">
        <f t="shared" si="11"/>
        <v>1.1760711572152909</v>
      </c>
    </row>
    <row r="105" spans="1:22" x14ac:dyDescent="0.15">
      <c r="A105" s="6">
        <v>52</v>
      </c>
      <c r="B105" s="6">
        <v>103</v>
      </c>
      <c r="D105">
        <v>855.49169921875</v>
      </c>
      <c r="E105">
        <v>639.60168457031295</v>
      </c>
      <c r="F105">
        <v>464.79269409179699</v>
      </c>
      <c r="G105">
        <v>464.00061035156301</v>
      </c>
      <c r="I105" s="7">
        <f t="shared" si="7"/>
        <v>390.69900512695301</v>
      </c>
      <c r="J105" s="7">
        <f t="shared" si="7"/>
        <v>175.60107421874994</v>
      </c>
      <c r="K105" s="7">
        <f t="shared" si="8"/>
        <v>267.77825317382803</v>
      </c>
      <c r="L105" s="8">
        <f t="shared" si="9"/>
        <v>1.5249237760371046</v>
      </c>
      <c r="M105" s="8">
        <f t="shared" si="12"/>
        <v>2.1620004154808967</v>
      </c>
      <c r="P105" s="6">
        <f t="shared" si="10"/>
        <v>4.9843719006445859</v>
      </c>
      <c r="U105" s="18"/>
      <c r="V105" s="20"/>
    </row>
    <row r="106" spans="1:22" x14ac:dyDescent="0.15">
      <c r="A106" s="6">
        <v>52.5</v>
      </c>
      <c r="B106" s="6">
        <v>104</v>
      </c>
      <c r="D106">
        <v>849.46716308593795</v>
      </c>
      <c r="E106">
        <v>638.238525390625</v>
      </c>
      <c r="F106">
        <v>464.38232421875</v>
      </c>
      <c r="G106">
        <v>463.52651977539102</v>
      </c>
      <c r="I106" s="7">
        <f t="shared" si="7"/>
        <v>385.08483886718795</v>
      </c>
      <c r="J106" s="7">
        <f t="shared" si="7"/>
        <v>174.71200561523398</v>
      </c>
      <c r="K106" s="7">
        <f t="shared" si="8"/>
        <v>262.78643493652419</v>
      </c>
      <c r="L106" s="8">
        <f t="shared" si="9"/>
        <v>1.5041120615102743</v>
      </c>
      <c r="M106" s="8">
        <f t="shared" si="12"/>
        <v>2.147314437871795</v>
      </c>
      <c r="P106" s="6">
        <f t="shared" si="10"/>
        <v>4.2712369151013334</v>
      </c>
    </row>
    <row r="107" spans="1:22" x14ac:dyDescent="0.15">
      <c r="A107" s="6">
        <v>53</v>
      </c>
      <c r="B107" s="6">
        <v>105</v>
      </c>
      <c r="D107">
        <v>830.50567626953102</v>
      </c>
      <c r="E107">
        <v>631.35534667968795</v>
      </c>
      <c r="F107">
        <v>464.33291625976602</v>
      </c>
      <c r="G107">
        <v>463.48474121093801</v>
      </c>
      <c r="I107" s="7">
        <f t="shared" si="7"/>
        <v>366.172760009765</v>
      </c>
      <c r="J107" s="7">
        <f t="shared" si="7"/>
        <v>167.87060546874994</v>
      </c>
      <c r="K107" s="7">
        <f t="shared" si="8"/>
        <v>248.66333618164003</v>
      </c>
      <c r="L107" s="8">
        <f t="shared" si="9"/>
        <v>1.4812797957527479</v>
      </c>
      <c r="M107" s="8">
        <f t="shared" si="12"/>
        <v>2.1306079090319971</v>
      </c>
      <c r="P107" s="6">
        <f t="shared" si="10"/>
        <v>3.4599861751258496</v>
      </c>
    </row>
    <row r="108" spans="1:22" x14ac:dyDescent="0.15">
      <c r="A108" s="6">
        <v>53.5</v>
      </c>
      <c r="B108" s="6">
        <v>106</v>
      </c>
      <c r="D108">
        <v>839.34564208984398</v>
      </c>
      <c r="E108">
        <v>634.93591308593795</v>
      </c>
      <c r="F108">
        <v>465.25091552734398</v>
      </c>
      <c r="G108">
        <v>463.83718872070301</v>
      </c>
      <c r="I108" s="7">
        <f t="shared" si="7"/>
        <v>374.0947265625</v>
      </c>
      <c r="J108" s="7">
        <f t="shared" si="7"/>
        <v>171.09872436523494</v>
      </c>
      <c r="K108" s="7">
        <f t="shared" si="8"/>
        <v>254.32561950683555</v>
      </c>
      <c r="L108" s="8">
        <f t="shared" si="9"/>
        <v>1.4864261580579687</v>
      </c>
      <c r="M108" s="8">
        <f t="shared" si="12"/>
        <v>2.141880008254947</v>
      </c>
      <c r="P108" s="6">
        <f t="shared" si="10"/>
        <v>4.0073469658312968</v>
      </c>
    </row>
    <row r="109" spans="1:22" x14ac:dyDescent="0.15">
      <c r="A109" s="6">
        <v>54</v>
      </c>
      <c r="B109" s="6">
        <v>107</v>
      </c>
      <c r="D109">
        <v>830.55108642578102</v>
      </c>
      <c r="E109">
        <v>631.54986572265602</v>
      </c>
      <c r="F109">
        <v>464.84329223632801</v>
      </c>
      <c r="G109">
        <v>464.253662109375</v>
      </c>
      <c r="I109" s="7">
        <f t="shared" si="7"/>
        <v>365.70779418945301</v>
      </c>
      <c r="J109" s="7">
        <f t="shared" si="7"/>
        <v>167.29620361328102</v>
      </c>
      <c r="K109" s="7">
        <f t="shared" si="8"/>
        <v>248.6004516601563</v>
      </c>
      <c r="L109" s="8">
        <f t="shared" si="9"/>
        <v>1.4859897970836011</v>
      </c>
      <c r="M109" s="8">
        <f t="shared" si="12"/>
        <v>2.1475693841983081</v>
      </c>
      <c r="P109" s="6">
        <f t="shared" si="10"/>
        <v>4.283616829446264</v>
      </c>
    </row>
    <row r="110" spans="1:22" x14ac:dyDescent="0.15">
      <c r="A110" s="6">
        <v>54.5</v>
      </c>
      <c r="B110" s="6">
        <v>108</v>
      </c>
      <c r="D110">
        <v>805.43548583984398</v>
      </c>
      <c r="E110">
        <v>622.37731933593795</v>
      </c>
      <c r="F110">
        <v>465.48019409179699</v>
      </c>
      <c r="G110">
        <v>464.43170166015602</v>
      </c>
      <c r="I110" s="7">
        <f t="shared" si="7"/>
        <v>339.95529174804699</v>
      </c>
      <c r="J110" s="7">
        <f t="shared" si="7"/>
        <v>157.94561767578193</v>
      </c>
      <c r="K110" s="7">
        <f t="shared" si="8"/>
        <v>229.39335937499965</v>
      </c>
      <c r="L110" s="8">
        <f t="shared" si="9"/>
        <v>1.4523565943176715</v>
      </c>
      <c r="M110" s="8">
        <f t="shared" si="12"/>
        <v>2.1200619183501073</v>
      </c>
      <c r="P110" s="6">
        <f t="shared" si="10"/>
        <v>2.9478844197883087</v>
      </c>
    </row>
    <row r="111" spans="1:22" x14ac:dyDescent="0.15">
      <c r="A111" s="6">
        <v>55</v>
      </c>
      <c r="B111" s="6">
        <v>109</v>
      </c>
      <c r="D111">
        <v>792.89904785156295</v>
      </c>
      <c r="E111">
        <v>616.69079589843795</v>
      </c>
      <c r="F111">
        <v>465.46524047851602</v>
      </c>
      <c r="G111">
        <v>464.50579833984398</v>
      </c>
      <c r="I111" s="7">
        <f t="shared" si="7"/>
        <v>327.43380737304693</v>
      </c>
      <c r="J111" s="7">
        <f t="shared" si="7"/>
        <v>152.18499755859398</v>
      </c>
      <c r="K111" s="7">
        <f t="shared" si="8"/>
        <v>220.90430908203115</v>
      </c>
      <c r="L111" s="8">
        <f t="shared" si="9"/>
        <v>1.451551155671432</v>
      </c>
      <c r="M111" s="8">
        <f t="shared" si="12"/>
        <v>2.1253822166215963</v>
      </c>
      <c r="P111" s="6">
        <f t="shared" si="10"/>
        <v>3.2062322759482362</v>
      </c>
    </row>
    <row r="112" spans="1:22" x14ac:dyDescent="0.15">
      <c r="A112" s="6">
        <v>55.5</v>
      </c>
      <c r="B112" s="6">
        <v>110</v>
      </c>
      <c r="D112">
        <v>793.75744628906295</v>
      </c>
      <c r="E112">
        <v>616.44232177734398</v>
      </c>
      <c r="F112">
        <v>465.01705932617199</v>
      </c>
      <c r="G112">
        <v>463.77438354492199</v>
      </c>
      <c r="I112" s="7">
        <f t="shared" si="7"/>
        <v>328.74038696289097</v>
      </c>
      <c r="J112" s="7">
        <f t="shared" si="7"/>
        <v>152.66793823242199</v>
      </c>
      <c r="K112" s="7">
        <f t="shared" si="8"/>
        <v>221.87283020019558</v>
      </c>
      <c r="L112" s="8">
        <f t="shared" si="9"/>
        <v>1.4533033770484012</v>
      </c>
      <c r="M112" s="8">
        <f t="shared" si="12"/>
        <v>2.1332601749162943</v>
      </c>
      <c r="P112" s="6">
        <f t="shared" si="10"/>
        <v>3.588777301150913</v>
      </c>
    </row>
    <row r="113" spans="1:16" x14ac:dyDescent="0.15">
      <c r="A113" s="6">
        <v>56</v>
      </c>
      <c r="B113" s="6">
        <v>111</v>
      </c>
      <c r="D113">
        <v>802.26312255859398</v>
      </c>
      <c r="E113">
        <v>621.97515869140602</v>
      </c>
      <c r="F113">
        <v>464.40945434570301</v>
      </c>
      <c r="G113">
        <v>463.17559814453102</v>
      </c>
      <c r="I113" s="7">
        <f t="shared" si="7"/>
        <v>337.85366821289097</v>
      </c>
      <c r="J113" s="7">
        <f t="shared" si="7"/>
        <v>158.799560546875</v>
      </c>
      <c r="K113" s="7">
        <f t="shared" si="8"/>
        <v>226.69397583007847</v>
      </c>
      <c r="L113" s="8">
        <f t="shared" si="9"/>
        <v>1.427547878907147</v>
      </c>
      <c r="M113" s="8">
        <f t="shared" si="12"/>
        <v>2.1136304136927691</v>
      </c>
      <c r="P113" s="6">
        <f t="shared" si="10"/>
        <v>2.6355775987572239</v>
      </c>
    </row>
    <row r="114" spans="1:16" x14ac:dyDescent="0.15">
      <c r="A114" s="6">
        <v>56.5</v>
      </c>
      <c r="B114" s="6">
        <v>112</v>
      </c>
      <c r="D114">
        <v>802.15155029296898</v>
      </c>
      <c r="E114">
        <v>622.216796875</v>
      </c>
      <c r="F114">
        <v>464.73233032226602</v>
      </c>
      <c r="G114">
        <v>463.36950683593801</v>
      </c>
      <c r="I114" s="7">
        <f t="shared" si="7"/>
        <v>337.41921997070295</v>
      </c>
      <c r="J114" s="7">
        <f t="shared" si="7"/>
        <v>158.84729003906199</v>
      </c>
      <c r="K114" s="7">
        <f t="shared" si="8"/>
        <v>226.22611694335956</v>
      </c>
      <c r="L114" s="8">
        <f t="shared" si="9"/>
        <v>1.4241736002403851</v>
      </c>
      <c r="M114" s="8">
        <f t="shared" si="12"/>
        <v>2.1163818719437359</v>
      </c>
      <c r="P114" s="6">
        <f t="shared" si="10"/>
        <v>2.769185397451543</v>
      </c>
    </row>
    <row r="115" spans="1:16" x14ac:dyDescent="0.15">
      <c r="A115" s="6">
        <v>57</v>
      </c>
      <c r="B115" s="6">
        <v>113</v>
      </c>
      <c r="D115">
        <v>808.134033203125</v>
      </c>
      <c r="E115">
        <v>625.92364501953102</v>
      </c>
      <c r="F115">
        <v>465.07925415039102</v>
      </c>
      <c r="G115">
        <v>464.07012939453102</v>
      </c>
      <c r="I115" s="7">
        <f t="shared" si="7"/>
        <v>343.05477905273398</v>
      </c>
      <c r="J115" s="7">
        <f t="shared" si="7"/>
        <v>161.853515625</v>
      </c>
      <c r="K115" s="7">
        <f t="shared" si="8"/>
        <v>229.757318115234</v>
      </c>
      <c r="L115" s="8">
        <f t="shared" si="9"/>
        <v>1.4195386317561429</v>
      </c>
      <c r="M115" s="8">
        <f t="shared" si="12"/>
        <v>2.1178726403772226</v>
      </c>
      <c r="P115" s="6">
        <f t="shared" si="10"/>
        <v>2.8415754795802215</v>
      </c>
    </row>
    <row r="116" spans="1:16" x14ac:dyDescent="0.15">
      <c r="A116" s="6">
        <v>57.5</v>
      </c>
      <c r="B116" s="6">
        <v>114</v>
      </c>
      <c r="D116">
        <v>803.58532714843795</v>
      </c>
      <c r="E116">
        <v>624.76739501953102</v>
      </c>
      <c r="F116">
        <v>465.93200683593801</v>
      </c>
      <c r="G116">
        <v>464.66769409179699</v>
      </c>
      <c r="I116" s="7">
        <f t="shared" si="7"/>
        <v>337.65332031249994</v>
      </c>
      <c r="J116" s="7">
        <f t="shared" si="7"/>
        <v>160.09970092773403</v>
      </c>
      <c r="K116" s="7">
        <f t="shared" si="8"/>
        <v>225.58352966308613</v>
      </c>
      <c r="L116" s="8">
        <f t="shared" si="9"/>
        <v>1.4090190572242871</v>
      </c>
      <c r="M116" s="8">
        <f t="shared" si="12"/>
        <v>2.1134788027630953</v>
      </c>
      <c r="P116" s="6">
        <f t="shared" si="10"/>
        <v>2.6282155380882712</v>
      </c>
    </row>
    <row r="117" spans="1:16" x14ac:dyDescent="0.15">
      <c r="A117" s="6">
        <v>58</v>
      </c>
      <c r="B117" s="6">
        <v>115</v>
      </c>
      <c r="D117">
        <v>831.10876464843795</v>
      </c>
      <c r="E117">
        <v>639.18133544921898</v>
      </c>
      <c r="F117">
        <v>465.85275268554699</v>
      </c>
      <c r="G117">
        <v>464.71890258789102</v>
      </c>
      <c r="I117" s="7">
        <f t="shared" si="7"/>
        <v>365.25601196289097</v>
      </c>
      <c r="J117" s="7">
        <f t="shared" si="7"/>
        <v>174.46243286132795</v>
      </c>
      <c r="K117" s="7">
        <f t="shared" si="8"/>
        <v>243.13230895996139</v>
      </c>
      <c r="L117" s="8">
        <f t="shared" si="9"/>
        <v>1.3936083830334747</v>
      </c>
      <c r="M117" s="8">
        <f t="shared" si="12"/>
        <v>2.1041938654900116</v>
      </c>
      <c r="P117" s="6">
        <f t="shared" si="10"/>
        <v>2.1773491549128767</v>
      </c>
    </row>
    <row r="118" spans="1:16" x14ac:dyDescent="0.15">
      <c r="A118" s="6">
        <v>58.5</v>
      </c>
      <c r="B118" s="6">
        <v>116</v>
      </c>
      <c r="D118">
        <v>827.44586181640602</v>
      </c>
      <c r="E118">
        <v>637.42578125</v>
      </c>
      <c r="F118">
        <v>465.34603881835898</v>
      </c>
      <c r="G118">
        <v>464.23718261718801</v>
      </c>
      <c r="I118" s="7">
        <f t="shared" si="7"/>
        <v>362.09982299804705</v>
      </c>
      <c r="J118" s="7">
        <f t="shared" si="7"/>
        <v>173.18859863281199</v>
      </c>
      <c r="K118" s="7">
        <f t="shared" si="8"/>
        <v>240.86780395507867</v>
      </c>
      <c r="L118" s="8">
        <f t="shared" si="9"/>
        <v>1.3907832608874999</v>
      </c>
      <c r="M118" s="8">
        <f t="shared" si="12"/>
        <v>2.1074944802617659</v>
      </c>
      <c r="P118" s="6">
        <f t="shared" si="10"/>
        <v>2.3376233927055341</v>
      </c>
    </row>
    <row r="119" spans="1:16" x14ac:dyDescent="0.15">
      <c r="A119" s="6">
        <v>59</v>
      </c>
      <c r="B119" s="6">
        <v>117</v>
      </c>
      <c r="D119">
        <v>827.77917480468795</v>
      </c>
      <c r="E119">
        <v>637.04376220703102</v>
      </c>
      <c r="F119">
        <v>464.88049316406301</v>
      </c>
      <c r="G119">
        <v>463.66769409179699</v>
      </c>
      <c r="I119" s="7">
        <f t="shared" si="7"/>
        <v>362.89868164062494</v>
      </c>
      <c r="J119" s="7">
        <f t="shared" si="7"/>
        <v>173.37606811523403</v>
      </c>
      <c r="K119" s="7">
        <f t="shared" si="8"/>
        <v>241.53543395996113</v>
      </c>
      <c r="L119" s="8">
        <f t="shared" si="9"/>
        <v>1.3931301856460669</v>
      </c>
      <c r="M119" s="8">
        <f t="shared" si="12"/>
        <v>2.1159671419380617</v>
      </c>
      <c r="P119" s="6">
        <f t="shared" si="10"/>
        <v>2.7490465626750571</v>
      </c>
    </row>
    <row r="120" spans="1:16" x14ac:dyDescent="0.15">
      <c r="A120" s="6">
        <v>59.5</v>
      </c>
      <c r="B120" s="6">
        <v>118</v>
      </c>
      <c r="D120">
        <v>831.25036621093795</v>
      </c>
      <c r="E120">
        <v>641.12127685546898</v>
      </c>
      <c r="F120">
        <v>464.64511108398398</v>
      </c>
      <c r="G120">
        <v>463.44970703125</v>
      </c>
      <c r="I120" s="7">
        <f t="shared" si="7"/>
        <v>366.60525512695398</v>
      </c>
      <c r="J120" s="7">
        <f t="shared" si="7"/>
        <v>177.67156982421898</v>
      </c>
      <c r="K120" s="7">
        <f t="shared" si="8"/>
        <v>242.2351562500007</v>
      </c>
      <c r="L120" s="8">
        <f t="shared" si="9"/>
        <v>1.3633872683719648</v>
      </c>
      <c r="M120" s="8">
        <f t="shared" si="12"/>
        <v>2.0923499615816881</v>
      </c>
      <c r="P120" s="6">
        <f t="shared" si="10"/>
        <v>1.6022221550457825</v>
      </c>
    </row>
    <row r="121" spans="1:16" x14ac:dyDescent="0.15">
      <c r="A121" s="6">
        <v>60</v>
      </c>
      <c r="B121" s="6">
        <v>119</v>
      </c>
      <c r="D121">
        <v>837.66052246093795</v>
      </c>
      <c r="E121">
        <v>646.44445800781295</v>
      </c>
      <c r="F121">
        <v>465.16555786132801</v>
      </c>
      <c r="G121">
        <v>463.93444824218801</v>
      </c>
      <c r="I121" s="7">
        <f t="shared" si="7"/>
        <v>372.49496459960994</v>
      </c>
      <c r="J121" s="7">
        <f t="shared" si="7"/>
        <v>182.51000976562494</v>
      </c>
      <c r="K121" s="7">
        <f t="shared" si="8"/>
        <v>244.73795776367251</v>
      </c>
      <c r="L121" s="8">
        <f t="shared" si="9"/>
        <v>1.340956356738785</v>
      </c>
      <c r="M121" s="8">
        <f t="shared" si="12"/>
        <v>2.0760447868662371</v>
      </c>
      <c r="P121" s="6">
        <f t="shared" si="10"/>
        <v>0.81046073170158739</v>
      </c>
    </row>
    <row r="122" spans="1:16" x14ac:dyDescent="0.15">
      <c r="A122" s="6">
        <v>60.5</v>
      </c>
      <c r="B122" s="6">
        <v>120</v>
      </c>
      <c r="D122">
        <v>845.321044921875</v>
      </c>
      <c r="E122">
        <v>651.306396484375</v>
      </c>
      <c r="F122">
        <v>465.95364379882801</v>
      </c>
      <c r="G122">
        <v>464.35885620117199</v>
      </c>
      <c r="I122" s="7">
        <f t="shared" si="7"/>
        <v>379.36740112304699</v>
      </c>
      <c r="J122" s="7">
        <f t="shared" si="7"/>
        <v>186.94754028320301</v>
      </c>
      <c r="K122" s="7">
        <f t="shared" si="8"/>
        <v>248.50412292480488</v>
      </c>
      <c r="L122" s="8">
        <f t="shared" si="9"/>
        <v>1.329271958049574</v>
      </c>
      <c r="M122" s="8">
        <f t="shared" si="12"/>
        <v>2.0704861250947548</v>
      </c>
      <c r="P122" s="6">
        <f t="shared" si="10"/>
        <v>0.54053820508755734</v>
      </c>
    </row>
    <row r="123" spans="1:16" x14ac:dyDescent="0.15">
      <c r="A123" s="6">
        <v>61</v>
      </c>
      <c r="B123" s="6">
        <v>121</v>
      </c>
      <c r="D123">
        <v>843.53472900390602</v>
      </c>
      <c r="E123">
        <v>651.55718994140602</v>
      </c>
      <c r="F123">
        <v>464.15090942382801</v>
      </c>
      <c r="G123">
        <v>463.15457153320301</v>
      </c>
      <c r="I123" s="7">
        <f t="shared" si="7"/>
        <v>379.38381958007801</v>
      </c>
      <c r="J123" s="7">
        <f t="shared" si="7"/>
        <v>188.40261840820301</v>
      </c>
      <c r="K123" s="7">
        <f t="shared" si="8"/>
        <v>247.5019866943359</v>
      </c>
      <c r="L123" s="8">
        <f t="shared" si="9"/>
        <v>1.3136865548125509</v>
      </c>
      <c r="M123" s="8">
        <f t="shared" si="12"/>
        <v>2.0610264587754603</v>
      </c>
      <c r="P123" s="6">
        <f t="shared" si="10"/>
        <v>8.118717082796563E-2</v>
      </c>
    </row>
    <row r="124" spans="1:16" x14ac:dyDescent="0.15">
      <c r="A124" s="6">
        <v>61.5</v>
      </c>
      <c r="B124" s="6">
        <v>122</v>
      </c>
      <c r="D124">
        <v>837.65911865234398</v>
      </c>
      <c r="E124">
        <v>649.0078125</v>
      </c>
      <c r="F124">
        <v>464.25762939453102</v>
      </c>
      <c r="G124">
        <v>463.42620849609398</v>
      </c>
      <c r="I124" s="7">
        <f t="shared" si="7"/>
        <v>373.40148925781295</v>
      </c>
      <c r="J124" s="7">
        <f t="shared" si="7"/>
        <v>185.58160400390602</v>
      </c>
      <c r="K124" s="7">
        <f t="shared" si="8"/>
        <v>243.49436645507873</v>
      </c>
      <c r="L124" s="8">
        <f t="shared" si="9"/>
        <v>1.3120609004433101</v>
      </c>
      <c r="M124" s="8">
        <f t="shared" si="12"/>
        <v>2.0655265413239485</v>
      </c>
      <c r="P124" s="6">
        <f t="shared" si="10"/>
        <v>0.29970624995080758</v>
      </c>
    </row>
    <row r="125" spans="1:16" x14ac:dyDescent="0.15">
      <c r="A125" s="6">
        <v>62</v>
      </c>
      <c r="B125" s="6">
        <v>123</v>
      </c>
      <c r="D125">
        <v>863.75982666015602</v>
      </c>
      <c r="E125">
        <v>663.18603515625</v>
      </c>
      <c r="F125">
        <v>464.83230590820301</v>
      </c>
      <c r="G125">
        <v>463.97836303710898</v>
      </c>
      <c r="I125" s="7">
        <f t="shared" si="7"/>
        <v>398.92752075195301</v>
      </c>
      <c r="J125" s="7">
        <f t="shared" si="7"/>
        <v>199.20767211914102</v>
      </c>
      <c r="K125" s="7">
        <f t="shared" si="8"/>
        <v>259.48215026855428</v>
      </c>
      <c r="L125" s="8">
        <f t="shared" si="9"/>
        <v>1.3025710682135005</v>
      </c>
      <c r="M125" s="8">
        <f t="shared" si="12"/>
        <v>2.0621624460118677</v>
      </c>
      <c r="P125" s="6">
        <f t="shared" si="10"/>
        <v>0.13634946665705891</v>
      </c>
    </row>
    <row r="126" spans="1:16" x14ac:dyDescent="0.15">
      <c r="A126" s="6">
        <v>62.5</v>
      </c>
      <c r="B126" s="6">
        <v>124</v>
      </c>
      <c r="D126">
        <v>864.007568359375</v>
      </c>
      <c r="E126">
        <v>665.35296630859398</v>
      </c>
      <c r="F126">
        <v>465.12835693359398</v>
      </c>
      <c r="G126">
        <v>464.02560424804699</v>
      </c>
      <c r="I126" s="7">
        <f t="shared" si="7"/>
        <v>398.87921142578102</v>
      </c>
      <c r="J126" s="7">
        <f t="shared" si="7"/>
        <v>201.32736206054699</v>
      </c>
      <c r="K126" s="7">
        <f t="shared" si="8"/>
        <v>257.95005798339815</v>
      </c>
      <c r="L126" s="8">
        <f t="shared" si="9"/>
        <v>1.281246897308586</v>
      </c>
      <c r="M126" s="8">
        <f t="shared" si="12"/>
        <v>2.0469640120246817</v>
      </c>
      <c r="P126" s="6">
        <f t="shared" si="10"/>
        <v>-0.60166983925654416</v>
      </c>
    </row>
    <row r="127" spans="1:16" x14ac:dyDescent="0.15">
      <c r="A127" s="6">
        <v>63</v>
      </c>
      <c r="B127" s="6">
        <v>125</v>
      </c>
      <c r="D127">
        <v>870.813720703125</v>
      </c>
      <c r="E127">
        <v>669.44323730468795</v>
      </c>
      <c r="F127">
        <v>465.82775878906301</v>
      </c>
      <c r="G127">
        <v>464.92044067382801</v>
      </c>
      <c r="I127" s="7">
        <f t="shared" si="7"/>
        <v>404.98596191406199</v>
      </c>
      <c r="J127" s="7">
        <f t="shared" si="7"/>
        <v>204.52279663085994</v>
      </c>
      <c r="K127" s="7">
        <f t="shared" si="8"/>
        <v>261.82000427246004</v>
      </c>
      <c r="L127" s="8">
        <f t="shared" si="9"/>
        <v>1.2801507146658813</v>
      </c>
      <c r="M127" s="8">
        <f t="shared" si="12"/>
        <v>2.0519935662997062</v>
      </c>
      <c r="P127" s="6">
        <f t="shared" si="10"/>
        <v>-0.35744019308129155</v>
      </c>
    </row>
    <row r="128" spans="1:16" x14ac:dyDescent="0.15">
      <c r="A128" s="6">
        <v>63.5</v>
      </c>
      <c r="B128" s="6">
        <v>126</v>
      </c>
      <c r="D128">
        <v>877.16949462890602</v>
      </c>
      <c r="E128">
        <v>673.07824707031295</v>
      </c>
      <c r="F128">
        <v>465.35244750976602</v>
      </c>
      <c r="G128">
        <v>464.39907836914102</v>
      </c>
      <c r="I128" s="7">
        <f t="shared" si="7"/>
        <v>411.81704711914</v>
      </c>
      <c r="J128" s="7">
        <f t="shared" si="7"/>
        <v>208.67916870117193</v>
      </c>
      <c r="K128" s="7">
        <f t="shared" si="8"/>
        <v>265.74162902831966</v>
      </c>
      <c r="L128" s="8">
        <f t="shared" si="9"/>
        <v>1.2734458867279705</v>
      </c>
      <c r="M128" s="8">
        <f t="shared" si="12"/>
        <v>2.051414475279524</v>
      </c>
      <c r="P128" s="6">
        <f t="shared" si="10"/>
        <v>-0.38556021867971646</v>
      </c>
    </row>
    <row r="129" spans="1:16" x14ac:dyDescent="0.15">
      <c r="A129" s="6">
        <v>64</v>
      </c>
      <c r="B129" s="6">
        <v>127</v>
      </c>
      <c r="D129">
        <v>873.85009765625</v>
      </c>
      <c r="E129">
        <v>672.232177734375</v>
      </c>
      <c r="F129">
        <v>465.14328002929699</v>
      </c>
      <c r="G129">
        <v>463.96920776367199</v>
      </c>
      <c r="I129" s="7">
        <f t="shared" si="7"/>
        <v>408.70681762695301</v>
      </c>
      <c r="J129" s="7">
        <f t="shared" si="7"/>
        <v>208.26296997070301</v>
      </c>
      <c r="K129" s="7">
        <f t="shared" si="8"/>
        <v>262.9227386474609</v>
      </c>
      <c r="L129" s="8">
        <f t="shared" si="9"/>
        <v>1.2624555324667033</v>
      </c>
      <c r="M129" s="8">
        <f t="shared" si="12"/>
        <v>2.0465498579359855</v>
      </c>
      <c r="P129" s="6">
        <f t="shared" si="10"/>
        <v>-0.62178070813543795</v>
      </c>
    </row>
    <row r="130" spans="1:16" x14ac:dyDescent="0.15">
      <c r="A130" s="6">
        <v>64.5</v>
      </c>
      <c r="B130" s="6">
        <v>128</v>
      </c>
      <c r="D130">
        <v>870.86102294921898</v>
      </c>
      <c r="E130">
        <v>672.61822509765602</v>
      </c>
      <c r="F130">
        <v>464.864013671875</v>
      </c>
      <c r="G130">
        <v>463.80548095703102</v>
      </c>
      <c r="I130" s="7">
        <f t="shared" ref="I130:J149" si="13">D130-F130</f>
        <v>405.99700927734398</v>
      </c>
      <c r="J130" s="7">
        <f t="shared" si="13"/>
        <v>208.812744140625</v>
      </c>
      <c r="K130" s="7">
        <f t="shared" ref="K130:K149" si="14">I130-0.7*J130</f>
        <v>259.8280883789065</v>
      </c>
      <c r="L130" s="8">
        <f t="shared" ref="L130:L149" si="15">K130/J130</f>
        <v>1.2443114497069452</v>
      </c>
      <c r="M130" s="8">
        <f t="shared" si="12"/>
        <v>2.034531512093956</v>
      </c>
      <c r="P130" s="6">
        <f t="shared" si="10"/>
        <v>-1.2053784172179984</v>
      </c>
    </row>
    <row r="131" spans="1:16" x14ac:dyDescent="0.15">
      <c r="A131" s="6">
        <v>65</v>
      </c>
      <c r="B131" s="6">
        <v>129</v>
      </c>
      <c r="D131">
        <v>854.70446777343795</v>
      </c>
      <c r="E131">
        <v>665.22314453125</v>
      </c>
      <c r="F131">
        <v>465.71493530273398</v>
      </c>
      <c r="G131">
        <v>464.59390258789102</v>
      </c>
      <c r="I131" s="7">
        <f t="shared" si="13"/>
        <v>388.98953247070398</v>
      </c>
      <c r="J131" s="7">
        <f t="shared" si="13"/>
        <v>200.62924194335898</v>
      </c>
      <c r="K131" s="7">
        <f t="shared" si="14"/>
        <v>248.54906311035271</v>
      </c>
      <c r="L131" s="8">
        <f t="shared" si="15"/>
        <v>1.2388476410658138</v>
      </c>
      <c r="M131" s="8">
        <f t="shared" si="12"/>
        <v>2.0351934403705538</v>
      </c>
      <c r="P131" s="6">
        <f t="shared" si="10"/>
        <v>-1.1732359051887198</v>
      </c>
    </row>
    <row r="132" spans="1:16" x14ac:dyDescent="0.15">
      <c r="A132" s="6">
        <v>65.5</v>
      </c>
      <c r="B132" s="6">
        <v>130</v>
      </c>
      <c r="D132">
        <v>856.58654785156295</v>
      </c>
      <c r="E132">
        <v>667.37164306640602</v>
      </c>
      <c r="F132">
        <v>465.21768188476602</v>
      </c>
      <c r="G132">
        <v>464.24267578125</v>
      </c>
      <c r="I132" s="7">
        <f t="shared" si="13"/>
        <v>391.36886596679693</v>
      </c>
      <c r="J132" s="7">
        <f t="shared" si="13"/>
        <v>203.12896728515602</v>
      </c>
      <c r="K132" s="7">
        <f t="shared" si="14"/>
        <v>249.17858886718773</v>
      </c>
      <c r="L132" s="8">
        <f t="shared" si="15"/>
        <v>1.2267014015651763</v>
      </c>
      <c r="M132" s="8">
        <f t="shared" si="12"/>
        <v>2.0291729377876448</v>
      </c>
      <c r="P132" s="6">
        <f t="shared" si="10"/>
        <v>-1.4655849157009673</v>
      </c>
    </row>
    <row r="133" spans="1:16" x14ac:dyDescent="0.15">
      <c r="A133" s="6">
        <v>66</v>
      </c>
      <c r="B133" s="6">
        <v>131</v>
      </c>
      <c r="D133">
        <v>868.98059082031295</v>
      </c>
      <c r="E133">
        <v>674.38531494140602</v>
      </c>
      <c r="F133">
        <v>463.81097412109398</v>
      </c>
      <c r="G133">
        <v>463.37561035156301</v>
      </c>
      <c r="I133" s="7">
        <f t="shared" si="13"/>
        <v>405.16961669921898</v>
      </c>
      <c r="J133" s="7">
        <f t="shared" si="13"/>
        <v>211.00970458984301</v>
      </c>
      <c r="K133" s="7">
        <f t="shared" si="14"/>
        <v>257.46282348632889</v>
      </c>
      <c r="L133" s="8">
        <f t="shared" si="15"/>
        <v>1.2201468363115366</v>
      </c>
      <c r="M133" s="8">
        <f t="shared" si="12"/>
        <v>2.028744109451734</v>
      </c>
      <c r="P133" s="6">
        <f t="shared" si="10"/>
        <v>-1.4864083499503011</v>
      </c>
    </row>
    <row r="134" spans="1:16" x14ac:dyDescent="0.15">
      <c r="A134" s="6">
        <v>66.5</v>
      </c>
      <c r="B134" s="6">
        <v>132</v>
      </c>
      <c r="D134">
        <v>875.06878662109398</v>
      </c>
      <c r="E134">
        <v>677.291259765625</v>
      </c>
      <c r="F134">
        <v>464.87286376953102</v>
      </c>
      <c r="G134">
        <v>464.08169555664102</v>
      </c>
      <c r="I134" s="7">
        <f t="shared" si="13"/>
        <v>410.19592285156295</v>
      </c>
      <c r="J134" s="7">
        <f t="shared" si="13"/>
        <v>213.20956420898398</v>
      </c>
      <c r="K134" s="7">
        <f t="shared" si="14"/>
        <v>260.94922790527414</v>
      </c>
      <c r="L134" s="8">
        <f t="shared" si="15"/>
        <v>1.2239095786974015</v>
      </c>
      <c r="M134" s="8">
        <f t="shared" si="12"/>
        <v>2.0386325887553278</v>
      </c>
      <c r="P134" s="6">
        <f t="shared" ref="P134:P149" si="16">(M134-$O$2)/$O$2*100</f>
        <v>-1.0062346268988154</v>
      </c>
    </row>
    <row r="135" spans="1:16" x14ac:dyDescent="0.15">
      <c r="A135" s="6">
        <v>67</v>
      </c>
      <c r="B135" s="6">
        <v>133</v>
      </c>
      <c r="D135">
        <v>881.83544921875</v>
      </c>
      <c r="E135">
        <v>682.21441650390602</v>
      </c>
      <c r="F135">
        <v>465.14083862304699</v>
      </c>
      <c r="G135">
        <v>463.943603515625</v>
      </c>
      <c r="I135" s="7">
        <f t="shared" si="13"/>
        <v>416.69461059570301</v>
      </c>
      <c r="J135" s="7">
        <f t="shared" si="13"/>
        <v>218.27081298828102</v>
      </c>
      <c r="K135" s="7">
        <f t="shared" si="14"/>
        <v>263.90504150390632</v>
      </c>
      <c r="L135" s="8">
        <f t="shared" si="15"/>
        <v>1.2090716018823615</v>
      </c>
      <c r="M135" s="8">
        <f t="shared" si="12"/>
        <v>2.0299203488580164</v>
      </c>
      <c r="P135" s="6">
        <f t="shared" si="16"/>
        <v>-1.4292914528446732</v>
      </c>
    </row>
    <row r="136" spans="1:16" x14ac:dyDescent="0.15">
      <c r="A136" s="6">
        <v>67.5</v>
      </c>
      <c r="B136" s="6">
        <v>134</v>
      </c>
      <c r="D136">
        <v>884.02337646484398</v>
      </c>
      <c r="E136">
        <v>682.61181640625</v>
      </c>
      <c r="F136">
        <v>464.75061035156301</v>
      </c>
      <c r="G136">
        <v>463.60519409179699</v>
      </c>
      <c r="I136" s="7">
        <f t="shared" si="13"/>
        <v>419.27276611328097</v>
      </c>
      <c r="J136" s="7">
        <f t="shared" si="13"/>
        <v>219.00662231445301</v>
      </c>
      <c r="K136" s="7">
        <f t="shared" si="14"/>
        <v>265.96813049316387</v>
      </c>
      <c r="L136" s="8">
        <f t="shared" si="15"/>
        <v>1.2144296262935959</v>
      </c>
      <c r="M136" s="8">
        <f t="shared" si="12"/>
        <v>2.0414041101869795</v>
      </c>
      <c r="P136" s="6">
        <f t="shared" si="16"/>
        <v>-0.87165258212783414</v>
      </c>
    </row>
    <row r="137" spans="1:16" x14ac:dyDescent="0.15">
      <c r="A137" s="6">
        <v>68</v>
      </c>
      <c r="B137" s="6">
        <v>135</v>
      </c>
      <c r="D137">
        <v>869.53143310546898</v>
      </c>
      <c r="E137">
        <v>676.62408447265602</v>
      </c>
      <c r="F137">
        <v>465.45547485351602</v>
      </c>
      <c r="G137">
        <v>464.40335083007801</v>
      </c>
      <c r="I137" s="7">
        <f t="shared" si="13"/>
        <v>404.07595825195295</v>
      </c>
      <c r="J137" s="7">
        <f t="shared" si="13"/>
        <v>212.22073364257801</v>
      </c>
      <c r="K137" s="7">
        <f t="shared" si="14"/>
        <v>255.52144470214836</v>
      </c>
      <c r="L137" s="8">
        <f t="shared" si="15"/>
        <v>1.2040361953158516</v>
      </c>
      <c r="M137" s="8">
        <f t="shared" si="12"/>
        <v>2.0371364161269643</v>
      </c>
      <c r="P137" s="6">
        <f t="shared" si="16"/>
        <v>-1.0788871308109136</v>
      </c>
    </row>
    <row r="138" spans="1:16" x14ac:dyDescent="0.15">
      <c r="A138" s="6">
        <v>68.5</v>
      </c>
      <c r="B138" s="6">
        <v>136</v>
      </c>
      <c r="D138">
        <v>874.52056884765602</v>
      </c>
      <c r="E138">
        <v>678.86407470703102</v>
      </c>
      <c r="F138">
        <v>464.29452514648398</v>
      </c>
      <c r="G138">
        <v>463.253662109375</v>
      </c>
      <c r="I138" s="7">
        <f t="shared" si="13"/>
        <v>410.22604370117205</v>
      </c>
      <c r="J138" s="7">
        <f t="shared" si="13"/>
        <v>215.61041259765602</v>
      </c>
      <c r="K138" s="7">
        <f t="shared" si="14"/>
        <v>259.29875488281283</v>
      </c>
      <c r="L138" s="8">
        <f t="shared" si="15"/>
        <v>1.2026263099207657</v>
      </c>
      <c r="M138" s="8">
        <f t="shared" si="12"/>
        <v>2.0418522676496069</v>
      </c>
      <c r="P138" s="6">
        <f t="shared" si="16"/>
        <v>-0.8498905466584481</v>
      </c>
    </row>
    <row r="139" spans="1:16" x14ac:dyDescent="0.15">
      <c r="A139" s="6">
        <v>69</v>
      </c>
      <c r="B139" s="6">
        <v>137</v>
      </c>
      <c r="D139">
        <v>842.52697753906295</v>
      </c>
      <c r="E139">
        <v>661.693359375</v>
      </c>
      <c r="F139">
        <v>464.58535766601602</v>
      </c>
      <c r="G139">
        <v>463.674072265625</v>
      </c>
      <c r="I139" s="7">
        <f t="shared" si="13"/>
        <v>377.94161987304693</v>
      </c>
      <c r="J139" s="7">
        <f t="shared" si="13"/>
        <v>198.019287109375</v>
      </c>
      <c r="K139" s="7">
        <f t="shared" si="14"/>
        <v>239.32811889648445</v>
      </c>
      <c r="L139" s="8">
        <f t="shared" si="15"/>
        <v>1.2086101429316465</v>
      </c>
      <c r="M139" s="8">
        <f t="shared" si="12"/>
        <v>2.0539618375782163</v>
      </c>
      <c r="P139" s="6">
        <f t="shared" si="16"/>
        <v>-0.26186309585927475</v>
      </c>
    </row>
    <row r="140" spans="1:16" x14ac:dyDescent="0.15">
      <c r="A140" s="6">
        <v>69.5</v>
      </c>
      <c r="B140" s="6">
        <v>138</v>
      </c>
      <c r="D140">
        <v>834.57562255859398</v>
      </c>
      <c r="E140">
        <v>658.79479980468795</v>
      </c>
      <c r="F140">
        <v>465.16342163085898</v>
      </c>
      <c r="G140">
        <v>464.42193603515602</v>
      </c>
      <c r="I140" s="7">
        <f t="shared" si="13"/>
        <v>369.412200927735</v>
      </c>
      <c r="J140" s="7">
        <f t="shared" si="13"/>
        <v>194.37286376953193</v>
      </c>
      <c r="K140" s="7">
        <f t="shared" si="14"/>
        <v>233.35119628906267</v>
      </c>
      <c r="L140" s="8">
        <f t="shared" si="15"/>
        <v>1.2005338181658289</v>
      </c>
      <c r="M140" s="8">
        <f t="shared" si="12"/>
        <v>2.0520112497301275</v>
      </c>
      <c r="P140" s="6">
        <f t="shared" si="16"/>
        <v>-0.35658150507062525</v>
      </c>
    </row>
    <row r="141" spans="1:16" x14ac:dyDescent="0.15">
      <c r="A141" s="6">
        <v>70</v>
      </c>
      <c r="B141" s="6">
        <v>139</v>
      </c>
      <c r="D141">
        <v>822.40777587890602</v>
      </c>
      <c r="E141">
        <v>651.92718505859398</v>
      </c>
      <c r="F141">
        <v>465.09817504882801</v>
      </c>
      <c r="G141">
        <v>464.4423828125</v>
      </c>
      <c r="I141" s="7">
        <f t="shared" si="13"/>
        <v>357.30960083007801</v>
      </c>
      <c r="J141" s="7">
        <f t="shared" si="13"/>
        <v>187.48480224609398</v>
      </c>
      <c r="K141" s="7">
        <f t="shared" si="14"/>
        <v>226.07023925781223</v>
      </c>
      <c r="L141" s="8">
        <f t="shared" si="15"/>
        <v>1.2058056789108202</v>
      </c>
      <c r="M141" s="8">
        <f t="shared" si="12"/>
        <v>2.0634088473928478</v>
      </c>
      <c r="P141" s="6">
        <f t="shared" si="16"/>
        <v>0.19687335239793416</v>
      </c>
    </row>
    <row r="142" spans="1:16" x14ac:dyDescent="0.15">
      <c r="A142" s="6">
        <v>70.5</v>
      </c>
      <c r="B142" s="6">
        <v>140</v>
      </c>
      <c r="D142">
        <v>881.34063720703102</v>
      </c>
      <c r="E142">
        <v>684.66265869140602</v>
      </c>
      <c r="F142">
        <v>465.30090332031301</v>
      </c>
      <c r="G142">
        <v>464.26129150390602</v>
      </c>
      <c r="I142" s="7">
        <f t="shared" si="13"/>
        <v>416.03973388671801</v>
      </c>
      <c r="J142" s="7">
        <f t="shared" si="13"/>
        <v>220.4013671875</v>
      </c>
      <c r="K142" s="7">
        <f t="shared" si="14"/>
        <v>261.758776855468</v>
      </c>
      <c r="L142" s="8">
        <f t="shared" si="15"/>
        <v>1.1876458853033538</v>
      </c>
      <c r="M142" s="8">
        <f t="shared" si="12"/>
        <v>2.0513747907031101</v>
      </c>
      <c r="P142" s="6">
        <f t="shared" si="16"/>
        <v>-0.38748725823952607</v>
      </c>
    </row>
    <row r="143" spans="1:16" x14ac:dyDescent="0.15">
      <c r="A143" s="6">
        <v>71</v>
      </c>
      <c r="B143" s="6">
        <v>141</v>
      </c>
      <c r="D143">
        <v>868.91986083984398</v>
      </c>
      <c r="E143">
        <v>680.29364013671898</v>
      </c>
      <c r="F143">
        <v>464.89877319335898</v>
      </c>
      <c r="G143">
        <v>464.36096191406301</v>
      </c>
      <c r="I143" s="7">
        <f t="shared" si="13"/>
        <v>404.021087646485</v>
      </c>
      <c r="J143" s="7">
        <f t="shared" si="13"/>
        <v>215.93267822265597</v>
      </c>
      <c r="K143" s="7">
        <f t="shared" si="14"/>
        <v>252.86821289062584</v>
      </c>
      <c r="L143" s="8">
        <f t="shared" si="15"/>
        <v>1.1710511580367855</v>
      </c>
      <c r="M143" s="8">
        <f t="shared" si="12"/>
        <v>2.0409058003542704</v>
      </c>
      <c r="P143" s="6">
        <f t="shared" si="16"/>
        <v>-0.89584996175102405</v>
      </c>
    </row>
    <row r="144" spans="1:16" x14ac:dyDescent="0.15">
      <c r="A144" s="6">
        <v>71.5</v>
      </c>
      <c r="B144" s="6">
        <v>142</v>
      </c>
      <c r="D144">
        <v>862.462890625</v>
      </c>
      <c r="E144">
        <v>676.46405029296898</v>
      </c>
      <c r="F144">
        <v>465.20730590820301</v>
      </c>
      <c r="G144">
        <v>464.57925415039102</v>
      </c>
      <c r="I144" s="7">
        <f t="shared" si="13"/>
        <v>397.25558471679699</v>
      </c>
      <c r="J144" s="7">
        <f t="shared" si="13"/>
        <v>211.88479614257795</v>
      </c>
      <c r="K144" s="7">
        <f t="shared" si="14"/>
        <v>248.93622741699244</v>
      </c>
      <c r="L144" s="8">
        <f t="shared" si="15"/>
        <v>1.1748659269043658</v>
      </c>
      <c r="M144" s="8">
        <f t="shared" si="12"/>
        <v>2.0508463061395794</v>
      </c>
      <c r="P144" s="6">
        <f t="shared" si="16"/>
        <v>-0.41314988973773398</v>
      </c>
    </row>
    <row r="145" spans="1:16" x14ac:dyDescent="0.15">
      <c r="A145" s="6">
        <v>72</v>
      </c>
      <c r="B145" s="6">
        <v>143</v>
      </c>
      <c r="D145">
        <v>858.51348876953102</v>
      </c>
      <c r="E145">
        <v>676.04705810546898</v>
      </c>
      <c r="F145">
        <v>465.50793457031301</v>
      </c>
      <c r="G145">
        <v>464.58596801757801</v>
      </c>
      <c r="I145" s="7">
        <f t="shared" si="13"/>
        <v>393.00555419921801</v>
      </c>
      <c r="J145" s="7">
        <f t="shared" si="13"/>
        <v>211.46109008789097</v>
      </c>
      <c r="K145" s="7">
        <f t="shared" si="14"/>
        <v>244.98279113769433</v>
      </c>
      <c r="L145" s="8">
        <f t="shared" si="15"/>
        <v>1.1585242043151793</v>
      </c>
      <c r="M145" s="8">
        <f t="shared" si="12"/>
        <v>2.040630320468122</v>
      </c>
      <c r="P145" s="6">
        <f t="shared" si="16"/>
        <v>-0.9092269632591935</v>
      </c>
    </row>
    <row r="146" spans="1:16" x14ac:dyDescent="0.15">
      <c r="A146" s="6">
        <v>72.5</v>
      </c>
      <c r="B146" s="6">
        <v>144</v>
      </c>
      <c r="D146">
        <v>852.2529296875</v>
      </c>
      <c r="E146">
        <v>674.14349365234398</v>
      </c>
      <c r="F146">
        <v>466.29998779296898</v>
      </c>
      <c r="G146">
        <v>465.24572753906301</v>
      </c>
      <c r="I146" s="7">
        <f t="shared" si="13"/>
        <v>385.95294189453102</v>
      </c>
      <c r="J146" s="7">
        <f t="shared" si="13"/>
        <v>208.89776611328097</v>
      </c>
      <c r="K146" s="7">
        <f t="shared" si="14"/>
        <v>239.72450561523436</v>
      </c>
      <c r="L146" s="8">
        <f t="shared" si="15"/>
        <v>1.1475685454924238</v>
      </c>
      <c r="M146" s="8">
        <f t="shared" si="12"/>
        <v>2.035800398563095</v>
      </c>
      <c r="P146" s="6">
        <f t="shared" si="16"/>
        <v>-1.1437626802264969</v>
      </c>
    </row>
    <row r="147" spans="1:16" x14ac:dyDescent="0.15">
      <c r="A147" s="6">
        <v>73</v>
      </c>
      <c r="B147" s="6">
        <v>145</v>
      </c>
      <c r="D147">
        <v>868.18487548828102</v>
      </c>
      <c r="E147">
        <v>680.98651123046898</v>
      </c>
      <c r="F147">
        <v>465.82562255859398</v>
      </c>
      <c r="G147">
        <v>465.16860961914102</v>
      </c>
      <c r="I147" s="7">
        <f t="shared" si="13"/>
        <v>402.35925292968705</v>
      </c>
      <c r="J147" s="7">
        <f t="shared" si="13"/>
        <v>215.81790161132795</v>
      </c>
      <c r="K147" s="7">
        <f t="shared" si="14"/>
        <v>251.28672180175749</v>
      </c>
      <c r="L147" s="8">
        <f t="shared" si="15"/>
        <v>1.1643460525082217</v>
      </c>
      <c r="M147" s="8">
        <f t="shared" si="12"/>
        <v>2.0587036424966216</v>
      </c>
      <c r="P147" s="6">
        <f t="shared" si="16"/>
        <v>-3.1606243238159477E-2</v>
      </c>
    </row>
    <row r="148" spans="1:16" x14ac:dyDescent="0.15">
      <c r="A148" s="6">
        <v>73.5</v>
      </c>
      <c r="B148" s="6">
        <v>146</v>
      </c>
      <c r="D148">
        <v>865.01019287109398</v>
      </c>
      <c r="E148">
        <v>679.71368408203102</v>
      </c>
      <c r="F148">
        <v>465.33779907226602</v>
      </c>
      <c r="G148">
        <v>464.66952514648398</v>
      </c>
      <c r="I148" s="7">
        <f t="shared" si="13"/>
        <v>399.67239379882795</v>
      </c>
      <c r="J148" s="7">
        <f t="shared" si="13"/>
        <v>215.04415893554705</v>
      </c>
      <c r="K148" s="7">
        <f t="shared" si="14"/>
        <v>249.14148254394505</v>
      </c>
      <c r="L148" s="8">
        <f t="shared" si="15"/>
        <v>1.1585596362029886</v>
      </c>
      <c r="M148" s="8">
        <f t="shared" si="12"/>
        <v>2.0590429631091176</v>
      </c>
      <c r="P148" s="6">
        <f t="shared" si="16"/>
        <v>-1.5129205990269698E-2</v>
      </c>
    </row>
    <row r="149" spans="1:16" x14ac:dyDescent="0.15">
      <c r="A149" s="6">
        <v>74</v>
      </c>
      <c r="B149" s="6">
        <v>147</v>
      </c>
      <c r="D149">
        <v>858.357666015625</v>
      </c>
      <c r="E149">
        <v>674.99359130859398</v>
      </c>
      <c r="F149">
        <v>464.77957153320301</v>
      </c>
      <c r="G149">
        <v>464.08810424804699</v>
      </c>
      <c r="I149" s="7">
        <f t="shared" si="13"/>
        <v>393.57809448242199</v>
      </c>
      <c r="J149" s="7">
        <f t="shared" si="13"/>
        <v>210.90548706054699</v>
      </c>
      <c r="K149" s="7">
        <f t="shared" si="14"/>
        <v>245.94425354003911</v>
      </c>
      <c r="L149" s="8">
        <f t="shared" si="15"/>
        <v>1.1661349212286409</v>
      </c>
      <c r="M149" s="8">
        <f t="shared" si="12"/>
        <v>2.0727439850524987</v>
      </c>
      <c r="P149" s="6">
        <f t="shared" si="16"/>
        <v>0.65017741135506846</v>
      </c>
    </row>
    <row r="150" spans="1:16" x14ac:dyDescent="0.15">
      <c r="A150" s="18">
        <v>74.5</v>
      </c>
      <c r="B150" s="18">
        <v>148</v>
      </c>
      <c r="D150">
        <v>874.402099609375</v>
      </c>
      <c r="E150">
        <v>683.6650390625</v>
      </c>
      <c r="F150">
        <v>464.94543457031301</v>
      </c>
      <c r="G150">
        <v>463.81219482421898</v>
      </c>
      <c r="I150" s="19">
        <f t="shared" ref="I150:I193" si="17">D150-F150</f>
        <v>409.45666503906199</v>
      </c>
      <c r="J150" s="19">
        <f t="shared" ref="J150:J193" si="18">E150-G150</f>
        <v>219.85284423828102</v>
      </c>
      <c r="K150" s="19">
        <f t="shared" ref="K150:K193" si="19">I150-0.7*J150</f>
        <v>255.5596740722653</v>
      </c>
      <c r="L150" s="20">
        <f t="shared" ref="L150:L193" si="20">K150/J150</f>
        <v>1.1624124079799689</v>
      </c>
      <c r="M150" s="20">
        <f t="shared" ref="M150:M193" si="21">L150+ABS($N$2)*A150</f>
        <v>2.0751472087215554</v>
      </c>
      <c r="N150" s="18"/>
      <c r="O150" s="18"/>
      <c r="P150" s="18">
        <f t="shared" ref="P150:P193" si="22">(M150-$O$2)/$O$2*100</f>
        <v>0.76687532021119009</v>
      </c>
    </row>
    <row r="151" spans="1:16" x14ac:dyDescent="0.15">
      <c r="A151" s="18">
        <v>75</v>
      </c>
      <c r="B151" s="18">
        <v>149</v>
      </c>
      <c r="D151">
        <v>868.61657714843795</v>
      </c>
      <c r="E151">
        <v>679.16925048828102</v>
      </c>
      <c r="F151">
        <v>465.25091552734398</v>
      </c>
      <c r="G151">
        <v>464.16372680664102</v>
      </c>
      <c r="I151" s="19">
        <f t="shared" si="17"/>
        <v>403.36566162109398</v>
      </c>
      <c r="J151" s="19">
        <f t="shared" si="18"/>
        <v>215.00552368164</v>
      </c>
      <c r="K151" s="19">
        <f t="shared" si="19"/>
        <v>252.86179504394599</v>
      </c>
      <c r="L151" s="20">
        <f t="shared" si="20"/>
        <v>1.1760711572152909</v>
      </c>
      <c r="M151" s="20">
        <f t="shared" si="21"/>
        <v>2.0949316948746062</v>
      </c>
      <c r="N151" s="18"/>
      <c r="O151" s="18"/>
      <c r="P151" s="18">
        <f t="shared" si="22"/>
        <v>1.72758829569553</v>
      </c>
    </row>
    <row r="152" spans="1:16" x14ac:dyDescent="0.15">
      <c r="A152" s="18">
        <v>75.5</v>
      </c>
      <c r="B152" s="18">
        <v>150</v>
      </c>
      <c r="D152">
        <v>844.51037597656295</v>
      </c>
      <c r="E152">
        <v>666.545654296875</v>
      </c>
      <c r="F152">
        <v>466.03567504882801</v>
      </c>
      <c r="G152">
        <v>465.03872680664102</v>
      </c>
      <c r="I152" s="19">
        <f t="shared" si="17"/>
        <v>378.47470092773494</v>
      </c>
      <c r="J152" s="19">
        <f t="shared" si="18"/>
        <v>201.50692749023398</v>
      </c>
      <c r="K152" s="19">
        <f t="shared" si="19"/>
        <v>237.41985168457117</v>
      </c>
      <c r="L152" s="20">
        <f t="shared" si="20"/>
        <v>1.1782217844400298</v>
      </c>
      <c r="M152" s="20">
        <f t="shared" si="21"/>
        <v>2.1032080590170739</v>
      </c>
      <c r="N152" s="18"/>
      <c r="O152" s="18"/>
      <c r="P152" s="18">
        <f t="shared" si="22"/>
        <v>2.1294794724484807</v>
      </c>
    </row>
    <row r="153" spans="1:16" x14ac:dyDescent="0.15">
      <c r="A153" s="18">
        <v>76</v>
      </c>
      <c r="B153" s="18">
        <v>151</v>
      </c>
      <c r="D153">
        <v>840.37255859375</v>
      </c>
      <c r="E153">
        <v>662.54089355468795</v>
      </c>
      <c r="F153">
        <v>466.46707153320301</v>
      </c>
      <c r="G153">
        <v>465.47988891601602</v>
      </c>
      <c r="I153" s="19">
        <f t="shared" si="17"/>
        <v>373.90548706054699</v>
      </c>
      <c r="J153" s="19">
        <f t="shared" si="18"/>
        <v>197.06100463867193</v>
      </c>
      <c r="K153" s="19">
        <f t="shared" si="19"/>
        <v>235.96278381347665</v>
      </c>
      <c r="L153" s="20">
        <f t="shared" si="20"/>
        <v>1.197409828728593</v>
      </c>
      <c r="M153" s="20">
        <f t="shared" si="21"/>
        <v>2.1285218402233657</v>
      </c>
      <c r="N153" s="18"/>
      <c r="O153" s="18"/>
      <c r="P153" s="18">
        <f t="shared" si="22"/>
        <v>3.3586889588776327</v>
      </c>
    </row>
    <row r="154" spans="1:16" x14ac:dyDescent="0.15">
      <c r="A154" s="18">
        <v>76.5</v>
      </c>
      <c r="B154" s="18">
        <v>152</v>
      </c>
      <c r="D154">
        <v>871.33477783203102</v>
      </c>
      <c r="E154">
        <v>678.03900146484398</v>
      </c>
      <c r="F154">
        <v>466.47988891601602</v>
      </c>
      <c r="G154">
        <v>465.29269409179699</v>
      </c>
      <c r="I154" s="19">
        <f t="shared" si="17"/>
        <v>404.854888916015</v>
      </c>
      <c r="J154" s="19">
        <f t="shared" si="18"/>
        <v>212.74630737304699</v>
      </c>
      <c r="K154" s="19">
        <f t="shared" si="19"/>
        <v>255.93247375488212</v>
      </c>
      <c r="L154" s="20">
        <f t="shared" si="20"/>
        <v>1.2029937295508915</v>
      </c>
      <c r="M154" s="20">
        <f t="shared" si="21"/>
        <v>2.1402314779633929</v>
      </c>
      <c r="N154" s="18"/>
      <c r="O154" s="18"/>
      <c r="P154" s="18">
        <f t="shared" si="22"/>
        <v>3.9272961406886493</v>
      </c>
    </row>
    <row r="155" spans="1:16" x14ac:dyDescent="0.15">
      <c r="A155" s="18">
        <v>77</v>
      </c>
      <c r="B155" s="18">
        <v>153</v>
      </c>
      <c r="D155">
        <v>874.48040771484398</v>
      </c>
      <c r="E155">
        <v>680.70758056640602</v>
      </c>
      <c r="F155">
        <v>466.12316894531301</v>
      </c>
      <c r="G155">
        <v>464.78140258789102</v>
      </c>
      <c r="I155" s="19">
        <f t="shared" si="17"/>
        <v>408.35723876953097</v>
      </c>
      <c r="J155" s="19">
        <f t="shared" si="18"/>
        <v>215.926177978515</v>
      </c>
      <c r="K155" s="19">
        <f t="shared" si="19"/>
        <v>257.20891418457052</v>
      </c>
      <c r="L155" s="20">
        <f t="shared" si="20"/>
        <v>1.191189121173456</v>
      </c>
      <c r="M155" s="20">
        <f t="shared" si="21"/>
        <v>2.1345526065036862</v>
      </c>
      <c r="N155" s="18"/>
      <c r="O155" s="18"/>
      <c r="P155" s="18">
        <f t="shared" si="22"/>
        <v>3.6515363632932356</v>
      </c>
    </row>
    <row r="156" spans="1:16" x14ac:dyDescent="0.15">
      <c r="A156" s="18">
        <v>77.5</v>
      </c>
      <c r="B156" s="18">
        <v>154</v>
      </c>
      <c r="D156">
        <v>874.96905517578102</v>
      </c>
      <c r="E156">
        <v>682.45623779296898</v>
      </c>
      <c r="F156">
        <v>465.866455078125</v>
      </c>
      <c r="G156">
        <v>464.35000610351602</v>
      </c>
      <c r="I156" s="19">
        <f t="shared" si="17"/>
        <v>409.10260009765602</v>
      </c>
      <c r="J156" s="19">
        <f t="shared" si="18"/>
        <v>218.10623168945295</v>
      </c>
      <c r="K156" s="19">
        <f t="shared" si="19"/>
        <v>256.42823791503895</v>
      </c>
      <c r="L156" s="20">
        <f t="shared" si="20"/>
        <v>1.175703398883853</v>
      </c>
      <c r="M156" s="20">
        <f t="shared" si="21"/>
        <v>2.125192621131812</v>
      </c>
      <c r="N156" s="18"/>
      <c r="O156" s="18"/>
      <c r="P156" s="18">
        <f t="shared" si="22"/>
        <v>3.1970257266489486</v>
      </c>
    </row>
    <row r="157" spans="1:16" x14ac:dyDescent="0.15">
      <c r="A157" s="18">
        <v>78</v>
      </c>
      <c r="B157" s="18">
        <v>155</v>
      </c>
      <c r="D157">
        <v>863.469970703125</v>
      </c>
      <c r="E157">
        <v>677.67614746093795</v>
      </c>
      <c r="F157">
        <v>466.08505249023398</v>
      </c>
      <c r="G157">
        <v>464.52804565429699</v>
      </c>
      <c r="I157" s="19">
        <f t="shared" si="17"/>
        <v>397.38491821289102</v>
      </c>
      <c r="J157" s="19">
        <f t="shared" si="18"/>
        <v>213.14810180664097</v>
      </c>
      <c r="K157" s="19">
        <f t="shared" si="19"/>
        <v>248.18124694824235</v>
      </c>
      <c r="L157" s="20">
        <f t="shared" si="20"/>
        <v>1.1643605776671753</v>
      </c>
      <c r="M157" s="20">
        <f t="shared" si="21"/>
        <v>2.1199755368328628</v>
      </c>
      <c r="N157" s="18"/>
      <c r="O157" s="18"/>
      <c r="P157" s="18">
        <f t="shared" si="22"/>
        <v>2.9436898279340231</v>
      </c>
    </row>
    <row r="158" spans="1:16" x14ac:dyDescent="0.15">
      <c r="A158" s="18">
        <v>78.5</v>
      </c>
      <c r="B158" s="18">
        <v>156</v>
      </c>
      <c r="D158">
        <v>848.75909423828102</v>
      </c>
      <c r="E158">
        <v>669.46716308593795</v>
      </c>
      <c r="F158">
        <v>465.68811035156301</v>
      </c>
      <c r="G158">
        <v>464.631103515625</v>
      </c>
      <c r="I158" s="19">
        <f t="shared" si="17"/>
        <v>383.07098388671801</v>
      </c>
      <c r="J158" s="19">
        <f t="shared" si="18"/>
        <v>204.83605957031295</v>
      </c>
      <c r="K158" s="19">
        <f t="shared" si="19"/>
        <v>239.68574218749896</v>
      </c>
      <c r="L158" s="20">
        <f t="shared" si="20"/>
        <v>1.1701345099602609</v>
      </c>
      <c r="M158" s="20">
        <f t="shared" si="21"/>
        <v>2.1318752060436772</v>
      </c>
      <c r="N158" s="18"/>
      <c r="O158" s="18"/>
      <c r="P158" s="18">
        <f t="shared" si="22"/>
        <v>3.5215247298042494</v>
      </c>
    </row>
    <row r="159" spans="1:16" x14ac:dyDescent="0.15">
      <c r="A159" s="18">
        <v>79</v>
      </c>
      <c r="B159" s="18">
        <v>157</v>
      </c>
      <c r="D159">
        <v>828.343505859375</v>
      </c>
      <c r="E159">
        <v>659.39666748046898</v>
      </c>
      <c r="F159">
        <v>465.72958374023398</v>
      </c>
      <c r="G159">
        <v>464.18200683593801</v>
      </c>
      <c r="I159" s="19">
        <f t="shared" si="17"/>
        <v>362.61392211914102</v>
      </c>
      <c r="J159" s="19">
        <f t="shared" si="18"/>
        <v>195.21466064453097</v>
      </c>
      <c r="K159" s="19">
        <f t="shared" si="19"/>
        <v>225.96365966796935</v>
      </c>
      <c r="L159" s="20">
        <f t="shared" si="20"/>
        <v>1.1575137795589525</v>
      </c>
      <c r="M159" s="20">
        <f t="shared" si="21"/>
        <v>2.1253802125600978</v>
      </c>
      <c r="N159" s="18"/>
      <c r="O159" s="18"/>
      <c r="P159" s="18">
        <f t="shared" si="22"/>
        <v>3.2061349609171357</v>
      </c>
    </row>
    <row r="160" spans="1:16" x14ac:dyDescent="0.15">
      <c r="A160" s="18">
        <v>79.5</v>
      </c>
      <c r="B160" s="18">
        <v>158</v>
      </c>
      <c r="D160">
        <v>823.67565917968795</v>
      </c>
      <c r="E160">
        <v>658.30285644531295</v>
      </c>
      <c r="F160">
        <v>466.193603515625</v>
      </c>
      <c r="G160">
        <v>464.88903808593801</v>
      </c>
      <c r="I160" s="19">
        <f t="shared" si="17"/>
        <v>357.48205566406295</v>
      </c>
      <c r="J160" s="19">
        <f t="shared" si="18"/>
        <v>193.41381835937494</v>
      </c>
      <c r="K160" s="19">
        <f t="shared" si="19"/>
        <v>222.09238281250052</v>
      </c>
      <c r="L160" s="20">
        <f t="shared" si="20"/>
        <v>1.1482756749046701</v>
      </c>
      <c r="M160" s="20">
        <f t="shared" si="21"/>
        <v>2.1222678448235444</v>
      </c>
      <c r="N160" s="18"/>
      <c r="O160" s="18"/>
      <c r="P160" s="18">
        <f t="shared" si="22"/>
        <v>3.0550017929462987</v>
      </c>
    </row>
    <row r="161" spans="1:16" x14ac:dyDescent="0.15">
      <c r="A161" s="18">
        <v>80</v>
      </c>
      <c r="B161" s="18">
        <v>159</v>
      </c>
      <c r="D161">
        <v>860.42364501953102</v>
      </c>
      <c r="E161">
        <v>677.96551513671898</v>
      </c>
      <c r="F161">
        <v>465.91128540039102</v>
      </c>
      <c r="G161">
        <v>464.55059814453102</v>
      </c>
      <c r="I161" s="19">
        <f t="shared" si="17"/>
        <v>394.51235961914</v>
      </c>
      <c r="J161" s="19">
        <f t="shared" si="18"/>
        <v>213.41491699218795</v>
      </c>
      <c r="K161" s="19">
        <f t="shared" si="19"/>
        <v>245.12191772460844</v>
      </c>
      <c r="L161" s="20">
        <f t="shared" si="20"/>
        <v>1.1485697493843934</v>
      </c>
      <c r="M161" s="20">
        <f t="shared" si="21"/>
        <v>2.128687656220996</v>
      </c>
      <c r="N161" s="18"/>
      <c r="O161" s="18"/>
      <c r="P161" s="18">
        <f t="shared" si="22"/>
        <v>3.3667408020861949</v>
      </c>
    </row>
    <row r="162" spans="1:16" x14ac:dyDescent="0.15">
      <c r="A162" s="18">
        <v>80.5</v>
      </c>
      <c r="B162" s="18">
        <v>160</v>
      </c>
      <c r="D162">
        <v>834.313232421875</v>
      </c>
      <c r="E162">
        <v>664.53948974609398</v>
      </c>
      <c r="F162">
        <v>466.26736450195301</v>
      </c>
      <c r="G162">
        <v>464.47622680664102</v>
      </c>
      <c r="I162" s="19">
        <f t="shared" si="17"/>
        <v>368.04586791992199</v>
      </c>
      <c r="J162" s="19">
        <f t="shared" si="18"/>
        <v>200.06326293945295</v>
      </c>
      <c r="K162" s="19">
        <f t="shared" si="19"/>
        <v>228.00158386230493</v>
      </c>
      <c r="L162" s="20">
        <f t="shared" si="20"/>
        <v>1.1396474320790579</v>
      </c>
      <c r="M162" s="20">
        <f t="shared" si="21"/>
        <v>2.1258910758333895</v>
      </c>
      <c r="N162" s="18"/>
      <c r="O162" s="18"/>
      <c r="P162" s="18">
        <f t="shared" si="22"/>
        <v>3.2309419218638622</v>
      </c>
    </row>
    <row r="163" spans="1:16" x14ac:dyDescent="0.15">
      <c r="A163" s="18">
        <v>81</v>
      </c>
      <c r="B163" s="18">
        <v>161</v>
      </c>
      <c r="D163">
        <v>720.01416015625</v>
      </c>
      <c r="E163">
        <v>607.21368408203102</v>
      </c>
      <c r="F163">
        <v>465.65151977539102</v>
      </c>
      <c r="G163">
        <v>464.634765625</v>
      </c>
      <c r="I163" s="19">
        <f t="shared" si="17"/>
        <v>254.36264038085898</v>
      </c>
      <c r="J163" s="19">
        <f t="shared" si="18"/>
        <v>142.57891845703102</v>
      </c>
      <c r="K163" s="19">
        <f t="shared" si="19"/>
        <v>154.55739746093727</v>
      </c>
      <c r="L163" s="20">
        <f t="shared" si="20"/>
        <v>1.0840129742428661</v>
      </c>
      <c r="M163" s="20">
        <f t="shared" si="21"/>
        <v>2.0763823549149265</v>
      </c>
      <c r="N163" s="18"/>
      <c r="O163" s="18"/>
      <c r="P163" s="18">
        <f t="shared" si="22"/>
        <v>0.8268526663708069</v>
      </c>
    </row>
    <row r="164" spans="1:16" x14ac:dyDescent="0.15">
      <c r="A164" s="18">
        <v>81.5</v>
      </c>
      <c r="B164" s="18">
        <v>162</v>
      </c>
      <c r="D164">
        <v>851.85577392578102</v>
      </c>
      <c r="E164">
        <v>673.686279296875</v>
      </c>
      <c r="F164">
        <v>466.36248779296898</v>
      </c>
      <c r="G164">
        <v>464.89114379882801</v>
      </c>
      <c r="I164" s="19">
        <f t="shared" si="17"/>
        <v>385.49328613281205</v>
      </c>
      <c r="J164" s="19">
        <f t="shared" si="18"/>
        <v>208.79513549804699</v>
      </c>
      <c r="K164" s="19">
        <f t="shared" si="19"/>
        <v>239.33669128417915</v>
      </c>
      <c r="L164" s="20">
        <f t="shared" si="20"/>
        <v>1.1462752267349534</v>
      </c>
      <c r="M164" s="20">
        <f t="shared" si="21"/>
        <v>2.1447703443247423</v>
      </c>
      <c r="N164" s="18"/>
      <c r="O164" s="18"/>
      <c r="P164" s="18">
        <f t="shared" si="22"/>
        <v>4.1476985192798885</v>
      </c>
    </row>
    <row r="165" spans="1:16" x14ac:dyDescent="0.15">
      <c r="A165" s="18">
        <v>82</v>
      </c>
      <c r="B165" s="18">
        <v>163</v>
      </c>
      <c r="D165">
        <v>872.89813232421898</v>
      </c>
      <c r="E165">
        <v>681.32482910156295</v>
      </c>
      <c r="F165">
        <v>466.42193603515602</v>
      </c>
      <c r="G165">
        <v>465.20425415039102</v>
      </c>
      <c r="I165" s="19">
        <f t="shared" si="17"/>
        <v>406.47619628906295</v>
      </c>
      <c r="J165" s="19">
        <f t="shared" si="18"/>
        <v>216.12057495117193</v>
      </c>
      <c r="K165" s="19">
        <f t="shared" si="19"/>
        <v>255.19179382324262</v>
      </c>
      <c r="L165" s="20">
        <f t="shared" si="20"/>
        <v>1.180784355588995</v>
      </c>
      <c r="M165" s="20">
        <f t="shared" si="21"/>
        <v>2.1854052100965129</v>
      </c>
      <c r="N165" s="18"/>
      <c r="O165" s="18"/>
      <c r="P165" s="18">
        <f t="shared" si="22"/>
        <v>6.1208830893519703</v>
      </c>
    </row>
    <row r="166" spans="1:16" x14ac:dyDescent="0.15">
      <c r="A166" s="18">
        <v>82.5</v>
      </c>
      <c r="B166" s="18">
        <v>164</v>
      </c>
      <c r="D166">
        <v>835.694091796875</v>
      </c>
      <c r="E166">
        <v>662.767822265625</v>
      </c>
      <c r="F166">
        <v>467.071044921875</v>
      </c>
      <c r="G166">
        <v>465.37683105468801</v>
      </c>
      <c r="I166" s="19">
        <f t="shared" si="17"/>
        <v>368.623046875</v>
      </c>
      <c r="J166" s="19">
        <f t="shared" si="18"/>
        <v>197.39099121093699</v>
      </c>
      <c r="K166" s="19">
        <f t="shared" si="19"/>
        <v>230.44935302734413</v>
      </c>
      <c r="L166" s="20">
        <f t="shared" si="20"/>
        <v>1.1674765480106442</v>
      </c>
      <c r="M166" s="20">
        <f t="shared" si="21"/>
        <v>2.1782231394358909</v>
      </c>
      <c r="N166" s="18"/>
      <c r="O166" s="18"/>
      <c r="P166" s="18">
        <f t="shared" si="22"/>
        <v>5.7721296053783151</v>
      </c>
    </row>
    <row r="167" spans="1:16" x14ac:dyDescent="0.15">
      <c r="A167" s="18">
        <v>83</v>
      </c>
      <c r="B167" s="18">
        <v>165</v>
      </c>
      <c r="D167">
        <v>831.381103515625</v>
      </c>
      <c r="E167">
        <v>661.14276123046898</v>
      </c>
      <c r="F167">
        <v>466.90609741210898</v>
      </c>
      <c r="G167">
        <v>464.96096801757801</v>
      </c>
      <c r="I167" s="19">
        <f t="shared" si="17"/>
        <v>364.47500610351602</v>
      </c>
      <c r="J167" s="19">
        <f t="shared" si="18"/>
        <v>196.18179321289097</v>
      </c>
      <c r="K167" s="19">
        <f t="shared" si="19"/>
        <v>227.14775085449236</v>
      </c>
      <c r="L167" s="20">
        <f t="shared" si="20"/>
        <v>1.1578431776693876</v>
      </c>
      <c r="M167" s="20">
        <f t="shared" si="21"/>
        <v>2.1747155060123631</v>
      </c>
      <c r="N167" s="18"/>
      <c r="O167" s="18"/>
      <c r="P167" s="18">
        <f t="shared" si="22"/>
        <v>5.6018027686256664</v>
      </c>
    </row>
    <row r="168" spans="1:16" x14ac:dyDescent="0.15">
      <c r="A168" s="18">
        <v>83.5</v>
      </c>
      <c r="B168" s="18">
        <v>166</v>
      </c>
      <c r="D168">
        <v>836.87634277343795</v>
      </c>
      <c r="E168">
        <v>664.93902587890602</v>
      </c>
      <c r="F168">
        <v>467.58200073242199</v>
      </c>
      <c r="G168">
        <v>465.57165527343801</v>
      </c>
      <c r="I168" s="19">
        <f t="shared" si="17"/>
        <v>369.29434204101597</v>
      </c>
      <c r="J168" s="19">
        <f t="shared" si="18"/>
        <v>199.36737060546801</v>
      </c>
      <c r="K168" s="19">
        <f t="shared" si="19"/>
        <v>229.73718261718838</v>
      </c>
      <c r="L168" s="20">
        <f t="shared" si="20"/>
        <v>1.1523309050999111</v>
      </c>
      <c r="M168" s="20">
        <f t="shared" si="21"/>
        <v>2.1753289703606153</v>
      </c>
      <c r="N168" s="18"/>
      <c r="O168" s="18"/>
      <c r="P168" s="18">
        <f t="shared" si="22"/>
        <v>5.6315919253823168</v>
      </c>
    </row>
    <row r="169" spans="1:16" x14ac:dyDescent="0.15">
      <c r="A169" s="18">
        <v>84</v>
      </c>
      <c r="B169" s="18">
        <v>167</v>
      </c>
      <c r="D169">
        <v>891.888671875</v>
      </c>
      <c r="E169">
        <v>695.14636230468795</v>
      </c>
      <c r="F169">
        <v>467.63446044921898</v>
      </c>
      <c r="G169">
        <v>465.92529296875</v>
      </c>
      <c r="I169" s="19">
        <f t="shared" si="17"/>
        <v>424.25421142578102</v>
      </c>
      <c r="J169" s="19">
        <f t="shared" si="18"/>
        <v>229.22106933593795</v>
      </c>
      <c r="K169" s="19">
        <f t="shared" si="19"/>
        <v>263.79946289062445</v>
      </c>
      <c r="L169" s="20">
        <f t="shared" si="20"/>
        <v>1.1508517242976897</v>
      </c>
      <c r="M169" s="20">
        <f t="shared" si="21"/>
        <v>2.1799755264761229</v>
      </c>
      <c r="N169" s="18"/>
      <c r="O169" s="18"/>
      <c r="P169" s="18">
        <f t="shared" si="22"/>
        <v>5.8572236004711282</v>
      </c>
    </row>
    <row r="170" spans="1:16" x14ac:dyDescent="0.15">
      <c r="A170" s="18">
        <v>84.5</v>
      </c>
      <c r="B170" s="18">
        <v>168</v>
      </c>
      <c r="D170">
        <v>900.954833984375</v>
      </c>
      <c r="E170">
        <v>701.10803222656295</v>
      </c>
      <c r="F170">
        <v>467.58657836914102</v>
      </c>
      <c r="G170">
        <v>466.20455932617199</v>
      </c>
      <c r="I170" s="19">
        <f t="shared" si="17"/>
        <v>433.36825561523398</v>
      </c>
      <c r="J170" s="19">
        <f t="shared" si="18"/>
        <v>234.90347290039097</v>
      </c>
      <c r="K170" s="19">
        <f t="shared" si="19"/>
        <v>268.9358245849603</v>
      </c>
      <c r="L170" s="20">
        <f t="shared" si="20"/>
        <v>1.144878026980046</v>
      </c>
      <c r="M170" s="20">
        <f t="shared" si="21"/>
        <v>2.1801275660762078</v>
      </c>
      <c r="N170" s="18"/>
      <c r="O170" s="18"/>
      <c r="P170" s="18">
        <f t="shared" si="22"/>
        <v>5.8646064769056778</v>
      </c>
    </row>
    <row r="171" spans="1:16" x14ac:dyDescent="0.15">
      <c r="A171" s="18">
        <v>85</v>
      </c>
      <c r="B171" s="18">
        <v>169</v>
      </c>
      <c r="D171">
        <v>889.92767333984398</v>
      </c>
      <c r="E171">
        <v>697.71844482421898</v>
      </c>
      <c r="F171">
        <v>467.69146728515602</v>
      </c>
      <c r="G171">
        <v>466.36004638671898</v>
      </c>
      <c r="I171" s="19">
        <f t="shared" si="17"/>
        <v>422.23620605468795</v>
      </c>
      <c r="J171" s="19">
        <f t="shared" si="18"/>
        <v>231.3583984375</v>
      </c>
      <c r="K171" s="19">
        <f t="shared" si="19"/>
        <v>260.285327148438</v>
      </c>
      <c r="L171" s="20">
        <f t="shared" si="20"/>
        <v>1.1250308132589897</v>
      </c>
      <c r="M171" s="20">
        <f t="shared" si="21"/>
        <v>2.16640608927288</v>
      </c>
      <c r="N171" s="18"/>
      <c r="O171" s="18"/>
      <c r="P171" s="18">
        <f t="shared" si="22"/>
        <v>5.1983065939677688</v>
      </c>
    </row>
    <row r="172" spans="1:16" x14ac:dyDescent="0.15">
      <c r="A172" s="18">
        <v>85.5</v>
      </c>
      <c r="B172" s="18">
        <v>170</v>
      </c>
      <c r="D172">
        <v>885.633544921875</v>
      </c>
      <c r="E172">
        <v>694.73974609375</v>
      </c>
      <c r="F172">
        <v>467.0625</v>
      </c>
      <c r="G172">
        <v>465.64541625976602</v>
      </c>
      <c r="I172" s="19">
        <f t="shared" si="17"/>
        <v>418.571044921875</v>
      </c>
      <c r="J172" s="19">
        <f t="shared" si="18"/>
        <v>229.09432983398398</v>
      </c>
      <c r="K172" s="19">
        <f t="shared" si="19"/>
        <v>258.20501403808623</v>
      </c>
      <c r="L172" s="20">
        <f t="shared" si="20"/>
        <v>1.127068549558593</v>
      </c>
      <c r="M172" s="20">
        <f t="shared" si="21"/>
        <v>2.1745695624902126</v>
      </c>
      <c r="N172" s="18"/>
      <c r="O172" s="18"/>
      <c r="P172" s="18">
        <f t="shared" si="22"/>
        <v>5.5947159110579143</v>
      </c>
    </row>
    <row r="173" spans="1:16" x14ac:dyDescent="0.15">
      <c r="A173" s="18">
        <v>86</v>
      </c>
      <c r="B173" s="18">
        <v>171</v>
      </c>
      <c r="D173">
        <v>878.96527099609398</v>
      </c>
      <c r="E173">
        <v>691.17492675781295</v>
      </c>
      <c r="F173">
        <v>466.46615600585898</v>
      </c>
      <c r="G173">
        <v>464.89541625976602</v>
      </c>
      <c r="I173" s="19">
        <f t="shared" si="17"/>
        <v>412.499114990235</v>
      </c>
      <c r="J173" s="19">
        <f t="shared" si="18"/>
        <v>226.27951049804693</v>
      </c>
      <c r="K173" s="19">
        <f t="shared" si="19"/>
        <v>254.10345764160215</v>
      </c>
      <c r="L173" s="20">
        <f t="shared" si="20"/>
        <v>1.1229627334897181</v>
      </c>
      <c r="M173" s="20">
        <f t="shared" si="21"/>
        <v>2.1765894833390664</v>
      </c>
      <c r="N173" s="18"/>
      <c r="O173" s="18"/>
      <c r="P173" s="18">
        <f t="shared" si="22"/>
        <v>5.6928010548384105</v>
      </c>
    </row>
    <row r="174" spans="1:16" x14ac:dyDescent="0.15">
      <c r="A174" s="18">
        <v>86.5</v>
      </c>
      <c r="B174" s="18">
        <v>172</v>
      </c>
      <c r="D174">
        <v>864.805419921875</v>
      </c>
      <c r="E174">
        <v>680.395263671875</v>
      </c>
      <c r="F174">
        <v>465.98748779296898</v>
      </c>
      <c r="G174">
        <v>464.75030517578102</v>
      </c>
      <c r="I174" s="19">
        <f t="shared" si="17"/>
        <v>398.81793212890602</v>
      </c>
      <c r="J174" s="19">
        <f t="shared" si="18"/>
        <v>215.64495849609398</v>
      </c>
      <c r="K174" s="19">
        <f t="shared" si="19"/>
        <v>247.86646118164026</v>
      </c>
      <c r="L174" s="20">
        <f t="shared" si="20"/>
        <v>1.1494192255189213</v>
      </c>
      <c r="M174" s="20">
        <f t="shared" si="21"/>
        <v>2.2091717122859982</v>
      </c>
      <c r="N174" s="18"/>
      <c r="O174" s="18"/>
      <c r="P174" s="18">
        <f t="shared" si="22"/>
        <v>7.2749584016286413</v>
      </c>
    </row>
    <row r="175" spans="1:16" x14ac:dyDescent="0.15">
      <c r="A175" s="18">
        <v>87</v>
      </c>
      <c r="B175" s="18">
        <v>173</v>
      </c>
      <c r="D175">
        <v>855.66143798828102</v>
      </c>
      <c r="E175">
        <v>674.98181152343795</v>
      </c>
      <c r="F175">
        <v>466.15243530273398</v>
      </c>
      <c r="G175">
        <v>464.93505859375</v>
      </c>
      <c r="I175" s="19">
        <f t="shared" si="17"/>
        <v>389.50900268554705</v>
      </c>
      <c r="J175" s="19">
        <f t="shared" si="18"/>
        <v>210.04675292968795</v>
      </c>
      <c r="K175" s="19">
        <f t="shared" si="19"/>
        <v>242.4762756347655</v>
      </c>
      <c r="L175" s="20">
        <f t="shared" si="20"/>
        <v>1.1543919258582072</v>
      </c>
      <c r="M175" s="20">
        <f t="shared" si="21"/>
        <v>2.2202701495430128</v>
      </c>
      <c r="N175" s="18"/>
      <c r="O175" s="18"/>
      <c r="P175" s="18">
        <f t="shared" si="22"/>
        <v>7.8138863574991895</v>
      </c>
    </row>
    <row r="176" spans="1:16" x14ac:dyDescent="0.15">
      <c r="A176" s="18">
        <v>87.5</v>
      </c>
      <c r="B176" s="18">
        <v>174</v>
      </c>
      <c r="D176">
        <v>867.21252441406295</v>
      </c>
      <c r="E176">
        <v>679.85461425781295</v>
      </c>
      <c r="F176">
        <v>466.66799926757801</v>
      </c>
      <c r="G176">
        <v>465.40274047851602</v>
      </c>
      <c r="I176" s="19">
        <f t="shared" si="17"/>
        <v>400.54452514648494</v>
      </c>
      <c r="J176" s="19">
        <f t="shared" si="18"/>
        <v>214.45187377929693</v>
      </c>
      <c r="K176" s="19">
        <f t="shared" si="19"/>
        <v>250.42821350097711</v>
      </c>
      <c r="L176" s="20">
        <f t="shared" si="20"/>
        <v>1.1677595028090322</v>
      </c>
      <c r="M176" s="20">
        <f t="shared" si="21"/>
        <v>2.2397634634115668</v>
      </c>
      <c r="N176" s="18"/>
      <c r="O176" s="18"/>
      <c r="P176" s="18">
        <f t="shared" si="22"/>
        <v>8.7604603258011622</v>
      </c>
    </row>
    <row r="177" spans="1:16" x14ac:dyDescent="0.15">
      <c r="A177" s="18">
        <v>88</v>
      </c>
      <c r="B177" s="18">
        <v>175</v>
      </c>
      <c r="D177">
        <v>857.56262207031295</v>
      </c>
      <c r="E177">
        <v>674.86877441406295</v>
      </c>
      <c r="F177">
        <v>467.02255249023398</v>
      </c>
      <c r="G177">
        <v>465.61676025390602</v>
      </c>
      <c r="I177" s="19">
        <f t="shared" si="17"/>
        <v>390.54006958007898</v>
      </c>
      <c r="J177" s="19">
        <f t="shared" si="18"/>
        <v>209.25201416015693</v>
      </c>
      <c r="K177" s="19">
        <f t="shared" si="19"/>
        <v>244.06365966796915</v>
      </c>
      <c r="L177" s="20">
        <f t="shared" si="20"/>
        <v>1.1663622959498403</v>
      </c>
      <c r="M177" s="20">
        <f t="shared" si="21"/>
        <v>2.2444919934701035</v>
      </c>
      <c r="N177" s="18"/>
      <c r="O177" s="18"/>
      <c r="P177" s="18">
        <f t="shared" si="22"/>
        <v>8.9900725657684575</v>
      </c>
    </row>
    <row r="178" spans="1:16" x14ac:dyDescent="0.15">
      <c r="A178" s="18">
        <v>88.5</v>
      </c>
      <c r="B178" s="18">
        <v>176</v>
      </c>
      <c r="D178">
        <v>842.709716796875</v>
      </c>
      <c r="E178">
        <v>666.69879150390602</v>
      </c>
      <c r="F178">
        <v>466.96493530273398</v>
      </c>
      <c r="G178">
        <v>465.448486328125</v>
      </c>
      <c r="I178" s="19">
        <f t="shared" si="17"/>
        <v>375.74478149414102</v>
      </c>
      <c r="J178" s="19">
        <f t="shared" si="18"/>
        <v>201.25030517578102</v>
      </c>
      <c r="K178" s="19">
        <f t="shared" si="19"/>
        <v>234.86956787109432</v>
      </c>
      <c r="L178" s="20">
        <f t="shared" si="20"/>
        <v>1.1670519836774842</v>
      </c>
      <c r="M178" s="20">
        <f t="shared" si="21"/>
        <v>2.2513074181154762</v>
      </c>
      <c r="N178" s="18"/>
      <c r="O178" s="18"/>
      <c r="P178" s="18">
        <f t="shared" si="22"/>
        <v>9.3210221208690136</v>
      </c>
    </row>
    <row r="179" spans="1:16" x14ac:dyDescent="0.15">
      <c r="A179" s="18">
        <v>89</v>
      </c>
      <c r="B179" s="18">
        <v>177</v>
      </c>
      <c r="D179">
        <v>838.07586669921898</v>
      </c>
      <c r="E179">
        <v>663.32269287109398</v>
      </c>
      <c r="F179">
        <v>466.26373291015602</v>
      </c>
      <c r="G179">
        <v>464.91616821289102</v>
      </c>
      <c r="I179" s="19">
        <f t="shared" si="17"/>
        <v>371.81213378906295</v>
      </c>
      <c r="J179" s="19">
        <f t="shared" si="18"/>
        <v>198.40652465820295</v>
      </c>
      <c r="K179" s="19">
        <f t="shared" si="19"/>
        <v>232.92756652832091</v>
      </c>
      <c r="L179" s="20">
        <f t="shared" si="20"/>
        <v>1.1739914648955609</v>
      </c>
      <c r="M179" s="20">
        <f t="shared" si="21"/>
        <v>2.2643726362512817</v>
      </c>
      <c r="N179" s="18"/>
      <c r="O179" s="18"/>
      <c r="P179" s="18">
        <f t="shared" si="22"/>
        <v>9.9554548017838123</v>
      </c>
    </row>
    <row r="180" spans="1:16" x14ac:dyDescent="0.15">
      <c r="A180" s="18">
        <v>89.5</v>
      </c>
      <c r="B180" s="18">
        <v>178</v>
      </c>
      <c r="D180">
        <v>845.22882080078102</v>
      </c>
      <c r="E180">
        <v>666.85272216796898</v>
      </c>
      <c r="F180">
        <v>466.22836303710898</v>
      </c>
      <c r="G180">
        <v>464.76037597656301</v>
      </c>
      <c r="I180" s="19">
        <f t="shared" si="17"/>
        <v>379.00045776367205</v>
      </c>
      <c r="J180" s="19">
        <f t="shared" si="18"/>
        <v>202.09234619140597</v>
      </c>
      <c r="K180" s="19">
        <f t="shared" si="19"/>
        <v>237.53581542968789</v>
      </c>
      <c r="L180" s="20">
        <f t="shared" si="20"/>
        <v>1.1753825412304959</v>
      </c>
      <c r="M180" s="20">
        <f t="shared" si="21"/>
        <v>2.271889449503945</v>
      </c>
      <c r="N180" s="18"/>
      <c r="O180" s="18"/>
      <c r="P180" s="18">
        <f t="shared" si="22"/>
        <v>10.320463019346882</v>
      </c>
    </row>
    <row r="181" spans="1:16" x14ac:dyDescent="0.15">
      <c r="A181" s="18">
        <v>90</v>
      </c>
      <c r="B181" s="18">
        <v>179</v>
      </c>
      <c r="D181">
        <v>849.43756103515602</v>
      </c>
      <c r="E181">
        <v>669.47943115234398</v>
      </c>
      <c r="F181">
        <v>467.32745361328102</v>
      </c>
      <c r="G181">
        <v>465.57833862304699</v>
      </c>
      <c r="I181" s="19">
        <f t="shared" si="17"/>
        <v>382.110107421875</v>
      </c>
      <c r="J181" s="19">
        <f t="shared" si="18"/>
        <v>203.90109252929699</v>
      </c>
      <c r="K181" s="19">
        <f t="shared" si="19"/>
        <v>239.37934265136712</v>
      </c>
      <c r="L181" s="20">
        <f t="shared" si="20"/>
        <v>1.1739973517649129</v>
      </c>
      <c r="M181" s="20">
        <f t="shared" si="21"/>
        <v>2.2766299969560908</v>
      </c>
      <c r="N181" s="18"/>
      <c r="O181" s="18"/>
      <c r="P181" s="18">
        <f t="shared" si="22"/>
        <v>10.550658810783872</v>
      </c>
    </row>
    <row r="182" spans="1:16" x14ac:dyDescent="0.15">
      <c r="A182" s="18">
        <v>90.5</v>
      </c>
      <c r="B182" s="18">
        <v>180</v>
      </c>
      <c r="D182">
        <v>834.75103759765602</v>
      </c>
      <c r="E182">
        <v>662.90826416015602</v>
      </c>
      <c r="F182">
        <v>466.76037597656301</v>
      </c>
      <c r="G182">
        <v>465.071044921875</v>
      </c>
      <c r="I182" s="19">
        <f t="shared" si="17"/>
        <v>367.99066162109301</v>
      </c>
      <c r="J182" s="19">
        <f t="shared" si="18"/>
        <v>197.83721923828102</v>
      </c>
      <c r="K182" s="19">
        <f t="shared" si="19"/>
        <v>229.50460815429631</v>
      </c>
      <c r="L182" s="20">
        <f t="shared" si="20"/>
        <v>1.1600679034912744</v>
      </c>
      <c r="M182" s="20">
        <f t="shared" si="21"/>
        <v>2.2688262856001815</v>
      </c>
      <c r="N182" s="18"/>
      <c r="O182" s="18"/>
      <c r="P182" s="18">
        <f t="shared" si="22"/>
        <v>10.171719135597995</v>
      </c>
    </row>
    <row r="183" spans="1:16" x14ac:dyDescent="0.15">
      <c r="A183" s="18">
        <v>91</v>
      </c>
      <c r="B183" s="18">
        <v>181</v>
      </c>
      <c r="D183">
        <v>831.16168212890602</v>
      </c>
      <c r="E183">
        <v>662.30780029296898</v>
      </c>
      <c r="F183">
        <v>466.19635009765602</v>
      </c>
      <c r="G183">
        <v>464.91159057617199</v>
      </c>
      <c r="I183" s="19">
        <f t="shared" si="17"/>
        <v>364.96533203125</v>
      </c>
      <c r="J183" s="19">
        <f t="shared" si="18"/>
        <v>197.39620971679699</v>
      </c>
      <c r="K183" s="19">
        <f t="shared" si="19"/>
        <v>226.78798522949211</v>
      </c>
      <c r="L183" s="20">
        <f t="shared" si="20"/>
        <v>1.1488973651260239</v>
      </c>
      <c r="M183" s="20">
        <f t="shared" si="21"/>
        <v>2.2637814841526596</v>
      </c>
      <c r="N183" s="18"/>
      <c r="O183" s="18"/>
      <c r="P183" s="18">
        <f t="shared" si="22"/>
        <v>9.9267491034281576</v>
      </c>
    </row>
    <row r="184" spans="1:16" x14ac:dyDescent="0.15">
      <c r="A184" s="18">
        <v>91.5</v>
      </c>
      <c r="B184" s="18">
        <v>182</v>
      </c>
      <c r="D184">
        <v>832.08819580078102</v>
      </c>
      <c r="E184">
        <v>661.18011474609398</v>
      </c>
      <c r="F184">
        <v>466.388427734375</v>
      </c>
      <c r="G184">
        <v>464.82257080078102</v>
      </c>
      <c r="I184" s="19">
        <f t="shared" si="17"/>
        <v>365.69976806640602</v>
      </c>
      <c r="J184" s="19">
        <f t="shared" si="18"/>
        <v>196.35754394531295</v>
      </c>
      <c r="K184" s="19">
        <f t="shared" si="19"/>
        <v>228.24948730468697</v>
      </c>
      <c r="L184" s="20">
        <f t="shared" si="20"/>
        <v>1.1624177137205187</v>
      </c>
      <c r="M184" s="20">
        <f t="shared" si="21"/>
        <v>2.2834275696648829</v>
      </c>
      <c r="N184" s="18"/>
      <c r="O184" s="18"/>
      <c r="P184" s="18">
        <f t="shared" si="22"/>
        <v>10.880741495399253</v>
      </c>
    </row>
    <row r="185" spans="1:16" x14ac:dyDescent="0.15">
      <c r="A185" s="18">
        <v>92</v>
      </c>
      <c r="B185" s="18">
        <v>183</v>
      </c>
      <c r="D185">
        <v>853.15081787109398</v>
      </c>
      <c r="E185">
        <v>675.14892578125</v>
      </c>
      <c r="F185">
        <v>467.72470092773398</v>
      </c>
      <c r="G185">
        <v>465.91708374023398</v>
      </c>
      <c r="I185" s="19">
        <f t="shared" si="17"/>
        <v>385.42611694336</v>
      </c>
      <c r="J185" s="19">
        <f t="shared" si="18"/>
        <v>209.23184204101602</v>
      </c>
      <c r="K185" s="19">
        <f t="shared" si="19"/>
        <v>238.96382751464878</v>
      </c>
      <c r="L185" s="20">
        <f t="shared" si="20"/>
        <v>1.1421006725534844</v>
      </c>
      <c r="M185" s="20">
        <f t="shared" si="21"/>
        <v>2.2692362654155778</v>
      </c>
      <c r="N185" s="18"/>
      <c r="O185" s="18"/>
      <c r="P185" s="18">
        <f t="shared" si="22"/>
        <v>10.191627306337981</v>
      </c>
    </row>
    <row r="186" spans="1:16" x14ac:dyDescent="0.15">
      <c r="A186" s="18">
        <v>92.5</v>
      </c>
      <c r="B186" s="18">
        <v>184</v>
      </c>
      <c r="D186">
        <v>864.94281005859398</v>
      </c>
      <c r="E186">
        <v>681.28253173828102</v>
      </c>
      <c r="F186">
        <v>466.84390258789102</v>
      </c>
      <c r="G186">
        <v>465.25915527343801</v>
      </c>
      <c r="I186" s="19">
        <f t="shared" si="17"/>
        <v>398.09890747070295</v>
      </c>
      <c r="J186" s="19">
        <f t="shared" si="18"/>
        <v>216.02337646484301</v>
      </c>
      <c r="K186" s="19">
        <f t="shared" si="19"/>
        <v>246.88254394531285</v>
      </c>
      <c r="L186" s="20">
        <f t="shared" si="20"/>
        <v>1.1428510561471206</v>
      </c>
      <c r="M186" s="20">
        <f t="shared" si="21"/>
        <v>2.2761123859269423</v>
      </c>
      <c r="N186" s="18"/>
      <c r="O186" s="18"/>
      <c r="P186" s="18">
        <f t="shared" si="22"/>
        <v>10.525524186204297</v>
      </c>
    </row>
    <row r="187" spans="1:16" x14ac:dyDescent="0.15">
      <c r="A187" s="18">
        <v>93</v>
      </c>
      <c r="B187" s="18">
        <v>185</v>
      </c>
      <c r="D187">
        <v>877.14068603515602</v>
      </c>
      <c r="E187">
        <v>687.48626708984398</v>
      </c>
      <c r="F187">
        <v>466.51007080078102</v>
      </c>
      <c r="G187">
        <v>464.85519409179699</v>
      </c>
      <c r="I187" s="19">
        <f t="shared" si="17"/>
        <v>410.630615234375</v>
      </c>
      <c r="J187" s="19">
        <f t="shared" si="18"/>
        <v>222.63107299804699</v>
      </c>
      <c r="K187" s="19">
        <f t="shared" si="19"/>
        <v>254.78886413574213</v>
      </c>
      <c r="L187" s="20">
        <f t="shared" si="20"/>
        <v>1.1444443073675401</v>
      </c>
      <c r="M187" s="20">
        <f t="shared" si="21"/>
        <v>2.2838313740650911</v>
      </c>
      <c r="N187" s="18"/>
      <c r="O187" s="18"/>
      <c r="P187" s="18">
        <f t="shared" si="22"/>
        <v>10.900349794742313</v>
      </c>
    </row>
    <row r="188" spans="1:16" x14ac:dyDescent="0.15">
      <c r="A188" s="18">
        <v>93.5</v>
      </c>
      <c r="B188" s="18">
        <v>186</v>
      </c>
      <c r="D188">
        <v>883.59503173828102</v>
      </c>
      <c r="E188">
        <v>691.373779296875</v>
      </c>
      <c r="F188">
        <v>467.73294067382801</v>
      </c>
      <c r="G188">
        <v>466.11584472656301</v>
      </c>
      <c r="I188" s="19">
        <f t="shared" si="17"/>
        <v>415.86209106445301</v>
      </c>
      <c r="J188" s="19">
        <f t="shared" si="18"/>
        <v>225.25793457031199</v>
      </c>
      <c r="K188" s="19">
        <f t="shared" si="19"/>
        <v>258.18153686523465</v>
      </c>
      <c r="L188" s="20">
        <f t="shared" si="20"/>
        <v>1.1461595675096892</v>
      </c>
      <c r="M188" s="20">
        <f t="shared" si="21"/>
        <v>2.2916723711249687</v>
      </c>
      <c r="N188" s="18"/>
      <c r="O188" s="18"/>
      <c r="P188" s="18">
        <f t="shared" si="22"/>
        <v>11.28110002286979</v>
      </c>
    </row>
    <row r="189" spans="1:16" x14ac:dyDescent="0.15">
      <c r="A189" s="18">
        <v>94</v>
      </c>
      <c r="B189" s="18">
        <v>187</v>
      </c>
      <c r="D189">
        <v>881.40710449218795</v>
      </c>
      <c r="E189">
        <v>691.67138671875</v>
      </c>
      <c r="F189">
        <v>467.40121459960898</v>
      </c>
      <c r="G189">
        <v>465.56219482421898</v>
      </c>
      <c r="I189" s="19">
        <f t="shared" si="17"/>
        <v>414.00588989257898</v>
      </c>
      <c r="J189" s="19">
        <f t="shared" si="18"/>
        <v>226.10919189453102</v>
      </c>
      <c r="K189" s="19">
        <f t="shared" si="19"/>
        <v>255.72945556640727</v>
      </c>
      <c r="L189" s="20">
        <f t="shared" si="20"/>
        <v>1.1309998210320111</v>
      </c>
      <c r="M189" s="20">
        <f t="shared" si="21"/>
        <v>2.2826383615650192</v>
      </c>
      <c r="N189" s="18"/>
      <c r="O189" s="18"/>
      <c r="P189" s="18">
        <f t="shared" si="22"/>
        <v>10.84241841457567</v>
      </c>
    </row>
    <row r="190" spans="1:16" x14ac:dyDescent="0.15">
      <c r="A190" s="18">
        <v>94.5</v>
      </c>
      <c r="B190" s="18">
        <v>188</v>
      </c>
      <c r="D190">
        <v>876.42858886718795</v>
      </c>
      <c r="E190">
        <v>690.28723144531295</v>
      </c>
      <c r="F190">
        <v>466.38690185546898</v>
      </c>
      <c r="G190">
        <v>465.0673828125</v>
      </c>
      <c r="I190" s="19">
        <f t="shared" si="17"/>
        <v>410.04168701171898</v>
      </c>
      <c r="J190" s="19">
        <f t="shared" si="18"/>
        <v>225.21984863281295</v>
      </c>
      <c r="K190" s="19">
        <f t="shared" si="19"/>
        <v>252.38779296874992</v>
      </c>
      <c r="L190" s="20">
        <f t="shared" si="20"/>
        <v>1.1206285525048469</v>
      </c>
      <c r="M190" s="20">
        <f t="shared" si="21"/>
        <v>2.278392829955584</v>
      </c>
      <c r="N190" s="18"/>
      <c r="O190" s="18"/>
      <c r="P190" s="18">
        <f t="shared" si="22"/>
        <v>10.636260050215808</v>
      </c>
    </row>
    <row r="191" spans="1:16" x14ac:dyDescent="0.15">
      <c r="A191" s="18">
        <v>95</v>
      </c>
      <c r="B191" s="18">
        <v>189</v>
      </c>
      <c r="D191">
        <v>875.31988525390602</v>
      </c>
      <c r="E191">
        <v>690.24847412109398</v>
      </c>
      <c r="F191">
        <v>467.36279296875</v>
      </c>
      <c r="G191">
        <v>465.95547485351602</v>
      </c>
      <c r="I191" s="19">
        <f t="shared" si="17"/>
        <v>407.95709228515602</v>
      </c>
      <c r="J191" s="19">
        <f t="shared" si="18"/>
        <v>224.29299926757795</v>
      </c>
      <c r="K191" s="19">
        <f t="shared" si="19"/>
        <v>250.95199279785146</v>
      </c>
      <c r="L191" s="20">
        <f t="shared" si="20"/>
        <v>1.1188578939928024</v>
      </c>
      <c r="M191" s="20">
        <f t="shared" si="21"/>
        <v>2.2827479083612685</v>
      </c>
      <c r="N191" s="18"/>
      <c r="O191" s="18"/>
      <c r="P191" s="18">
        <f t="shared" si="22"/>
        <v>10.847737887002969</v>
      </c>
    </row>
    <row r="192" spans="1:16" x14ac:dyDescent="0.15">
      <c r="A192" s="18">
        <v>95.5</v>
      </c>
      <c r="B192" s="18">
        <v>190</v>
      </c>
      <c r="D192">
        <v>868.268798828125</v>
      </c>
      <c r="E192">
        <v>688.04205322265602</v>
      </c>
      <c r="F192">
        <v>467.428955078125</v>
      </c>
      <c r="G192">
        <v>466.135986328125</v>
      </c>
      <c r="I192" s="19">
        <f t="shared" si="17"/>
        <v>400.83984375</v>
      </c>
      <c r="J192" s="19">
        <f t="shared" si="18"/>
        <v>221.90606689453102</v>
      </c>
      <c r="K192" s="19">
        <f t="shared" si="19"/>
        <v>245.50559692382831</v>
      </c>
      <c r="L192" s="20">
        <f t="shared" si="20"/>
        <v>1.106349188012574</v>
      </c>
      <c r="M192" s="20">
        <f t="shared" si="21"/>
        <v>2.2763649392987686</v>
      </c>
      <c r="N192" s="18"/>
      <c r="O192" s="18"/>
      <c r="P192" s="18">
        <f t="shared" si="22"/>
        <v>10.537787901290898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V798"/>
  <sheetViews>
    <sheetView zoomScale="75" zoomScaleNormal="75" zoomScalePageLayoutView="75" workbookViewId="0">
      <selection activeCell="F32" sqref="F32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751.757568359375</v>
      </c>
      <c r="E2">
        <v>587.70111083984398</v>
      </c>
      <c r="F2">
        <v>465.67208862304699</v>
      </c>
      <c r="G2">
        <v>464.52310180664102</v>
      </c>
      <c r="I2" s="7">
        <f t="shared" ref="I2:J65" si="0">D2-F2</f>
        <v>286.08547973632801</v>
      </c>
      <c r="J2" s="7">
        <f t="shared" si="0"/>
        <v>123.17800903320295</v>
      </c>
      <c r="K2" s="7">
        <f t="shared" ref="K2:K65" si="1">I2-0.7*J2</f>
        <v>199.86087341308595</v>
      </c>
      <c r="L2" s="8">
        <f t="shared" ref="L2:L65" si="2">K2/J2</f>
        <v>1.6225369689098721</v>
      </c>
      <c r="M2" s="8"/>
      <c r="N2" s="18">
        <f>LINEST(V64:V104,U64:U104)</f>
        <v>-5.5919801518421117E-3</v>
      </c>
      <c r="O2" s="9">
        <f>AVERAGE(M38:M45)</f>
        <v>1.6610128760942457</v>
      </c>
    </row>
    <row r="3" spans="1:16" x14ac:dyDescent="0.15">
      <c r="A3" s="6">
        <v>1</v>
      </c>
      <c r="B3" s="6">
        <v>1</v>
      </c>
      <c r="C3" s="6" t="s">
        <v>7</v>
      </c>
      <c r="D3">
        <v>743.83026123046898</v>
      </c>
      <c r="E3">
        <v>582.9345703125</v>
      </c>
      <c r="F3">
        <v>464.97821044921898</v>
      </c>
      <c r="G3">
        <v>463.68899536132801</v>
      </c>
      <c r="I3" s="7">
        <f t="shared" si="0"/>
        <v>278.85205078125</v>
      </c>
      <c r="J3" s="7">
        <f t="shared" si="0"/>
        <v>119.24557495117199</v>
      </c>
      <c r="K3" s="7">
        <f t="shared" si="1"/>
        <v>195.38014831542961</v>
      </c>
      <c r="L3" s="8">
        <f t="shared" si="2"/>
        <v>1.6384687515275329</v>
      </c>
      <c r="M3" s="8"/>
      <c r="N3" s="18"/>
    </row>
    <row r="4" spans="1:16" ht="15" x14ac:dyDescent="0.15">
      <c r="A4" s="6">
        <v>1.5</v>
      </c>
      <c r="B4" s="6">
        <v>2</v>
      </c>
      <c r="D4">
        <v>734.265869140625</v>
      </c>
      <c r="E4">
        <v>580.20245361328102</v>
      </c>
      <c r="F4">
        <v>465.36923217773398</v>
      </c>
      <c r="G4">
        <v>463.97821044921898</v>
      </c>
      <c r="I4" s="7">
        <f t="shared" si="0"/>
        <v>268.89663696289102</v>
      </c>
      <c r="J4" s="7">
        <f t="shared" si="0"/>
        <v>116.22424316406205</v>
      </c>
      <c r="K4" s="7">
        <f t="shared" si="1"/>
        <v>187.53966674804758</v>
      </c>
      <c r="L4" s="8">
        <f t="shared" si="2"/>
        <v>1.6136019615401302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731.79992675781295</v>
      </c>
      <c r="E5">
        <v>579.744140625</v>
      </c>
      <c r="F5">
        <v>465.52017211914102</v>
      </c>
      <c r="G5">
        <v>464.15191650390602</v>
      </c>
      <c r="I5" s="7">
        <f t="shared" si="0"/>
        <v>266.27975463867193</v>
      </c>
      <c r="J5" s="7">
        <f t="shared" si="0"/>
        <v>115.59222412109398</v>
      </c>
      <c r="K5" s="7">
        <f t="shared" si="1"/>
        <v>185.36519775390616</v>
      </c>
      <c r="L5" s="8">
        <f t="shared" si="2"/>
        <v>1.6036130385355185</v>
      </c>
      <c r="M5" s="8"/>
      <c r="N5" s="18">
        <f>RSQ(V64:V104,U64:U104)</f>
        <v>0.98481750811192925</v>
      </c>
    </row>
    <row r="6" spans="1:16" x14ac:dyDescent="0.15">
      <c r="A6" s="6">
        <v>2.5</v>
      </c>
      <c r="B6" s="6">
        <v>4</v>
      </c>
      <c r="C6" s="6" t="s">
        <v>5</v>
      </c>
      <c r="D6">
        <v>702.62463378906295</v>
      </c>
      <c r="E6">
        <v>571.08575439453102</v>
      </c>
      <c r="F6">
        <v>466.00552368164102</v>
      </c>
      <c r="G6">
        <v>464.65548706054699</v>
      </c>
      <c r="I6" s="7">
        <f t="shared" si="0"/>
        <v>236.61911010742193</v>
      </c>
      <c r="J6" s="7">
        <f t="shared" si="0"/>
        <v>106.43026733398403</v>
      </c>
      <c r="K6" s="7">
        <f t="shared" si="1"/>
        <v>162.11792297363311</v>
      </c>
      <c r="L6" s="8">
        <f t="shared" si="2"/>
        <v>1.5232313798940122</v>
      </c>
      <c r="M6" s="8">
        <f t="shared" ref="M6:M22" si="3">L6+ABS($N$2)*A6</f>
        <v>1.5372113302736174</v>
      </c>
      <c r="P6" s="6">
        <f t="shared" ref="P6:P69" si="4">(M6-$O$2)/$O$2*100</f>
        <v>-7.4533766476114787</v>
      </c>
    </row>
    <row r="7" spans="1:16" x14ac:dyDescent="0.15">
      <c r="A7" s="6">
        <v>3</v>
      </c>
      <c r="B7" s="6">
        <v>5</v>
      </c>
      <c r="C7" s="6" t="s">
        <v>8</v>
      </c>
      <c r="D7">
        <v>698.278564453125</v>
      </c>
      <c r="E7">
        <v>569.23931884765602</v>
      </c>
      <c r="F7">
        <v>466.68997192382801</v>
      </c>
      <c r="G7">
        <v>465.26611328125</v>
      </c>
      <c r="I7" s="7">
        <f t="shared" si="0"/>
        <v>231.58859252929699</v>
      </c>
      <c r="J7" s="7">
        <f t="shared" si="0"/>
        <v>103.97320556640602</v>
      </c>
      <c r="K7" s="7">
        <f t="shared" si="1"/>
        <v>158.80734863281276</v>
      </c>
      <c r="L7" s="8">
        <f t="shared" si="2"/>
        <v>1.5273872510488777</v>
      </c>
      <c r="M7" s="8">
        <f t="shared" si="3"/>
        <v>1.5441631915044041</v>
      </c>
      <c r="P7" s="6">
        <f t="shared" si="4"/>
        <v>-7.0348452002735495</v>
      </c>
    </row>
    <row r="8" spans="1:16" x14ac:dyDescent="0.15">
      <c r="A8" s="6">
        <v>3.5</v>
      </c>
      <c r="B8" s="6">
        <v>6</v>
      </c>
      <c r="D8">
        <v>697.82366943359398</v>
      </c>
      <c r="E8">
        <v>568.62359619140602</v>
      </c>
      <c r="F8">
        <v>466.20428466796898</v>
      </c>
      <c r="G8">
        <v>464.80416870117199</v>
      </c>
      <c r="I8" s="7">
        <f t="shared" si="0"/>
        <v>231.619384765625</v>
      </c>
      <c r="J8" s="7">
        <f t="shared" si="0"/>
        <v>103.81942749023403</v>
      </c>
      <c r="K8" s="7">
        <f t="shared" si="1"/>
        <v>158.94578552246116</v>
      </c>
      <c r="L8" s="8">
        <f t="shared" si="2"/>
        <v>1.530983067089372</v>
      </c>
      <c r="M8" s="8">
        <f t="shared" si="3"/>
        <v>1.5505549976208195</v>
      </c>
      <c r="P8" s="6">
        <f t="shared" si="4"/>
        <v>-6.6500314394407427</v>
      </c>
    </row>
    <row r="9" spans="1:16" x14ac:dyDescent="0.15">
      <c r="A9" s="6">
        <v>4</v>
      </c>
      <c r="B9" s="6">
        <v>7</v>
      </c>
      <c r="D9">
        <v>686.27136230468795</v>
      </c>
      <c r="E9">
        <v>564.765869140625</v>
      </c>
      <c r="F9">
        <v>465.59628295898398</v>
      </c>
      <c r="G9">
        <v>464.16461181640602</v>
      </c>
      <c r="I9" s="7">
        <f t="shared" si="0"/>
        <v>220.67507934570398</v>
      </c>
      <c r="J9" s="7">
        <f t="shared" si="0"/>
        <v>100.60125732421898</v>
      </c>
      <c r="K9" s="7">
        <f t="shared" si="1"/>
        <v>150.2541992187507</v>
      </c>
      <c r="L9" s="8">
        <f t="shared" si="2"/>
        <v>1.4935618422194228</v>
      </c>
      <c r="M9" s="8">
        <f t="shared" si="3"/>
        <v>1.5159297628267911</v>
      </c>
      <c r="P9" s="6">
        <f t="shared" si="4"/>
        <v>-8.7346170132411771</v>
      </c>
    </row>
    <row r="10" spans="1:16" x14ac:dyDescent="0.15">
      <c r="A10" s="6">
        <v>4.5</v>
      </c>
      <c r="B10" s="6">
        <v>8</v>
      </c>
      <c r="D10">
        <v>683.58605957031295</v>
      </c>
      <c r="E10">
        <v>564.39666748046898</v>
      </c>
      <c r="F10">
        <v>465.92779541015602</v>
      </c>
      <c r="G10">
        <v>464.47723388671898</v>
      </c>
      <c r="I10" s="7">
        <f t="shared" si="0"/>
        <v>217.65826416015693</v>
      </c>
      <c r="J10" s="7">
        <f t="shared" si="0"/>
        <v>99.91943359375</v>
      </c>
      <c r="K10" s="7">
        <f t="shared" si="1"/>
        <v>147.71466064453193</v>
      </c>
      <c r="L10" s="8">
        <f t="shared" si="2"/>
        <v>1.4783376499621346</v>
      </c>
      <c r="M10" s="8">
        <f t="shared" si="3"/>
        <v>1.5035015606454241</v>
      </c>
      <c r="P10" s="6">
        <f t="shared" si="4"/>
        <v>-9.4828473466863414</v>
      </c>
    </row>
    <row r="11" spans="1:16" x14ac:dyDescent="0.15">
      <c r="A11" s="6">
        <v>5</v>
      </c>
      <c r="B11" s="6">
        <v>9</v>
      </c>
      <c r="D11">
        <v>682.53411865234398</v>
      </c>
      <c r="E11">
        <v>563.70178222656295</v>
      </c>
      <c r="F11">
        <v>466.58425903320301</v>
      </c>
      <c r="G11">
        <v>464.91998291015602</v>
      </c>
      <c r="I11" s="7">
        <f t="shared" si="0"/>
        <v>215.94985961914097</v>
      </c>
      <c r="J11" s="7">
        <f t="shared" si="0"/>
        <v>98.781799316406932</v>
      </c>
      <c r="K11" s="7">
        <f t="shared" si="1"/>
        <v>146.80260009765612</v>
      </c>
      <c r="L11" s="8">
        <f t="shared" si="2"/>
        <v>1.4861300473727379</v>
      </c>
      <c r="M11" s="8">
        <f t="shared" si="3"/>
        <v>1.5140899481319485</v>
      </c>
      <c r="P11" s="6">
        <f t="shared" si="4"/>
        <v>-8.8453816389296218</v>
      </c>
    </row>
    <row r="12" spans="1:16" x14ac:dyDescent="0.15">
      <c r="A12" s="6">
        <v>5.5</v>
      </c>
      <c r="B12" s="6">
        <v>10</v>
      </c>
      <c r="D12">
        <v>748.19281005859398</v>
      </c>
      <c r="E12">
        <v>584.31024169921898</v>
      </c>
      <c r="F12">
        <v>465.861083984375</v>
      </c>
      <c r="G12">
        <v>464.89752197265602</v>
      </c>
      <c r="I12" s="7">
        <f t="shared" si="0"/>
        <v>282.33172607421898</v>
      </c>
      <c r="J12" s="7">
        <f t="shared" si="0"/>
        <v>119.41271972656295</v>
      </c>
      <c r="K12" s="7">
        <f t="shared" si="1"/>
        <v>198.74282226562491</v>
      </c>
      <c r="L12" s="8">
        <f t="shared" si="2"/>
        <v>1.6643354470170002</v>
      </c>
      <c r="M12" s="8">
        <f t="shared" si="3"/>
        <v>1.6950913378521317</v>
      </c>
      <c r="P12" s="6">
        <f t="shared" si="4"/>
        <v>2.0516675245780802</v>
      </c>
    </row>
    <row r="13" spans="1:16" x14ac:dyDescent="0.15">
      <c r="A13" s="6">
        <v>6</v>
      </c>
      <c r="B13" s="6">
        <v>11</v>
      </c>
      <c r="D13">
        <v>751.15325927734398</v>
      </c>
      <c r="E13">
        <v>585.50036621093795</v>
      </c>
      <c r="F13">
        <v>465.13433837890602</v>
      </c>
      <c r="G13">
        <v>463.78366088867199</v>
      </c>
      <c r="I13" s="7">
        <f t="shared" si="0"/>
        <v>286.01892089843795</v>
      </c>
      <c r="J13" s="7">
        <f t="shared" si="0"/>
        <v>121.71670532226597</v>
      </c>
      <c r="K13" s="7">
        <f t="shared" si="1"/>
        <v>200.8172271728518</v>
      </c>
      <c r="L13" s="8">
        <f t="shared" si="2"/>
        <v>1.649873997502262</v>
      </c>
      <c r="M13" s="8">
        <f t="shared" si="3"/>
        <v>1.6834258784133147</v>
      </c>
      <c r="P13" s="6">
        <f t="shared" si="4"/>
        <v>1.3493575300735501</v>
      </c>
    </row>
    <row r="14" spans="1:16" x14ac:dyDescent="0.15">
      <c r="A14" s="6">
        <v>6.5</v>
      </c>
      <c r="B14" s="6">
        <v>12</v>
      </c>
      <c r="D14">
        <v>757.85430908203102</v>
      </c>
      <c r="E14">
        <v>586.58679199218795</v>
      </c>
      <c r="F14">
        <v>466.44665527343801</v>
      </c>
      <c r="G14">
        <v>465.131103515625</v>
      </c>
      <c r="I14" s="7">
        <f t="shared" si="0"/>
        <v>291.40765380859301</v>
      </c>
      <c r="J14" s="7">
        <f t="shared" si="0"/>
        <v>121.45568847656295</v>
      </c>
      <c r="K14" s="7">
        <f t="shared" si="1"/>
        <v>206.38867187499895</v>
      </c>
      <c r="L14" s="8">
        <f t="shared" si="2"/>
        <v>1.6992919348921671</v>
      </c>
      <c r="M14" s="8">
        <f t="shared" si="3"/>
        <v>1.7356398058791409</v>
      </c>
      <c r="P14" s="6">
        <f t="shared" si="4"/>
        <v>4.4928567899109311</v>
      </c>
    </row>
    <row r="15" spans="1:16" x14ac:dyDescent="0.15">
      <c r="A15" s="6">
        <v>7</v>
      </c>
      <c r="B15" s="6">
        <v>13</v>
      </c>
      <c r="D15">
        <v>759.263427734375</v>
      </c>
      <c r="E15">
        <v>587.167724609375</v>
      </c>
      <c r="F15">
        <v>466.04000854492199</v>
      </c>
      <c r="G15">
        <v>464.73358154296898</v>
      </c>
      <c r="I15" s="7">
        <f t="shared" si="0"/>
        <v>293.22341918945301</v>
      </c>
      <c r="J15" s="7">
        <f t="shared" si="0"/>
        <v>122.43414306640602</v>
      </c>
      <c r="K15" s="7">
        <f t="shared" si="1"/>
        <v>207.5195190429688</v>
      </c>
      <c r="L15" s="8">
        <f t="shared" si="2"/>
        <v>1.6949481071665935</v>
      </c>
      <c r="M15" s="8">
        <f t="shared" si="3"/>
        <v>1.7340919682294882</v>
      </c>
      <c r="P15" s="6">
        <f t="shared" si="4"/>
        <v>4.3996704171904284</v>
      </c>
    </row>
    <row r="16" spans="1:16" x14ac:dyDescent="0.15">
      <c r="A16" s="6">
        <v>7.5</v>
      </c>
      <c r="B16" s="6">
        <v>14</v>
      </c>
      <c r="D16">
        <v>755.998291015625</v>
      </c>
      <c r="E16">
        <v>586.16461181640602</v>
      </c>
      <c r="F16">
        <v>465.118408203125</v>
      </c>
      <c r="G16">
        <v>463.607666015625</v>
      </c>
      <c r="I16" s="7">
        <f t="shared" si="0"/>
        <v>290.8798828125</v>
      </c>
      <c r="J16" s="7">
        <f t="shared" si="0"/>
        <v>122.55694580078102</v>
      </c>
      <c r="K16" s="7">
        <f t="shared" si="1"/>
        <v>205.09002075195329</v>
      </c>
      <c r="L16" s="8">
        <f t="shared" si="2"/>
        <v>1.6734263359118917</v>
      </c>
      <c r="M16" s="8">
        <f t="shared" si="3"/>
        <v>1.7153661870507075</v>
      </c>
      <c r="P16" s="6">
        <f t="shared" si="4"/>
        <v>3.2722991939875721</v>
      </c>
    </row>
    <row r="17" spans="1:16" x14ac:dyDescent="0.15">
      <c r="A17" s="6">
        <v>8</v>
      </c>
      <c r="B17" s="6">
        <v>15</v>
      </c>
      <c r="D17">
        <v>758.87017822265602</v>
      </c>
      <c r="E17">
        <v>587.70349121093795</v>
      </c>
      <c r="F17">
        <v>465.70330810546898</v>
      </c>
      <c r="G17">
        <v>464.10800170898398</v>
      </c>
      <c r="I17" s="7">
        <f t="shared" si="0"/>
        <v>293.16687011718705</v>
      </c>
      <c r="J17" s="7">
        <f t="shared" si="0"/>
        <v>123.59548950195398</v>
      </c>
      <c r="K17" s="7">
        <f t="shared" si="1"/>
        <v>206.65002746581928</v>
      </c>
      <c r="L17" s="8">
        <f t="shared" si="2"/>
        <v>1.6719868038756565</v>
      </c>
      <c r="M17" s="8">
        <f t="shared" si="3"/>
        <v>1.7167226450903934</v>
      </c>
      <c r="P17" s="6">
        <f t="shared" si="4"/>
        <v>3.3539637047935016</v>
      </c>
    </row>
    <row r="18" spans="1:16" x14ac:dyDescent="0.15">
      <c r="A18" s="6">
        <v>8.5</v>
      </c>
      <c r="B18" s="6">
        <v>16</v>
      </c>
      <c r="D18">
        <v>757.5234375</v>
      </c>
      <c r="E18">
        <v>587.95422363281295</v>
      </c>
      <c r="F18">
        <v>466.72152709960898</v>
      </c>
      <c r="G18">
        <v>465.47592163085898</v>
      </c>
      <c r="I18" s="7">
        <f t="shared" si="0"/>
        <v>290.80191040039102</v>
      </c>
      <c r="J18" s="7">
        <f t="shared" si="0"/>
        <v>122.47830200195398</v>
      </c>
      <c r="K18" s="7">
        <f t="shared" si="1"/>
        <v>205.06709899902324</v>
      </c>
      <c r="L18" s="8">
        <f t="shared" si="2"/>
        <v>1.6743137000360413</v>
      </c>
      <c r="M18" s="8">
        <f t="shared" si="3"/>
        <v>1.7218455313266992</v>
      </c>
      <c r="P18" s="6">
        <f t="shared" si="4"/>
        <v>3.6623831222487024</v>
      </c>
    </row>
    <row r="19" spans="1:16" x14ac:dyDescent="0.15">
      <c r="A19" s="6">
        <v>9</v>
      </c>
      <c r="B19" s="6">
        <v>17</v>
      </c>
      <c r="D19">
        <v>757.43115234375</v>
      </c>
      <c r="E19">
        <v>587.221435546875</v>
      </c>
      <c r="F19">
        <v>465.14346313476602</v>
      </c>
      <c r="G19">
        <v>464.06375122070301</v>
      </c>
      <c r="I19" s="7">
        <f t="shared" si="0"/>
        <v>292.28768920898398</v>
      </c>
      <c r="J19" s="7">
        <f t="shared" si="0"/>
        <v>123.15768432617199</v>
      </c>
      <c r="K19" s="7">
        <f t="shared" si="1"/>
        <v>206.07731018066357</v>
      </c>
      <c r="L19" s="8">
        <f t="shared" si="2"/>
        <v>1.6732801636224863</v>
      </c>
      <c r="M19" s="8">
        <f t="shared" si="3"/>
        <v>1.7236079849890653</v>
      </c>
      <c r="P19" s="6">
        <f t="shared" si="4"/>
        <v>3.7684902866019638</v>
      </c>
    </row>
    <row r="20" spans="1:16" x14ac:dyDescent="0.15">
      <c r="A20" s="6">
        <v>9.5</v>
      </c>
      <c r="B20" s="6">
        <v>18</v>
      </c>
      <c r="D20">
        <v>757.81335449218795</v>
      </c>
      <c r="E20">
        <v>589.4404296875</v>
      </c>
      <c r="F20">
        <v>465.82562255859398</v>
      </c>
      <c r="G20">
        <v>464.58718872070301</v>
      </c>
      <c r="I20" s="7">
        <f t="shared" si="0"/>
        <v>291.98773193359398</v>
      </c>
      <c r="J20" s="7">
        <f t="shared" si="0"/>
        <v>124.85324096679699</v>
      </c>
      <c r="K20" s="7">
        <f t="shared" si="1"/>
        <v>204.59046325683607</v>
      </c>
      <c r="L20" s="8">
        <f t="shared" si="2"/>
        <v>1.6386475967511658</v>
      </c>
      <c r="M20" s="8">
        <f t="shared" si="3"/>
        <v>1.6917714081936659</v>
      </c>
      <c r="P20" s="6">
        <f t="shared" si="4"/>
        <v>1.8517937182851139</v>
      </c>
    </row>
    <row r="21" spans="1:16" x14ac:dyDescent="0.15">
      <c r="A21" s="6">
        <v>10</v>
      </c>
      <c r="B21" s="6">
        <v>19</v>
      </c>
      <c r="D21">
        <v>756.37640380859398</v>
      </c>
      <c r="E21">
        <v>589.08917236328102</v>
      </c>
      <c r="F21">
        <v>466.64346313476602</v>
      </c>
      <c r="G21">
        <v>465.57220458984398</v>
      </c>
      <c r="I21" s="7">
        <f t="shared" si="0"/>
        <v>289.73294067382795</v>
      </c>
      <c r="J21" s="7">
        <f t="shared" si="0"/>
        <v>123.51696777343705</v>
      </c>
      <c r="K21" s="7">
        <f t="shared" si="1"/>
        <v>203.27106323242202</v>
      </c>
      <c r="L21" s="8">
        <f t="shared" si="2"/>
        <v>1.6456934370772054</v>
      </c>
      <c r="M21" s="8">
        <f t="shared" si="3"/>
        <v>1.7016132385956264</v>
      </c>
      <c r="P21" s="6">
        <f t="shared" si="4"/>
        <v>2.4443135321653582</v>
      </c>
    </row>
    <row r="22" spans="1:16" x14ac:dyDescent="0.15">
      <c r="A22" s="6">
        <v>10.5</v>
      </c>
      <c r="B22" s="6">
        <v>20</v>
      </c>
      <c r="D22">
        <v>752.48211669921898</v>
      </c>
      <c r="E22">
        <v>587.45660400390602</v>
      </c>
      <c r="F22">
        <v>466.49966430664102</v>
      </c>
      <c r="G22">
        <v>464.87637329101602</v>
      </c>
      <c r="I22" s="7">
        <f t="shared" si="0"/>
        <v>285.98245239257795</v>
      </c>
      <c r="J22" s="7">
        <f t="shared" si="0"/>
        <v>122.58023071289</v>
      </c>
      <c r="K22" s="7">
        <f t="shared" si="1"/>
        <v>200.17629089355495</v>
      </c>
      <c r="L22" s="8">
        <f t="shared" si="2"/>
        <v>1.6330226312137728</v>
      </c>
      <c r="M22" s="8">
        <f t="shared" si="3"/>
        <v>1.6917384228081149</v>
      </c>
      <c r="P22" s="6">
        <f t="shared" si="4"/>
        <v>1.8498078585710984</v>
      </c>
    </row>
    <row r="23" spans="1:16" x14ac:dyDescent="0.15">
      <c r="A23" s="6">
        <v>11</v>
      </c>
      <c r="B23" s="6">
        <v>21</v>
      </c>
      <c r="D23">
        <v>750.123291015625</v>
      </c>
      <c r="E23">
        <v>586.57952880859398</v>
      </c>
      <c r="F23">
        <v>465.75927734375</v>
      </c>
      <c r="G23">
        <v>463.978515625</v>
      </c>
      <c r="I23" s="7">
        <f t="shared" si="0"/>
        <v>284.364013671875</v>
      </c>
      <c r="J23" s="7">
        <f t="shared" si="0"/>
        <v>122.60101318359398</v>
      </c>
      <c r="K23" s="7">
        <f t="shared" si="1"/>
        <v>198.5433044433592</v>
      </c>
      <c r="L23" s="8">
        <f t="shared" si="2"/>
        <v>1.6194262941860218</v>
      </c>
      <c r="M23" s="8">
        <f>L23+ABS($N$2)*A23</f>
        <v>1.6809380758562851</v>
      </c>
      <c r="P23" s="6">
        <f t="shared" si="4"/>
        <v>1.1995812945708177</v>
      </c>
    </row>
    <row r="24" spans="1:16" x14ac:dyDescent="0.15">
      <c r="A24" s="6">
        <v>11.5</v>
      </c>
      <c r="B24" s="6">
        <v>22</v>
      </c>
      <c r="D24">
        <v>752.60021972656295</v>
      </c>
      <c r="E24">
        <v>588.75238037109398</v>
      </c>
      <c r="F24">
        <v>465.38775634765602</v>
      </c>
      <c r="G24">
        <v>464.20819091796898</v>
      </c>
      <c r="I24" s="7">
        <f t="shared" si="0"/>
        <v>287.21246337890693</v>
      </c>
      <c r="J24" s="7">
        <f t="shared" si="0"/>
        <v>124.544189453125</v>
      </c>
      <c r="K24" s="7">
        <f t="shared" si="1"/>
        <v>200.03153076171944</v>
      </c>
      <c r="L24" s="8">
        <f t="shared" si="2"/>
        <v>1.6061088970915482</v>
      </c>
      <c r="M24" s="8">
        <f t="shared" ref="M24:M87" si="5">L24+ABS($N$2)*A24</f>
        <v>1.6704166688377324</v>
      </c>
      <c r="P24" s="6">
        <f t="shared" si="4"/>
        <v>0.56614809426396717</v>
      </c>
    </row>
    <row r="25" spans="1:16" x14ac:dyDescent="0.15">
      <c r="A25" s="6">
        <v>12</v>
      </c>
      <c r="B25" s="6">
        <v>23</v>
      </c>
      <c r="D25">
        <v>756.48760986328102</v>
      </c>
      <c r="E25">
        <v>590.15325927734398</v>
      </c>
      <c r="F25">
        <v>465.51040649414102</v>
      </c>
      <c r="G25">
        <v>464.364990234375</v>
      </c>
      <c r="I25" s="7">
        <f t="shared" si="0"/>
        <v>290.97720336914</v>
      </c>
      <c r="J25" s="7">
        <f t="shared" si="0"/>
        <v>125.78826904296898</v>
      </c>
      <c r="K25" s="7">
        <f t="shared" si="1"/>
        <v>202.9254150390617</v>
      </c>
      <c r="L25" s="8">
        <f t="shared" si="2"/>
        <v>1.6132300458776714</v>
      </c>
      <c r="M25" s="8">
        <f t="shared" si="5"/>
        <v>1.6803338076997767</v>
      </c>
      <c r="P25" s="6">
        <f t="shared" si="4"/>
        <v>1.1632017959404835</v>
      </c>
    </row>
    <row r="26" spans="1:16" x14ac:dyDescent="0.15">
      <c r="A26" s="6">
        <v>12.5</v>
      </c>
      <c r="B26" s="6">
        <v>24</v>
      </c>
      <c r="D26">
        <v>751.620849609375</v>
      </c>
      <c r="E26">
        <v>587.62396240234398</v>
      </c>
      <c r="F26">
        <v>466.65191650390602</v>
      </c>
      <c r="G26">
        <v>465.4853515625</v>
      </c>
      <c r="I26" s="7">
        <f t="shared" si="0"/>
        <v>284.96893310546898</v>
      </c>
      <c r="J26" s="7">
        <f t="shared" si="0"/>
        <v>122.13861083984398</v>
      </c>
      <c r="K26" s="7">
        <f t="shared" si="1"/>
        <v>199.47190551757819</v>
      </c>
      <c r="L26" s="8">
        <f t="shared" si="2"/>
        <v>1.6331600969257676</v>
      </c>
      <c r="M26" s="8">
        <f t="shared" si="5"/>
        <v>1.703059848823794</v>
      </c>
      <c r="P26" s="6">
        <f t="shared" si="4"/>
        <v>2.5314055859951399</v>
      </c>
    </row>
    <row r="27" spans="1:16" x14ac:dyDescent="0.15">
      <c r="A27" s="6">
        <v>13</v>
      </c>
      <c r="B27" s="6">
        <v>25</v>
      </c>
      <c r="D27">
        <v>745.39910888671898</v>
      </c>
      <c r="E27">
        <v>585.4111328125</v>
      </c>
      <c r="F27">
        <v>466.28366088867199</v>
      </c>
      <c r="G27">
        <v>465.12167358398398</v>
      </c>
      <c r="I27" s="7">
        <f t="shared" si="0"/>
        <v>279.11544799804699</v>
      </c>
      <c r="J27" s="7">
        <f t="shared" si="0"/>
        <v>120.28945922851602</v>
      </c>
      <c r="K27" s="7">
        <f t="shared" si="1"/>
        <v>194.91282653808577</v>
      </c>
      <c r="L27" s="8">
        <f t="shared" si="2"/>
        <v>1.6203649745220519</v>
      </c>
      <c r="M27" s="8">
        <f t="shared" si="5"/>
        <v>1.6930607164959994</v>
      </c>
      <c r="P27" s="6">
        <f t="shared" si="4"/>
        <v>1.929415530908581</v>
      </c>
    </row>
    <row r="28" spans="1:16" x14ac:dyDescent="0.15">
      <c r="A28" s="6">
        <v>13.5</v>
      </c>
      <c r="B28" s="6">
        <v>26</v>
      </c>
      <c r="D28">
        <v>733.31683349609398</v>
      </c>
      <c r="E28">
        <v>580.805419921875</v>
      </c>
      <c r="F28">
        <v>465.505859375</v>
      </c>
      <c r="G28">
        <v>464.61224365234398</v>
      </c>
      <c r="I28" s="7">
        <f t="shared" si="0"/>
        <v>267.81097412109398</v>
      </c>
      <c r="J28" s="7">
        <f t="shared" si="0"/>
        <v>116.19317626953102</v>
      </c>
      <c r="K28" s="7">
        <f t="shared" si="1"/>
        <v>186.47575073242228</v>
      </c>
      <c r="L28" s="8">
        <f t="shared" si="2"/>
        <v>1.604876953357899</v>
      </c>
      <c r="M28" s="8">
        <f t="shared" si="5"/>
        <v>1.6803686854077675</v>
      </c>
      <c r="P28" s="6">
        <f t="shared" si="4"/>
        <v>1.1653015814685062</v>
      </c>
    </row>
    <row r="29" spans="1:16" x14ac:dyDescent="0.15">
      <c r="A29" s="6">
        <v>14</v>
      </c>
      <c r="B29" s="6">
        <v>27</v>
      </c>
      <c r="D29">
        <v>730.28857421875</v>
      </c>
      <c r="E29">
        <v>580.44561767578102</v>
      </c>
      <c r="F29">
        <v>465.20886230468801</v>
      </c>
      <c r="G29">
        <v>464.41931152343801</v>
      </c>
      <c r="I29" s="7">
        <f t="shared" si="0"/>
        <v>265.07971191406199</v>
      </c>
      <c r="J29" s="7">
        <f t="shared" si="0"/>
        <v>116.02630615234301</v>
      </c>
      <c r="K29" s="7">
        <f t="shared" si="1"/>
        <v>183.86129760742188</v>
      </c>
      <c r="L29" s="8">
        <f t="shared" si="2"/>
        <v>1.58465182340642</v>
      </c>
      <c r="M29" s="8">
        <f t="shared" si="5"/>
        <v>1.6629395455322096</v>
      </c>
      <c r="P29" s="6">
        <f t="shared" si="4"/>
        <v>0.1159936485558288</v>
      </c>
    </row>
    <row r="30" spans="1:16" x14ac:dyDescent="0.15">
      <c r="A30" s="6">
        <v>14.5</v>
      </c>
      <c r="B30" s="6">
        <v>28</v>
      </c>
      <c r="D30">
        <v>726.86090087890602</v>
      </c>
      <c r="E30">
        <v>578.859130859375</v>
      </c>
      <c r="F30">
        <v>467.14996337890602</v>
      </c>
      <c r="G30">
        <v>465.53024291992199</v>
      </c>
      <c r="I30" s="7">
        <f t="shared" si="0"/>
        <v>259.7109375</v>
      </c>
      <c r="J30" s="7">
        <f t="shared" si="0"/>
        <v>113.32888793945301</v>
      </c>
      <c r="K30" s="7">
        <f t="shared" si="1"/>
        <v>180.38071594238289</v>
      </c>
      <c r="L30" s="8">
        <f t="shared" si="2"/>
        <v>1.5916569836876271</v>
      </c>
      <c r="M30" s="8">
        <f t="shared" si="5"/>
        <v>1.6727406958893378</v>
      </c>
      <c r="P30" s="6">
        <f t="shared" si="4"/>
        <v>0.70606435169059101</v>
      </c>
    </row>
    <row r="31" spans="1:16" x14ac:dyDescent="0.15">
      <c r="A31" s="6">
        <v>15</v>
      </c>
      <c r="B31" s="6">
        <v>29</v>
      </c>
      <c r="D31">
        <v>726.48797607421898</v>
      </c>
      <c r="E31">
        <v>579.3271484375</v>
      </c>
      <c r="F31">
        <v>466.86630249023398</v>
      </c>
      <c r="G31">
        <v>465.57678222656301</v>
      </c>
      <c r="I31" s="7">
        <f t="shared" si="0"/>
        <v>259.621673583985</v>
      </c>
      <c r="J31" s="7">
        <f t="shared" si="0"/>
        <v>113.75036621093699</v>
      </c>
      <c r="K31" s="7">
        <f t="shared" si="1"/>
        <v>179.99641723632911</v>
      </c>
      <c r="L31" s="8">
        <f t="shared" si="2"/>
        <v>1.5823809912184936</v>
      </c>
      <c r="M31" s="8">
        <f t="shared" si="5"/>
        <v>1.6662606934961253</v>
      </c>
      <c r="P31" s="6">
        <f t="shared" si="4"/>
        <v>0.31594080198940955</v>
      </c>
    </row>
    <row r="32" spans="1:16" x14ac:dyDescent="0.15">
      <c r="A32" s="6">
        <v>15.5</v>
      </c>
      <c r="B32" s="6">
        <v>30</v>
      </c>
      <c r="D32">
        <v>730.52545166015602</v>
      </c>
      <c r="E32">
        <v>581.86877441406295</v>
      </c>
      <c r="F32">
        <v>465.46878051757801</v>
      </c>
      <c r="G32">
        <v>464.31750488281301</v>
      </c>
      <c r="I32" s="7">
        <f t="shared" si="0"/>
        <v>265.05667114257801</v>
      </c>
      <c r="J32" s="7">
        <f t="shared" si="0"/>
        <v>117.55126953124994</v>
      </c>
      <c r="K32" s="7">
        <f t="shared" si="1"/>
        <v>182.77078247070307</v>
      </c>
      <c r="L32" s="8">
        <f t="shared" si="2"/>
        <v>1.5548175974578915</v>
      </c>
      <c r="M32" s="8">
        <f t="shared" si="5"/>
        <v>1.6414932898114443</v>
      </c>
      <c r="P32" s="6">
        <f t="shared" si="4"/>
        <v>-1.1751616476749061</v>
      </c>
    </row>
    <row r="33" spans="1:16" x14ac:dyDescent="0.15">
      <c r="A33" s="6">
        <v>16</v>
      </c>
      <c r="B33" s="6">
        <v>31</v>
      </c>
      <c r="D33">
        <v>731.18835449218795</v>
      </c>
      <c r="E33">
        <v>581.97351074218795</v>
      </c>
      <c r="F33">
        <v>465.17697143554699</v>
      </c>
      <c r="G33">
        <v>463.82562255859398</v>
      </c>
      <c r="I33" s="7">
        <f t="shared" si="0"/>
        <v>266.01138305664097</v>
      </c>
      <c r="J33" s="7">
        <f t="shared" si="0"/>
        <v>118.14788818359398</v>
      </c>
      <c r="K33" s="7">
        <f t="shared" si="1"/>
        <v>183.30786132812517</v>
      </c>
      <c r="L33" s="8">
        <f t="shared" si="2"/>
        <v>1.551511957990116</v>
      </c>
      <c r="M33" s="8">
        <f t="shared" si="5"/>
        <v>1.6409836404195897</v>
      </c>
      <c r="P33" s="6">
        <f t="shared" si="4"/>
        <v>-1.2058446965055092</v>
      </c>
    </row>
    <row r="34" spans="1:16" x14ac:dyDescent="0.15">
      <c r="A34" s="6">
        <v>16.5</v>
      </c>
      <c r="B34" s="6">
        <v>32</v>
      </c>
      <c r="D34">
        <v>747.522705078125</v>
      </c>
      <c r="E34">
        <v>588.22967529296898</v>
      </c>
      <c r="F34">
        <v>466.28302001953102</v>
      </c>
      <c r="G34">
        <v>464.81555175781301</v>
      </c>
      <c r="I34" s="7">
        <f t="shared" si="0"/>
        <v>281.23968505859398</v>
      </c>
      <c r="J34" s="7">
        <f t="shared" si="0"/>
        <v>123.41412353515597</v>
      </c>
      <c r="K34" s="7">
        <f t="shared" si="1"/>
        <v>194.84979858398481</v>
      </c>
      <c r="L34" s="8">
        <f t="shared" si="2"/>
        <v>1.5788290108342384</v>
      </c>
      <c r="M34" s="8">
        <f t="shared" si="5"/>
        <v>1.6710966833396332</v>
      </c>
      <c r="P34" s="6">
        <f t="shared" si="4"/>
        <v>0.60708784323808773</v>
      </c>
    </row>
    <row r="35" spans="1:16" x14ac:dyDescent="0.15">
      <c r="A35" s="6">
        <v>17</v>
      </c>
      <c r="B35" s="6">
        <v>33</v>
      </c>
      <c r="D35">
        <v>748.53820800781295</v>
      </c>
      <c r="E35">
        <v>589.38464355468795</v>
      </c>
      <c r="F35">
        <v>466.47787475585898</v>
      </c>
      <c r="G35">
        <v>465.40371704101602</v>
      </c>
      <c r="I35" s="7">
        <f t="shared" si="0"/>
        <v>282.06033325195398</v>
      </c>
      <c r="J35" s="7">
        <f t="shared" si="0"/>
        <v>123.98092651367193</v>
      </c>
      <c r="K35" s="7">
        <f t="shared" si="1"/>
        <v>195.27368469238363</v>
      </c>
      <c r="L35" s="8">
        <f t="shared" si="2"/>
        <v>1.5750300484393454</v>
      </c>
      <c r="M35" s="8">
        <f t="shared" si="5"/>
        <v>1.6700937110206613</v>
      </c>
      <c r="P35" s="6">
        <f t="shared" si="4"/>
        <v>0.546704667802966</v>
      </c>
    </row>
    <row r="36" spans="1:16" x14ac:dyDescent="0.15">
      <c r="A36" s="6">
        <v>17.5</v>
      </c>
      <c r="B36" s="6">
        <v>34</v>
      </c>
      <c r="D36">
        <v>748.94281005859398</v>
      </c>
      <c r="E36">
        <v>590.53308105468795</v>
      </c>
      <c r="F36">
        <v>465.77975463867199</v>
      </c>
      <c r="G36">
        <v>464.55529785156301</v>
      </c>
      <c r="I36" s="7">
        <f t="shared" si="0"/>
        <v>283.16305541992199</v>
      </c>
      <c r="J36" s="7">
        <f t="shared" si="0"/>
        <v>125.97778320312494</v>
      </c>
      <c r="K36" s="7">
        <f t="shared" si="1"/>
        <v>194.97860717773455</v>
      </c>
      <c r="L36" s="8">
        <f t="shared" si="2"/>
        <v>1.547722163544929</v>
      </c>
      <c r="M36" s="8">
        <f t="shared" si="5"/>
        <v>1.6455818162021658</v>
      </c>
      <c r="P36" s="6">
        <f t="shared" si="4"/>
        <v>-0.92901506750296714</v>
      </c>
    </row>
    <row r="37" spans="1:16" x14ac:dyDescent="0.15">
      <c r="A37" s="6">
        <v>18</v>
      </c>
      <c r="B37" s="6">
        <v>35</v>
      </c>
      <c r="D37">
        <v>749.78271484375</v>
      </c>
      <c r="E37">
        <v>590.78582763671898</v>
      </c>
      <c r="F37">
        <v>465.85589599609398</v>
      </c>
      <c r="G37">
        <v>464.53384399414102</v>
      </c>
      <c r="I37" s="7">
        <f t="shared" si="0"/>
        <v>283.92681884765602</v>
      </c>
      <c r="J37" s="7">
        <f t="shared" si="0"/>
        <v>126.25198364257795</v>
      </c>
      <c r="K37" s="7">
        <f t="shared" si="1"/>
        <v>195.55043029785145</v>
      </c>
      <c r="L37" s="8">
        <f t="shared" si="2"/>
        <v>1.5488899631981932</v>
      </c>
      <c r="M37" s="8">
        <f t="shared" si="5"/>
        <v>1.6495456059313511</v>
      </c>
      <c r="P37" s="6">
        <f t="shared" si="4"/>
        <v>-0.6903781618995688</v>
      </c>
    </row>
    <row r="38" spans="1:16" x14ac:dyDescent="0.15">
      <c r="A38" s="6">
        <v>18.5</v>
      </c>
      <c r="B38" s="6">
        <v>36</v>
      </c>
      <c r="D38">
        <v>749.47863769531295</v>
      </c>
      <c r="E38">
        <v>590.24963378906295</v>
      </c>
      <c r="F38">
        <v>466.48861694335898</v>
      </c>
      <c r="G38">
        <v>465.104736328125</v>
      </c>
      <c r="I38" s="7">
        <f t="shared" si="0"/>
        <v>282.99002075195398</v>
      </c>
      <c r="J38" s="7">
        <f t="shared" si="0"/>
        <v>125.14489746093795</v>
      </c>
      <c r="K38" s="7">
        <f t="shared" si="1"/>
        <v>195.3885925292974</v>
      </c>
      <c r="L38" s="8">
        <f t="shared" si="2"/>
        <v>1.5612989142468627</v>
      </c>
      <c r="M38" s="8">
        <f t="shared" si="5"/>
        <v>1.6647505470559418</v>
      </c>
      <c r="P38" s="6">
        <f t="shared" si="4"/>
        <v>0.22502359948496914</v>
      </c>
    </row>
    <row r="39" spans="1:16" x14ac:dyDescent="0.15">
      <c r="A39" s="6">
        <v>19</v>
      </c>
      <c r="B39" s="6">
        <v>37</v>
      </c>
      <c r="D39">
        <v>744.77239990234398</v>
      </c>
      <c r="E39">
        <v>588.54925537109398</v>
      </c>
      <c r="F39">
        <v>466.39395141601602</v>
      </c>
      <c r="G39">
        <v>465.36825561523398</v>
      </c>
      <c r="I39" s="7">
        <f t="shared" si="0"/>
        <v>278.37844848632795</v>
      </c>
      <c r="J39" s="7">
        <f t="shared" si="0"/>
        <v>123.18099975586</v>
      </c>
      <c r="K39" s="7">
        <f t="shared" si="1"/>
        <v>192.15174865722597</v>
      </c>
      <c r="L39" s="8">
        <f t="shared" si="2"/>
        <v>1.5599138587774359</v>
      </c>
      <c r="M39" s="8">
        <f t="shared" si="5"/>
        <v>1.6661614816624359</v>
      </c>
      <c r="P39" s="6">
        <f t="shared" si="4"/>
        <v>0.30996783000844469</v>
      </c>
    </row>
    <row r="40" spans="1:16" x14ac:dyDescent="0.15">
      <c r="A40" s="6">
        <v>19.5</v>
      </c>
      <c r="B40" s="6">
        <v>38</v>
      </c>
      <c r="D40">
        <v>742.17077636718795</v>
      </c>
      <c r="E40">
        <v>586.93420410156295</v>
      </c>
      <c r="F40">
        <v>465.80352783203102</v>
      </c>
      <c r="G40">
        <v>464.67175292968801</v>
      </c>
      <c r="I40" s="7">
        <f t="shared" si="0"/>
        <v>276.36724853515693</v>
      </c>
      <c r="J40" s="7">
        <f t="shared" si="0"/>
        <v>122.26245117187494</v>
      </c>
      <c r="K40" s="7">
        <f t="shared" si="1"/>
        <v>190.78353271484448</v>
      </c>
      <c r="L40" s="8">
        <f t="shared" si="2"/>
        <v>1.560442563405207</v>
      </c>
      <c r="M40" s="8">
        <f t="shared" si="5"/>
        <v>1.6694861763661282</v>
      </c>
      <c r="P40" s="6">
        <f t="shared" si="4"/>
        <v>0.51012851217666588</v>
      </c>
    </row>
    <row r="41" spans="1:16" x14ac:dyDescent="0.15">
      <c r="A41" s="6">
        <v>20</v>
      </c>
      <c r="B41" s="6">
        <v>39</v>
      </c>
      <c r="D41">
        <v>743.65771484375</v>
      </c>
      <c r="E41">
        <v>588.328857421875</v>
      </c>
      <c r="F41">
        <v>464.22250366210898</v>
      </c>
      <c r="G41">
        <v>463.55953979492199</v>
      </c>
      <c r="I41" s="7">
        <f t="shared" si="0"/>
        <v>279.43521118164102</v>
      </c>
      <c r="J41" s="7">
        <f t="shared" si="0"/>
        <v>124.76931762695301</v>
      </c>
      <c r="K41" s="7">
        <f t="shared" si="1"/>
        <v>192.09668884277391</v>
      </c>
      <c r="L41" s="8">
        <f t="shared" si="2"/>
        <v>1.5396148067197304</v>
      </c>
      <c r="M41" s="8">
        <f t="shared" si="5"/>
        <v>1.6514544097565726</v>
      </c>
      <c r="P41" s="6">
        <f t="shared" si="4"/>
        <v>-0.57546009878918913</v>
      </c>
    </row>
    <row r="42" spans="1:16" x14ac:dyDescent="0.15">
      <c r="A42" s="6">
        <v>20.5</v>
      </c>
      <c r="B42" s="6">
        <v>40</v>
      </c>
      <c r="D42">
        <v>743.90185546875</v>
      </c>
      <c r="E42">
        <v>589.022705078125</v>
      </c>
      <c r="F42">
        <v>465.56570434570301</v>
      </c>
      <c r="G42">
        <v>464.44143676757801</v>
      </c>
      <c r="I42" s="7">
        <f t="shared" si="0"/>
        <v>278.33615112304699</v>
      </c>
      <c r="J42" s="7">
        <f t="shared" si="0"/>
        <v>124.58126831054699</v>
      </c>
      <c r="K42" s="7">
        <f t="shared" si="1"/>
        <v>191.1292633056641</v>
      </c>
      <c r="L42" s="8">
        <f t="shared" si="2"/>
        <v>1.5341733624771838</v>
      </c>
      <c r="M42" s="8">
        <f t="shared" si="5"/>
        <v>1.6488089555899472</v>
      </c>
      <c r="P42" s="6">
        <f t="shared" si="4"/>
        <v>-0.73472762793959689</v>
      </c>
    </row>
    <row r="43" spans="1:16" x14ac:dyDescent="0.15">
      <c r="A43" s="6">
        <v>21</v>
      </c>
      <c r="B43" s="6">
        <v>41</v>
      </c>
      <c r="D43">
        <v>734.43902587890602</v>
      </c>
      <c r="E43">
        <v>584.56921386718795</v>
      </c>
      <c r="F43">
        <v>466.41152954101602</v>
      </c>
      <c r="G43">
        <v>464.94924926757801</v>
      </c>
      <c r="I43" s="7">
        <f t="shared" si="0"/>
        <v>268.02749633789</v>
      </c>
      <c r="J43" s="7">
        <f t="shared" si="0"/>
        <v>119.61996459960994</v>
      </c>
      <c r="K43" s="7">
        <f t="shared" si="1"/>
        <v>184.29352111816303</v>
      </c>
      <c r="L43" s="8">
        <f t="shared" si="2"/>
        <v>1.5406585492231786</v>
      </c>
      <c r="M43" s="8">
        <f t="shared" si="5"/>
        <v>1.6580901324118629</v>
      </c>
      <c r="P43" s="6">
        <f t="shared" si="4"/>
        <v>-0.17596153072909965</v>
      </c>
    </row>
    <row r="44" spans="1:16" x14ac:dyDescent="0.15">
      <c r="A44" s="6">
        <v>21.5</v>
      </c>
      <c r="B44" s="6">
        <v>42</v>
      </c>
      <c r="D44">
        <v>747.81439208984398</v>
      </c>
      <c r="E44">
        <v>590.85052490234398</v>
      </c>
      <c r="F44">
        <v>466.41540527343801</v>
      </c>
      <c r="G44">
        <v>465.34417724609398</v>
      </c>
      <c r="I44" s="7">
        <f t="shared" si="0"/>
        <v>281.39898681640597</v>
      </c>
      <c r="J44" s="7">
        <f t="shared" si="0"/>
        <v>125.50634765625</v>
      </c>
      <c r="K44" s="7">
        <f t="shared" si="1"/>
        <v>193.54454345703095</v>
      </c>
      <c r="L44" s="8">
        <f t="shared" si="2"/>
        <v>1.5421095990071445</v>
      </c>
      <c r="M44" s="8">
        <f t="shared" si="5"/>
        <v>1.6623371722717499</v>
      </c>
      <c r="P44" s="6">
        <f t="shared" si="4"/>
        <v>7.9728230681641032E-2</v>
      </c>
    </row>
    <row r="45" spans="1:16" x14ac:dyDescent="0.15">
      <c r="A45" s="6">
        <v>22</v>
      </c>
      <c r="B45" s="6">
        <v>43</v>
      </c>
      <c r="D45">
        <v>756.292724609375</v>
      </c>
      <c r="E45">
        <v>594.144287109375</v>
      </c>
      <c r="F45">
        <v>465.94665527343801</v>
      </c>
      <c r="G45">
        <v>464.75601196289102</v>
      </c>
      <c r="I45" s="7">
        <f t="shared" si="0"/>
        <v>290.34606933593699</v>
      </c>
      <c r="J45" s="7">
        <f t="shared" si="0"/>
        <v>129.38827514648398</v>
      </c>
      <c r="K45" s="7">
        <f t="shared" si="1"/>
        <v>199.77427673339821</v>
      </c>
      <c r="L45" s="8">
        <f t="shared" si="2"/>
        <v>1.5439905702988028</v>
      </c>
      <c r="M45" s="8">
        <f t="shared" si="5"/>
        <v>1.6670141336393294</v>
      </c>
      <c r="P45" s="6">
        <f t="shared" si="4"/>
        <v>0.36130108510628522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757.78204345703102</v>
      </c>
      <c r="E46">
        <v>595.01513671875</v>
      </c>
      <c r="F46">
        <v>465.43655395507801</v>
      </c>
      <c r="G46">
        <v>464.29602050781301</v>
      </c>
      <c r="I46" s="7">
        <f t="shared" si="0"/>
        <v>292.34548950195301</v>
      </c>
      <c r="J46" s="7">
        <f t="shared" si="0"/>
        <v>130.71911621093699</v>
      </c>
      <c r="K46" s="7">
        <f t="shared" si="1"/>
        <v>200.84210815429714</v>
      </c>
      <c r="L46" s="8">
        <f t="shared" si="2"/>
        <v>1.5364402237099359</v>
      </c>
      <c r="M46" s="8">
        <f t="shared" si="5"/>
        <v>1.6622597771263834</v>
      </c>
      <c r="P46" s="6">
        <f t="shared" si="4"/>
        <v>7.5068715606205774E-2</v>
      </c>
    </row>
    <row r="47" spans="1:16" x14ac:dyDescent="0.15">
      <c r="A47" s="6">
        <v>23</v>
      </c>
      <c r="B47" s="6">
        <v>45</v>
      </c>
      <c r="D47">
        <v>757.01031494140602</v>
      </c>
      <c r="E47">
        <v>594.70697021484398</v>
      </c>
      <c r="F47">
        <v>465.478515625</v>
      </c>
      <c r="G47">
        <v>464.44338989257801</v>
      </c>
      <c r="I47" s="7">
        <f t="shared" si="0"/>
        <v>291.53179931640602</v>
      </c>
      <c r="J47" s="7">
        <f t="shared" si="0"/>
        <v>130.26358032226597</v>
      </c>
      <c r="K47" s="7">
        <f t="shared" si="1"/>
        <v>200.34729309081985</v>
      </c>
      <c r="L47" s="8">
        <f t="shared" si="2"/>
        <v>1.5380146361336766</v>
      </c>
      <c r="M47" s="8">
        <f t="shared" si="5"/>
        <v>1.6666301796260452</v>
      </c>
      <c r="P47" s="6">
        <f t="shared" si="4"/>
        <v>0.33818542966434723</v>
      </c>
    </row>
    <row r="48" spans="1:16" x14ac:dyDescent="0.15">
      <c r="A48" s="6">
        <v>23.5</v>
      </c>
      <c r="B48" s="6">
        <v>46</v>
      </c>
      <c r="D48">
        <v>754.892578125</v>
      </c>
      <c r="E48">
        <v>593.86981201171898</v>
      </c>
      <c r="F48">
        <v>465.60897827148398</v>
      </c>
      <c r="G48">
        <v>464.19421386718801</v>
      </c>
      <c r="I48" s="7">
        <f t="shared" si="0"/>
        <v>289.28359985351602</v>
      </c>
      <c r="J48" s="7">
        <f t="shared" si="0"/>
        <v>129.67559814453097</v>
      </c>
      <c r="K48" s="7">
        <f t="shared" si="1"/>
        <v>198.51068115234435</v>
      </c>
      <c r="L48" s="8">
        <f t="shared" si="2"/>
        <v>1.5308252592834983</v>
      </c>
      <c r="M48" s="8">
        <f t="shared" si="5"/>
        <v>1.662236792851788</v>
      </c>
      <c r="P48" s="6">
        <f t="shared" si="4"/>
        <v>7.3684965069039793E-2</v>
      </c>
    </row>
    <row r="49" spans="1:22" x14ac:dyDescent="0.15">
      <c r="A49" s="6">
        <v>24</v>
      </c>
      <c r="B49" s="6">
        <v>47</v>
      </c>
      <c r="D49">
        <v>757.93316650390602</v>
      </c>
      <c r="E49">
        <v>594.62463378906295</v>
      </c>
      <c r="F49">
        <v>465.99545288085898</v>
      </c>
      <c r="G49">
        <v>464.63467407226602</v>
      </c>
      <c r="I49" s="7">
        <f t="shared" si="0"/>
        <v>291.93771362304705</v>
      </c>
      <c r="J49" s="7">
        <f t="shared" si="0"/>
        <v>129.98995971679693</v>
      </c>
      <c r="K49" s="7">
        <f t="shared" si="1"/>
        <v>200.9447418212892</v>
      </c>
      <c r="L49" s="8">
        <f t="shared" si="2"/>
        <v>1.5458481736518586</v>
      </c>
      <c r="M49" s="8">
        <f t="shared" si="5"/>
        <v>1.6800556972960692</v>
      </c>
      <c r="P49" s="6">
        <f t="shared" si="4"/>
        <v>1.1464583734354474</v>
      </c>
    </row>
    <row r="50" spans="1:22" x14ac:dyDescent="0.15">
      <c r="A50" s="6">
        <v>24.5</v>
      </c>
      <c r="B50" s="6">
        <v>48</v>
      </c>
      <c r="D50">
        <v>755.21765136718795</v>
      </c>
      <c r="E50">
        <v>595.41839599609398</v>
      </c>
      <c r="F50">
        <v>465.66622924804699</v>
      </c>
      <c r="G50">
        <v>464.86239624023398</v>
      </c>
      <c r="I50" s="7">
        <f t="shared" si="0"/>
        <v>289.55142211914097</v>
      </c>
      <c r="J50" s="7">
        <f t="shared" si="0"/>
        <v>130.55599975586</v>
      </c>
      <c r="K50" s="7">
        <f t="shared" si="1"/>
        <v>198.16222229003898</v>
      </c>
      <c r="L50" s="8">
        <f t="shared" si="2"/>
        <v>1.5178331341386284</v>
      </c>
      <c r="M50" s="8">
        <f t="shared" si="5"/>
        <v>1.6548366478587602</v>
      </c>
      <c r="P50" s="6">
        <f t="shared" si="4"/>
        <v>-0.37183506066542632</v>
      </c>
    </row>
    <row r="51" spans="1:22" x14ac:dyDescent="0.15">
      <c r="A51" s="6">
        <v>25</v>
      </c>
      <c r="B51" s="6">
        <v>49</v>
      </c>
      <c r="D51">
        <v>752.33093261718795</v>
      </c>
      <c r="E51">
        <v>594.01483154296898</v>
      </c>
      <c r="F51">
        <v>465.97171020507801</v>
      </c>
      <c r="G51">
        <v>464.73388671875</v>
      </c>
      <c r="I51" s="7">
        <f t="shared" si="0"/>
        <v>286.35922241210994</v>
      </c>
      <c r="J51" s="7">
        <f t="shared" si="0"/>
        <v>129.28094482421898</v>
      </c>
      <c r="K51" s="7">
        <f t="shared" si="1"/>
        <v>195.86256103515666</v>
      </c>
      <c r="L51" s="8">
        <f t="shared" si="2"/>
        <v>1.5150149258382009</v>
      </c>
      <c r="M51" s="8">
        <f t="shared" si="5"/>
        <v>1.6548144296342537</v>
      </c>
      <c r="P51" s="6">
        <f t="shared" si="4"/>
        <v>-0.37317269174741263</v>
      </c>
    </row>
    <row r="52" spans="1:22" x14ac:dyDescent="0.15">
      <c r="A52" s="6">
        <v>25.5</v>
      </c>
      <c r="B52" s="6">
        <v>50</v>
      </c>
      <c r="D52">
        <v>750.109130859375</v>
      </c>
      <c r="E52">
        <v>591.44732666015602</v>
      </c>
      <c r="F52">
        <v>465.75015258789102</v>
      </c>
      <c r="G52">
        <v>464.46551513671898</v>
      </c>
      <c r="I52" s="7">
        <f t="shared" si="0"/>
        <v>284.35897827148398</v>
      </c>
      <c r="J52" s="7">
        <f t="shared" si="0"/>
        <v>126.98181152343705</v>
      </c>
      <c r="K52" s="7">
        <f t="shared" si="1"/>
        <v>195.47171020507807</v>
      </c>
      <c r="L52" s="8">
        <f t="shared" si="2"/>
        <v>1.539367787086577</v>
      </c>
      <c r="M52" s="8">
        <f t="shared" si="5"/>
        <v>1.6819632809585507</v>
      </c>
      <c r="P52" s="6">
        <f t="shared" si="4"/>
        <v>1.2613029775884934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753.46350097656295</v>
      </c>
      <c r="E53">
        <v>593.39532470703102</v>
      </c>
      <c r="F53">
        <v>465.79504394531301</v>
      </c>
      <c r="G53">
        <v>464.55627441406301</v>
      </c>
      <c r="I53" s="7">
        <f t="shared" si="0"/>
        <v>287.66845703124994</v>
      </c>
      <c r="J53" s="7">
        <f t="shared" si="0"/>
        <v>128.83905029296801</v>
      </c>
      <c r="K53" s="7">
        <f t="shared" si="1"/>
        <v>197.48112182617234</v>
      </c>
      <c r="L53" s="8">
        <f t="shared" si="2"/>
        <v>1.5327738086947913</v>
      </c>
      <c r="M53" s="8">
        <f t="shared" si="5"/>
        <v>1.6781652926426862</v>
      </c>
      <c r="P53" s="6">
        <f t="shared" si="4"/>
        <v>1.032648018284672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756.95452880859398</v>
      </c>
      <c r="E54">
        <v>595.75927734375</v>
      </c>
      <c r="F54">
        <v>466.08523559570301</v>
      </c>
      <c r="G54">
        <v>464.854248046875</v>
      </c>
      <c r="I54" s="7">
        <f t="shared" si="0"/>
        <v>290.86929321289097</v>
      </c>
      <c r="J54" s="7">
        <f t="shared" si="0"/>
        <v>130.905029296875</v>
      </c>
      <c r="K54" s="7">
        <f t="shared" si="1"/>
        <v>199.23577270507849</v>
      </c>
      <c r="L54" s="8">
        <f t="shared" si="2"/>
        <v>1.5219871518705255</v>
      </c>
      <c r="M54" s="8">
        <f t="shared" si="5"/>
        <v>1.6701746258943415</v>
      </c>
      <c r="P54" s="6">
        <f t="shared" si="4"/>
        <v>0.55157608540873992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752.45593261718795</v>
      </c>
      <c r="E55">
        <v>593.30474853515602</v>
      </c>
      <c r="F55">
        <v>465.75503540039102</v>
      </c>
      <c r="G55">
        <v>464.50390625</v>
      </c>
      <c r="I55" s="7">
        <f t="shared" si="0"/>
        <v>286.70089721679693</v>
      </c>
      <c r="J55" s="7">
        <f t="shared" si="0"/>
        <v>128.80084228515602</v>
      </c>
      <c r="K55" s="7">
        <f t="shared" si="1"/>
        <v>196.54030761718772</v>
      </c>
      <c r="L55" s="8">
        <f t="shared" si="2"/>
        <v>1.5259240865992265</v>
      </c>
      <c r="M55" s="8">
        <f t="shared" si="5"/>
        <v>1.6769075506989635</v>
      </c>
      <c r="P55" s="6">
        <f t="shared" si="4"/>
        <v>0.95692663395198474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750.32403564453102</v>
      </c>
      <c r="E56">
        <v>592.45697021484398</v>
      </c>
      <c r="F56">
        <v>465.65841674804699</v>
      </c>
      <c r="G56">
        <v>464.65322875976602</v>
      </c>
      <c r="I56" s="7">
        <f t="shared" si="0"/>
        <v>284.66561889648403</v>
      </c>
      <c r="J56" s="7">
        <f t="shared" si="0"/>
        <v>127.80374145507795</v>
      </c>
      <c r="K56" s="7">
        <f t="shared" si="1"/>
        <v>195.20299987792947</v>
      </c>
      <c r="L56" s="8">
        <f t="shared" si="2"/>
        <v>1.5273652997595681</v>
      </c>
      <c r="M56" s="8">
        <f t="shared" si="5"/>
        <v>1.6811447539352262</v>
      </c>
      <c r="P56" s="6">
        <f t="shared" si="4"/>
        <v>1.212024189018881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748.358154296875</v>
      </c>
      <c r="E57">
        <v>591.43493652343795</v>
      </c>
      <c r="F57">
        <v>465.71957397460898</v>
      </c>
      <c r="G57">
        <v>464.49771118164102</v>
      </c>
      <c r="I57" s="7">
        <f t="shared" si="0"/>
        <v>282.63858032226602</v>
      </c>
      <c r="J57" s="7">
        <f t="shared" si="0"/>
        <v>126.93722534179693</v>
      </c>
      <c r="K57" s="7">
        <f t="shared" si="1"/>
        <v>193.78252258300819</v>
      </c>
      <c r="L57" s="8">
        <f t="shared" si="2"/>
        <v>1.5266012161619302</v>
      </c>
      <c r="M57" s="8">
        <f t="shared" si="5"/>
        <v>1.6831766604135094</v>
      </c>
      <c r="P57" s="6">
        <f t="shared" si="4"/>
        <v>1.3343535524769838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746.927001953125</v>
      </c>
      <c r="E58">
        <v>590.01171875</v>
      </c>
      <c r="F58">
        <v>466.21697998046898</v>
      </c>
      <c r="G58">
        <v>464.85394287109398</v>
      </c>
      <c r="I58" s="7">
        <f t="shared" si="0"/>
        <v>280.71002197265602</v>
      </c>
      <c r="J58" s="7">
        <f t="shared" si="0"/>
        <v>125.15777587890602</v>
      </c>
      <c r="K58" s="7">
        <f t="shared" si="1"/>
        <v>193.09957885742182</v>
      </c>
      <c r="L58" s="8">
        <f t="shared" si="2"/>
        <v>1.5428492357059107</v>
      </c>
      <c r="M58" s="8">
        <f t="shared" si="5"/>
        <v>1.7022206700334108</v>
      </c>
      <c r="P58" s="6">
        <f t="shared" si="4"/>
        <v>2.4808834737068555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750.21038818359398</v>
      </c>
      <c r="E59">
        <v>590.37567138671898</v>
      </c>
      <c r="F59">
        <v>465.9951171875</v>
      </c>
      <c r="G59">
        <v>464.71176147460898</v>
      </c>
      <c r="I59" s="7">
        <f t="shared" si="0"/>
        <v>284.21527099609398</v>
      </c>
      <c r="J59" s="7">
        <f t="shared" si="0"/>
        <v>125.66390991211</v>
      </c>
      <c r="K59" s="7">
        <f t="shared" si="1"/>
        <v>196.25053405761699</v>
      </c>
      <c r="L59" s="8">
        <f t="shared" si="2"/>
        <v>1.5617095966127079</v>
      </c>
      <c r="M59" s="8">
        <f t="shared" si="5"/>
        <v>1.7238770210161292</v>
      </c>
      <c r="P59" s="6">
        <f t="shared" si="4"/>
        <v>3.7846873932551324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747.951416015625</v>
      </c>
      <c r="E60">
        <v>588.89910888671898</v>
      </c>
      <c r="F60">
        <v>466.0009765625</v>
      </c>
      <c r="G60">
        <v>464.36468505859398</v>
      </c>
      <c r="I60" s="7">
        <f t="shared" si="0"/>
        <v>281.950439453125</v>
      </c>
      <c r="J60" s="7">
        <f t="shared" si="0"/>
        <v>124.534423828125</v>
      </c>
      <c r="K60" s="7">
        <f t="shared" si="1"/>
        <v>194.77634277343751</v>
      </c>
      <c r="L60" s="8">
        <f t="shared" si="2"/>
        <v>1.5640361659540516</v>
      </c>
      <c r="M60" s="8">
        <f t="shared" si="5"/>
        <v>1.728999580433394</v>
      </c>
      <c r="P60" s="6">
        <f t="shared" si="4"/>
        <v>4.0930871348218645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747.275146484375</v>
      </c>
      <c r="E61">
        <v>589.00549316406295</v>
      </c>
      <c r="F61">
        <v>466.02603149414102</v>
      </c>
      <c r="G61">
        <v>464.37637329101602</v>
      </c>
      <c r="I61" s="7">
        <f t="shared" si="0"/>
        <v>281.24911499023398</v>
      </c>
      <c r="J61" s="7">
        <f t="shared" si="0"/>
        <v>124.62911987304693</v>
      </c>
      <c r="K61" s="7">
        <f t="shared" si="1"/>
        <v>194.00873107910112</v>
      </c>
      <c r="L61" s="8">
        <f t="shared" si="2"/>
        <v>1.5566886075800546</v>
      </c>
      <c r="M61" s="8">
        <f t="shared" si="5"/>
        <v>1.7244480121353178</v>
      </c>
      <c r="P61" s="6">
        <f t="shared" si="4"/>
        <v>3.8190634735015014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747.87945556640602</v>
      </c>
      <c r="E62">
        <v>588.548583984375</v>
      </c>
      <c r="F62">
        <v>466.27651977539102</v>
      </c>
      <c r="G62">
        <v>464.55496215820301</v>
      </c>
      <c r="I62" s="7">
        <f t="shared" si="0"/>
        <v>281.602935791015</v>
      </c>
      <c r="J62" s="7">
        <f t="shared" si="0"/>
        <v>123.99362182617199</v>
      </c>
      <c r="K62" s="7">
        <f t="shared" si="1"/>
        <v>194.80740051269461</v>
      </c>
      <c r="L62" s="8">
        <f t="shared" si="2"/>
        <v>1.5711082364042663</v>
      </c>
      <c r="M62" s="8">
        <f t="shared" si="5"/>
        <v>1.7416636310354507</v>
      </c>
      <c r="P62" s="6">
        <f t="shared" si="4"/>
        <v>4.8555165406573817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741.29821777343795</v>
      </c>
      <c r="E63">
        <v>586.38604736328102</v>
      </c>
      <c r="F63">
        <v>466.16882324218801</v>
      </c>
      <c r="G63">
        <v>464.63858032226602</v>
      </c>
      <c r="I63" s="7">
        <f t="shared" si="0"/>
        <v>275.12939453124994</v>
      </c>
      <c r="J63" s="7">
        <f t="shared" si="0"/>
        <v>121.747467041015</v>
      </c>
      <c r="K63" s="7">
        <f t="shared" si="1"/>
        <v>189.90616760253945</v>
      </c>
      <c r="L63" s="8">
        <f t="shared" si="2"/>
        <v>1.5598367031205893</v>
      </c>
      <c r="M63" s="8">
        <f t="shared" si="5"/>
        <v>1.7331880878276948</v>
      </c>
      <c r="P63" s="6">
        <f t="shared" si="4"/>
        <v>4.3452529942551683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741.40496826171898</v>
      </c>
      <c r="E64">
        <v>585.88397216796898</v>
      </c>
      <c r="F64">
        <v>465.82531738281301</v>
      </c>
      <c r="G64">
        <v>464.363037109375</v>
      </c>
      <c r="I64" s="7">
        <f t="shared" si="0"/>
        <v>275.57965087890597</v>
      </c>
      <c r="J64" s="7">
        <f t="shared" si="0"/>
        <v>121.52093505859398</v>
      </c>
      <c r="K64" s="7">
        <f t="shared" si="1"/>
        <v>190.51499633789018</v>
      </c>
      <c r="L64" s="8">
        <f t="shared" si="2"/>
        <v>1.5677545292589232</v>
      </c>
      <c r="M64" s="8">
        <f t="shared" si="5"/>
        <v>1.7439019040419497</v>
      </c>
      <c r="P64" s="6">
        <f t="shared" si="4"/>
        <v>4.9902700418922459</v>
      </c>
      <c r="U64" s="18">
        <v>12.5</v>
      </c>
      <c r="V64" s="20">
        <f t="shared" ref="V64:V83" si="6">L26</f>
        <v>1.6331600969257676</v>
      </c>
    </row>
    <row r="65" spans="1:22" x14ac:dyDescent="0.15">
      <c r="A65" s="6">
        <v>32</v>
      </c>
      <c r="B65" s="6">
        <v>63</v>
      </c>
      <c r="D65">
        <v>740.84161376953102</v>
      </c>
      <c r="E65">
        <v>587.66290283203102</v>
      </c>
      <c r="F65">
        <v>466.380615234375</v>
      </c>
      <c r="G65">
        <v>464.96487426757801</v>
      </c>
      <c r="I65" s="7">
        <f t="shared" si="0"/>
        <v>274.46099853515602</v>
      </c>
      <c r="J65" s="7">
        <f t="shared" si="0"/>
        <v>122.69802856445301</v>
      </c>
      <c r="K65" s="7">
        <f t="shared" si="1"/>
        <v>188.57237854003893</v>
      </c>
      <c r="L65" s="8">
        <f t="shared" si="2"/>
        <v>1.5368818940801665</v>
      </c>
      <c r="M65" s="8">
        <f t="shared" si="5"/>
        <v>1.7158252589391141</v>
      </c>
      <c r="P65" s="6">
        <f t="shared" si="4"/>
        <v>3.2999372632050736</v>
      </c>
      <c r="U65" s="18">
        <v>13</v>
      </c>
      <c r="V65" s="20">
        <f t="shared" si="6"/>
        <v>1.6203649745220519</v>
      </c>
    </row>
    <row r="66" spans="1:22" x14ac:dyDescent="0.15">
      <c r="A66" s="6">
        <v>32.5</v>
      </c>
      <c r="B66" s="6">
        <v>64</v>
      </c>
      <c r="D66">
        <v>741.27069091796898</v>
      </c>
      <c r="E66">
        <v>586.25860595703102</v>
      </c>
      <c r="F66">
        <v>466.11679077148398</v>
      </c>
      <c r="G66">
        <v>464.9921875</v>
      </c>
      <c r="I66" s="7">
        <f t="shared" ref="I66:J129" si="7">D66-F66</f>
        <v>275.153900146485</v>
      </c>
      <c r="J66" s="7">
        <f t="shared" si="7"/>
        <v>121.26641845703102</v>
      </c>
      <c r="K66" s="7">
        <f t="shared" ref="K66:K129" si="8">I66-0.7*J66</f>
        <v>190.26740722656331</v>
      </c>
      <c r="L66" s="8">
        <f t="shared" ref="L66:L129" si="9">K66/J66</f>
        <v>1.569003271041453</v>
      </c>
      <c r="M66" s="8">
        <f t="shared" si="5"/>
        <v>1.7507426259763217</v>
      </c>
      <c r="P66" s="6">
        <f t="shared" si="4"/>
        <v>5.4021104335487813</v>
      </c>
      <c r="U66" s="18">
        <v>13.5</v>
      </c>
      <c r="V66" s="20">
        <f t="shared" si="6"/>
        <v>1.604876953357899</v>
      </c>
    </row>
    <row r="67" spans="1:22" x14ac:dyDescent="0.15">
      <c r="A67" s="6">
        <v>33</v>
      </c>
      <c r="B67" s="6">
        <v>65</v>
      </c>
      <c r="D67">
        <v>739.96728515625</v>
      </c>
      <c r="E67">
        <v>586.49206542968795</v>
      </c>
      <c r="F67">
        <v>466.15972900390602</v>
      </c>
      <c r="G67">
        <v>464.92321777343801</v>
      </c>
      <c r="I67" s="7">
        <f t="shared" si="7"/>
        <v>273.80755615234398</v>
      </c>
      <c r="J67" s="7">
        <f t="shared" si="7"/>
        <v>121.56884765624994</v>
      </c>
      <c r="K67" s="7">
        <f t="shared" si="8"/>
        <v>188.70936279296902</v>
      </c>
      <c r="L67" s="8">
        <f t="shared" si="9"/>
        <v>1.5522838821880314</v>
      </c>
      <c r="M67" s="8">
        <f t="shared" si="5"/>
        <v>1.736819227198821</v>
      </c>
      <c r="P67" s="6">
        <f t="shared" si="4"/>
        <v>4.5638629414377876</v>
      </c>
      <c r="U67" s="18">
        <v>14</v>
      </c>
      <c r="V67" s="20">
        <f t="shared" si="6"/>
        <v>1.58465182340642</v>
      </c>
    </row>
    <row r="68" spans="1:22" x14ac:dyDescent="0.15">
      <c r="A68" s="6">
        <v>33.5</v>
      </c>
      <c r="B68" s="6">
        <v>66</v>
      </c>
      <c r="D68">
        <v>737.76068115234398</v>
      </c>
      <c r="E68">
        <v>586.96832275390602</v>
      </c>
      <c r="F68">
        <v>466.15060424804699</v>
      </c>
      <c r="G68">
        <v>464.93557739257801</v>
      </c>
      <c r="I68" s="7">
        <f t="shared" si="7"/>
        <v>271.61007690429699</v>
      </c>
      <c r="J68" s="7">
        <f t="shared" si="7"/>
        <v>122.03274536132801</v>
      </c>
      <c r="K68" s="7">
        <f t="shared" si="8"/>
        <v>186.18715515136739</v>
      </c>
      <c r="L68" s="8">
        <f t="shared" si="9"/>
        <v>1.5257147137031453</v>
      </c>
      <c r="M68" s="8">
        <f t="shared" si="5"/>
        <v>1.713046048789856</v>
      </c>
      <c r="P68" s="6">
        <f t="shared" si="4"/>
        <v>3.1326170582110464</v>
      </c>
      <c r="U68" s="18">
        <v>14.5</v>
      </c>
      <c r="V68" s="20">
        <f t="shared" si="6"/>
        <v>1.5916569836876271</v>
      </c>
    </row>
    <row r="69" spans="1:22" x14ac:dyDescent="0.15">
      <c r="A69" s="6">
        <v>34</v>
      </c>
      <c r="B69" s="6">
        <v>67</v>
      </c>
      <c r="D69">
        <v>736.86431884765602</v>
      </c>
      <c r="E69">
        <v>586.10778808593795</v>
      </c>
      <c r="F69">
        <v>466.29571533203102</v>
      </c>
      <c r="G69">
        <v>465.08392333984398</v>
      </c>
      <c r="I69" s="7">
        <f t="shared" si="7"/>
        <v>270.568603515625</v>
      </c>
      <c r="J69" s="7">
        <f t="shared" si="7"/>
        <v>121.02386474609398</v>
      </c>
      <c r="K69" s="7">
        <f t="shared" si="8"/>
        <v>185.8518981933592</v>
      </c>
      <c r="L69" s="8">
        <f t="shared" si="9"/>
        <v>1.5356632229789831</v>
      </c>
      <c r="M69" s="8">
        <f t="shared" si="5"/>
        <v>1.7257905481416149</v>
      </c>
      <c r="P69" s="6">
        <f t="shared" si="4"/>
        <v>3.8998898190174951</v>
      </c>
      <c r="U69" s="18">
        <v>15</v>
      </c>
      <c r="V69" s="20">
        <f t="shared" si="6"/>
        <v>1.5823809912184936</v>
      </c>
    </row>
    <row r="70" spans="1:22" x14ac:dyDescent="0.15">
      <c r="A70" s="6">
        <v>34.5</v>
      </c>
      <c r="B70" s="6">
        <v>68</v>
      </c>
      <c r="D70">
        <v>733.38397216796898</v>
      </c>
      <c r="E70">
        <v>585.27825927734398</v>
      </c>
      <c r="F70">
        <v>466.25927734375</v>
      </c>
      <c r="G70">
        <v>465.06799316406301</v>
      </c>
      <c r="I70" s="7">
        <f t="shared" si="7"/>
        <v>267.12469482421898</v>
      </c>
      <c r="J70" s="7">
        <f t="shared" si="7"/>
        <v>120.21026611328097</v>
      </c>
      <c r="K70" s="7">
        <f t="shared" si="8"/>
        <v>182.9775085449223</v>
      </c>
      <c r="L70" s="8">
        <f t="shared" si="9"/>
        <v>1.5221454411596775</v>
      </c>
      <c r="M70" s="8">
        <f t="shared" si="5"/>
        <v>1.7150687563982303</v>
      </c>
      <c r="P70" s="6">
        <f t="shared" ref="P70:P133" si="10">(M70-$O$2)/$O$2*100</f>
        <v>3.2543926107961996</v>
      </c>
      <c r="U70" s="18">
        <v>15.5</v>
      </c>
      <c r="V70" s="20">
        <f t="shared" si="6"/>
        <v>1.5548175974578915</v>
      </c>
    </row>
    <row r="71" spans="1:22" x14ac:dyDescent="0.15">
      <c r="A71" s="6">
        <v>35</v>
      </c>
      <c r="B71" s="6">
        <v>69</v>
      </c>
      <c r="D71">
        <v>734.9521484375</v>
      </c>
      <c r="E71">
        <v>585.48590087890602</v>
      </c>
      <c r="F71">
        <v>466.372802734375</v>
      </c>
      <c r="G71">
        <v>465.16461181640602</v>
      </c>
      <c r="I71" s="7">
        <f t="shared" si="7"/>
        <v>268.579345703125</v>
      </c>
      <c r="J71" s="7">
        <f t="shared" si="7"/>
        <v>120.3212890625</v>
      </c>
      <c r="K71" s="7">
        <f t="shared" si="8"/>
        <v>184.35444335937501</v>
      </c>
      <c r="L71" s="8">
        <f t="shared" si="9"/>
        <v>1.5321847429976707</v>
      </c>
      <c r="M71" s="8">
        <f t="shared" si="5"/>
        <v>1.7279040483121446</v>
      </c>
      <c r="P71" s="6">
        <f t="shared" si="10"/>
        <v>4.0271314678299621</v>
      </c>
      <c r="U71" s="18">
        <v>16</v>
      </c>
      <c r="V71" s="20">
        <f t="shared" si="6"/>
        <v>1.551511957990116</v>
      </c>
    </row>
    <row r="72" spans="1:22" x14ac:dyDescent="0.15">
      <c r="A72" s="6">
        <v>35.5</v>
      </c>
      <c r="B72" s="6">
        <v>70</v>
      </c>
      <c r="D72">
        <v>733.12463378906295</v>
      </c>
      <c r="E72">
        <v>584.266845703125</v>
      </c>
      <c r="F72">
        <v>466.0224609375</v>
      </c>
      <c r="G72">
        <v>464.76025390625</v>
      </c>
      <c r="I72" s="7">
        <f t="shared" si="7"/>
        <v>267.10217285156295</v>
      </c>
      <c r="J72" s="7">
        <f t="shared" si="7"/>
        <v>119.506591796875</v>
      </c>
      <c r="K72" s="7">
        <f t="shared" si="8"/>
        <v>183.44755859375044</v>
      </c>
      <c r="L72" s="8">
        <f t="shared" si="9"/>
        <v>1.5350413381845556</v>
      </c>
      <c r="M72" s="8">
        <f t="shared" si="5"/>
        <v>1.7335566335749506</v>
      </c>
      <c r="P72" s="6">
        <f t="shared" si="10"/>
        <v>4.3674410069165965</v>
      </c>
      <c r="U72" s="18">
        <v>16.5</v>
      </c>
      <c r="V72" s="20">
        <f t="shared" si="6"/>
        <v>1.5788290108342384</v>
      </c>
    </row>
    <row r="73" spans="1:22" x14ac:dyDescent="0.15">
      <c r="A73" s="6">
        <v>36</v>
      </c>
      <c r="B73" s="6">
        <v>71</v>
      </c>
      <c r="D73">
        <v>730.33264160156295</v>
      </c>
      <c r="E73">
        <v>583.93768310546898</v>
      </c>
      <c r="F73">
        <v>466.08166503906301</v>
      </c>
      <c r="G73">
        <v>464.98895263671898</v>
      </c>
      <c r="I73" s="7">
        <f t="shared" si="7"/>
        <v>264.25097656249994</v>
      </c>
      <c r="J73" s="7">
        <f t="shared" si="7"/>
        <v>118.94873046875</v>
      </c>
      <c r="K73" s="7">
        <f t="shared" si="8"/>
        <v>180.98686523437493</v>
      </c>
      <c r="L73" s="8">
        <f t="shared" si="9"/>
        <v>1.52155356783672</v>
      </c>
      <c r="M73" s="8">
        <f t="shared" si="5"/>
        <v>1.722864853303036</v>
      </c>
      <c r="P73" s="6">
        <f t="shared" si="10"/>
        <v>3.7237506162041778</v>
      </c>
      <c r="U73" s="18">
        <v>17</v>
      </c>
      <c r="V73" s="20">
        <f t="shared" si="6"/>
        <v>1.5750300484393454</v>
      </c>
    </row>
    <row r="74" spans="1:22" x14ac:dyDescent="0.15">
      <c r="A74" s="6">
        <v>36.5</v>
      </c>
      <c r="B74" s="6">
        <v>72</v>
      </c>
      <c r="D74">
        <v>728.99139404296898</v>
      </c>
      <c r="E74">
        <v>583.39117431640602</v>
      </c>
      <c r="F74">
        <v>466.05206298828102</v>
      </c>
      <c r="G74">
        <v>465.132080078125</v>
      </c>
      <c r="I74" s="7">
        <f t="shared" si="7"/>
        <v>262.93933105468795</v>
      </c>
      <c r="J74" s="7">
        <f t="shared" si="7"/>
        <v>118.25909423828102</v>
      </c>
      <c r="K74" s="7">
        <f t="shared" si="8"/>
        <v>180.15796508789123</v>
      </c>
      <c r="L74" s="8">
        <f t="shared" si="9"/>
        <v>1.52341742720344</v>
      </c>
      <c r="M74" s="8">
        <f t="shared" si="5"/>
        <v>1.727524702745677</v>
      </c>
      <c r="P74" s="6">
        <f t="shared" si="10"/>
        <v>4.0042932603767136</v>
      </c>
      <c r="U74" s="18">
        <v>17.5</v>
      </c>
      <c r="V74" s="20">
        <f t="shared" si="6"/>
        <v>1.547722163544929</v>
      </c>
    </row>
    <row r="75" spans="1:22" x14ac:dyDescent="0.15">
      <c r="A75" s="6">
        <v>37</v>
      </c>
      <c r="B75" s="6">
        <v>73</v>
      </c>
      <c r="D75">
        <v>726.36260986328102</v>
      </c>
      <c r="E75">
        <v>583.29443359375</v>
      </c>
      <c r="F75">
        <v>466.03057861328102</v>
      </c>
      <c r="G75">
        <v>465.02960205078102</v>
      </c>
      <c r="I75" s="7">
        <f t="shared" si="7"/>
        <v>260.33203125</v>
      </c>
      <c r="J75" s="7">
        <f t="shared" si="7"/>
        <v>118.26483154296898</v>
      </c>
      <c r="K75" s="7">
        <f t="shared" si="8"/>
        <v>177.54664916992172</v>
      </c>
      <c r="L75" s="8">
        <f t="shared" si="9"/>
        <v>1.5012632821906484</v>
      </c>
      <c r="M75" s="8">
        <f t="shared" si="5"/>
        <v>1.7081665478088066</v>
      </c>
      <c r="P75" s="6">
        <f t="shared" si="10"/>
        <v>2.8388504624623612</v>
      </c>
      <c r="U75" s="18">
        <v>18</v>
      </c>
      <c r="V75" s="20">
        <f t="shared" si="6"/>
        <v>1.5488899631981932</v>
      </c>
    </row>
    <row r="76" spans="1:22" x14ac:dyDescent="0.15">
      <c r="A76" s="6">
        <v>37.5</v>
      </c>
      <c r="B76" s="6">
        <v>74</v>
      </c>
      <c r="D76">
        <v>725.826416015625</v>
      </c>
      <c r="E76">
        <v>583.60778808593795</v>
      </c>
      <c r="F76">
        <v>466.01431274414102</v>
      </c>
      <c r="G76">
        <v>464.84579467773398</v>
      </c>
      <c r="I76" s="7">
        <f t="shared" si="7"/>
        <v>259.81210327148398</v>
      </c>
      <c r="J76" s="7">
        <f t="shared" si="7"/>
        <v>118.76199340820398</v>
      </c>
      <c r="K76" s="7">
        <f t="shared" si="8"/>
        <v>176.6787078857412</v>
      </c>
      <c r="L76" s="8">
        <f t="shared" si="9"/>
        <v>1.4876704475519218</v>
      </c>
      <c r="M76" s="8">
        <f t="shared" si="5"/>
        <v>1.6973697032460009</v>
      </c>
      <c r="P76" s="6">
        <f t="shared" si="10"/>
        <v>2.1888347570938551</v>
      </c>
      <c r="U76" s="18">
        <v>18.5</v>
      </c>
      <c r="V76" s="20">
        <f t="shared" si="6"/>
        <v>1.5612989142468627</v>
      </c>
    </row>
    <row r="77" spans="1:22" x14ac:dyDescent="0.15">
      <c r="A77" s="6">
        <v>38</v>
      </c>
      <c r="B77" s="6">
        <v>75</v>
      </c>
      <c r="D77">
        <v>723.02166748046898</v>
      </c>
      <c r="E77">
        <v>582.07196044921898</v>
      </c>
      <c r="F77">
        <v>465.93527221679699</v>
      </c>
      <c r="G77">
        <v>464.95086669921898</v>
      </c>
      <c r="I77" s="7">
        <f t="shared" si="7"/>
        <v>257.08639526367199</v>
      </c>
      <c r="J77" s="7">
        <f t="shared" si="7"/>
        <v>117.12109375</v>
      </c>
      <c r="K77" s="7">
        <f t="shared" si="8"/>
        <v>175.10162963867199</v>
      </c>
      <c r="L77" s="8">
        <f t="shared" si="9"/>
        <v>1.4950477666511033</v>
      </c>
      <c r="M77" s="8">
        <f t="shared" si="5"/>
        <v>1.7075430124211035</v>
      </c>
      <c r="P77" s="6">
        <f t="shared" si="10"/>
        <v>2.8013109950279302</v>
      </c>
      <c r="U77" s="18">
        <v>19</v>
      </c>
      <c r="V77" s="20">
        <f t="shared" si="6"/>
        <v>1.5599138587774359</v>
      </c>
    </row>
    <row r="78" spans="1:22" x14ac:dyDescent="0.15">
      <c r="A78" s="6">
        <v>38.5</v>
      </c>
      <c r="B78" s="6">
        <v>76</v>
      </c>
      <c r="D78">
        <v>723.17077636718795</v>
      </c>
      <c r="E78">
        <v>583.40631103515602</v>
      </c>
      <c r="F78">
        <v>465.62783813476602</v>
      </c>
      <c r="G78">
        <v>464.79180908203102</v>
      </c>
      <c r="I78" s="7">
        <f t="shared" si="7"/>
        <v>257.54293823242193</v>
      </c>
      <c r="J78" s="7">
        <f t="shared" si="7"/>
        <v>118.614501953125</v>
      </c>
      <c r="K78" s="7">
        <f t="shared" si="8"/>
        <v>174.51278686523443</v>
      </c>
      <c r="L78" s="8">
        <f t="shared" si="9"/>
        <v>1.471260124113658</v>
      </c>
      <c r="M78" s="8">
        <f t="shared" si="5"/>
        <v>1.6865513599595794</v>
      </c>
      <c r="P78" s="6">
        <f t="shared" si="10"/>
        <v>1.5375247376399379</v>
      </c>
      <c r="U78" s="18">
        <v>19.5</v>
      </c>
      <c r="V78" s="20">
        <f t="shared" si="6"/>
        <v>1.560442563405207</v>
      </c>
    </row>
    <row r="79" spans="1:22" x14ac:dyDescent="0.15">
      <c r="A79" s="6">
        <v>39</v>
      </c>
      <c r="B79" s="6">
        <v>77</v>
      </c>
      <c r="D79">
        <v>724.96661376953102</v>
      </c>
      <c r="E79">
        <v>583.77996826171898</v>
      </c>
      <c r="F79">
        <v>465.73779296875</v>
      </c>
      <c r="G79">
        <v>464.622314453125</v>
      </c>
      <c r="I79" s="7">
        <f t="shared" si="7"/>
        <v>259.22882080078102</v>
      </c>
      <c r="J79" s="7">
        <f t="shared" si="7"/>
        <v>119.15765380859398</v>
      </c>
      <c r="K79" s="7">
        <f t="shared" si="8"/>
        <v>175.81846313476524</v>
      </c>
      <c r="L79" s="8">
        <f t="shared" si="9"/>
        <v>1.4755112870650087</v>
      </c>
      <c r="M79" s="8">
        <f t="shared" si="5"/>
        <v>1.6935985129868509</v>
      </c>
      <c r="P79" s="6">
        <f t="shared" si="10"/>
        <v>1.9617931541402618</v>
      </c>
      <c r="U79" s="18">
        <v>20</v>
      </c>
      <c r="V79" s="20">
        <f t="shared" si="6"/>
        <v>1.5396148067197304</v>
      </c>
    </row>
    <row r="80" spans="1:22" x14ac:dyDescent="0.15">
      <c r="A80" s="6">
        <v>39.5</v>
      </c>
      <c r="B80" s="6">
        <v>78</v>
      </c>
      <c r="D80">
        <v>723.86193847656295</v>
      </c>
      <c r="E80">
        <v>583.83404541015602</v>
      </c>
      <c r="F80">
        <v>465.83245849609398</v>
      </c>
      <c r="G80">
        <v>464.85491943359398</v>
      </c>
      <c r="I80" s="7">
        <f t="shared" si="7"/>
        <v>258.02947998046898</v>
      </c>
      <c r="J80" s="7">
        <f t="shared" si="7"/>
        <v>118.97912597656205</v>
      </c>
      <c r="K80" s="7">
        <f t="shared" si="8"/>
        <v>174.74409179687555</v>
      </c>
      <c r="L80" s="8">
        <f t="shared" si="9"/>
        <v>1.4686953729286831</v>
      </c>
      <c r="M80" s="8">
        <f t="shared" si="5"/>
        <v>1.6895785889264465</v>
      </c>
      <c r="P80" s="6">
        <f t="shared" si="10"/>
        <v>1.7197767243906636</v>
      </c>
      <c r="U80" s="18">
        <v>20.5</v>
      </c>
      <c r="V80" s="20">
        <f t="shared" si="6"/>
        <v>1.5341733624771838</v>
      </c>
    </row>
    <row r="81" spans="1:22" x14ac:dyDescent="0.15">
      <c r="A81" s="6">
        <v>40</v>
      </c>
      <c r="B81" s="6">
        <v>79</v>
      </c>
      <c r="D81">
        <v>723.54510498046898</v>
      </c>
      <c r="E81">
        <v>583.977294921875</v>
      </c>
      <c r="F81">
        <v>465.92907714843801</v>
      </c>
      <c r="G81">
        <v>464.68966674804699</v>
      </c>
      <c r="I81" s="7">
        <f t="shared" si="7"/>
        <v>257.61602783203097</v>
      </c>
      <c r="J81" s="7">
        <f t="shared" si="7"/>
        <v>119.28762817382801</v>
      </c>
      <c r="K81" s="7">
        <f t="shared" si="8"/>
        <v>174.11468811035138</v>
      </c>
      <c r="L81" s="8">
        <f t="shared" si="9"/>
        <v>1.4596206729555259</v>
      </c>
      <c r="M81" s="8">
        <f t="shared" si="5"/>
        <v>1.6832998790292104</v>
      </c>
      <c r="P81" s="6">
        <f t="shared" si="10"/>
        <v>1.3417718342660276</v>
      </c>
      <c r="U81" s="18">
        <v>21</v>
      </c>
      <c r="V81" s="20">
        <f t="shared" si="6"/>
        <v>1.5406585492231786</v>
      </c>
    </row>
    <row r="82" spans="1:22" x14ac:dyDescent="0.15">
      <c r="A82" s="6">
        <v>40.5</v>
      </c>
      <c r="B82" s="6">
        <v>80</v>
      </c>
      <c r="D82">
        <v>720.20007324218795</v>
      </c>
      <c r="E82">
        <v>582.26202392578102</v>
      </c>
      <c r="F82">
        <v>465.55303955078102</v>
      </c>
      <c r="G82">
        <v>464.34286499023398</v>
      </c>
      <c r="I82" s="7">
        <f t="shared" si="7"/>
        <v>254.64703369140693</v>
      </c>
      <c r="J82" s="7">
        <f t="shared" si="7"/>
        <v>117.91915893554705</v>
      </c>
      <c r="K82" s="7">
        <f t="shared" si="8"/>
        <v>172.10362243652401</v>
      </c>
      <c r="L82" s="8">
        <f t="shared" si="9"/>
        <v>1.4595051727819177</v>
      </c>
      <c r="M82" s="8">
        <f t="shared" si="5"/>
        <v>1.6859803689315231</v>
      </c>
      <c r="P82" s="6">
        <f t="shared" si="10"/>
        <v>1.5031486628801269</v>
      </c>
      <c r="U82" s="18">
        <v>21.5</v>
      </c>
      <c r="V82" s="20">
        <f t="shared" si="6"/>
        <v>1.5421095990071445</v>
      </c>
    </row>
    <row r="83" spans="1:22" x14ac:dyDescent="0.15">
      <c r="A83" s="6">
        <v>41</v>
      </c>
      <c r="B83" s="6">
        <v>81</v>
      </c>
      <c r="D83">
        <v>719.24310302734398</v>
      </c>
      <c r="E83">
        <v>581.58538818359398</v>
      </c>
      <c r="F83">
        <v>465.12881469726602</v>
      </c>
      <c r="G83">
        <v>464.08523559570301</v>
      </c>
      <c r="I83" s="7">
        <f t="shared" si="7"/>
        <v>254.11428833007795</v>
      </c>
      <c r="J83" s="7">
        <f t="shared" si="7"/>
        <v>117.50015258789097</v>
      </c>
      <c r="K83" s="7">
        <f t="shared" si="8"/>
        <v>171.86418151855429</v>
      </c>
      <c r="L83" s="8">
        <f t="shared" si="9"/>
        <v>1.4626719858086876</v>
      </c>
      <c r="M83" s="8">
        <f t="shared" si="5"/>
        <v>1.6919431720342142</v>
      </c>
      <c r="P83" s="6">
        <f t="shared" si="10"/>
        <v>1.8621346279204551</v>
      </c>
      <c r="U83" s="18">
        <v>22</v>
      </c>
      <c r="V83" s="20">
        <f t="shared" si="6"/>
        <v>1.5439905702988028</v>
      </c>
    </row>
    <row r="84" spans="1:22" x14ac:dyDescent="0.15">
      <c r="A84" s="6">
        <v>41.5</v>
      </c>
      <c r="B84" s="6">
        <v>82</v>
      </c>
      <c r="D84">
        <v>719.01654052734398</v>
      </c>
      <c r="E84">
        <v>581.78790283203102</v>
      </c>
      <c r="F84">
        <v>464.41638183593801</v>
      </c>
      <c r="G84">
        <v>463.59597778320301</v>
      </c>
      <c r="I84" s="7">
        <f t="shared" si="7"/>
        <v>254.60015869140597</v>
      </c>
      <c r="J84" s="7">
        <f t="shared" si="7"/>
        <v>118.19192504882801</v>
      </c>
      <c r="K84" s="7">
        <f t="shared" si="8"/>
        <v>171.86581115722635</v>
      </c>
      <c r="L84" s="8">
        <f t="shared" si="9"/>
        <v>1.4541248150939612</v>
      </c>
      <c r="M84" s="8">
        <f t="shared" si="5"/>
        <v>1.6861919913954089</v>
      </c>
      <c r="P84" s="6">
        <f t="shared" si="10"/>
        <v>1.515889230212955</v>
      </c>
      <c r="U84" s="18">
        <v>65</v>
      </c>
      <c r="V84" s="20">
        <f t="shared" ref="V84:V104" si="11">L131</f>
        <v>1.2619852218606458</v>
      </c>
    </row>
    <row r="85" spans="1:22" x14ac:dyDescent="0.15">
      <c r="A85" s="6">
        <v>42</v>
      </c>
      <c r="B85" s="6">
        <v>83</v>
      </c>
      <c r="D85">
        <v>720.18939208984398</v>
      </c>
      <c r="E85">
        <v>582.49725341796898</v>
      </c>
      <c r="F85">
        <v>465.07122802734398</v>
      </c>
      <c r="G85">
        <v>464.07546997070301</v>
      </c>
      <c r="I85" s="7">
        <f t="shared" si="7"/>
        <v>255.1181640625</v>
      </c>
      <c r="J85" s="7">
        <f t="shared" si="7"/>
        <v>118.42178344726597</v>
      </c>
      <c r="K85" s="7">
        <f t="shared" si="8"/>
        <v>172.22291564941384</v>
      </c>
      <c r="L85" s="8">
        <f t="shared" si="9"/>
        <v>1.4543178681826379</v>
      </c>
      <c r="M85" s="8">
        <f t="shared" si="5"/>
        <v>1.6891810345600065</v>
      </c>
      <c r="P85" s="6">
        <f t="shared" si="10"/>
        <v>1.6958422701692799</v>
      </c>
      <c r="U85" s="18">
        <v>65.5</v>
      </c>
      <c r="V85" s="20">
        <f t="shared" si="11"/>
        <v>1.2559245964261256</v>
      </c>
    </row>
    <row r="86" spans="1:22" x14ac:dyDescent="0.15">
      <c r="A86" s="6">
        <v>42.5</v>
      </c>
      <c r="B86" s="6">
        <v>84</v>
      </c>
      <c r="D86">
        <v>720.79547119140602</v>
      </c>
      <c r="E86">
        <v>583.54473876953102</v>
      </c>
      <c r="F86">
        <v>465.39361572265602</v>
      </c>
      <c r="G86">
        <v>464.10833740234398</v>
      </c>
      <c r="I86" s="7">
        <f t="shared" si="7"/>
        <v>255.40185546875</v>
      </c>
      <c r="J86" s="7">
        <f t="shared" si="7"/>
        <v>119.43640136718705</v>
      </c>
      <c r="K86" s="7">
        <f t="shared" si="8"/>
        <v>171.79637451171908</v>
      </c>
      <c r="L86" s="8">
        <f t="shared" si="9"/>
        <v>1.4383920860405039</v>
      </c>
      <c r="M86" s="8">
        <f t="shared" si="5"/>
        <v>1.6760512424937937</v>
      </c>
      <c r="P86" s="6">
        <f t="shared" si="10"/>
        <v>0.90537325844875904</v>
      </c>
      <c r="U86" s="18">
        <v>66</v>
      </c>
      <c r="V86" s="20">
        <f t="shared" si="11"/>
        <v>1.2466856656020455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723.09332275390602</v>
      </c>
      <c r="E87">
        <v>585.05438232421898</v>
      </c>
      <c r="F87">
        <v>465.861083984375</v>
      </c>
      <c r="G87">
        <v>465.03805541992199</v>
      </c>
      <c r="I87" s="7">
        <f t="shared" si="7"/>
        <v>257.23223876953102</v>
      </c>
      <c r="J87" s="7">
        <f t="shared" si="7"/>
        <v>120.01632690429699</v>
      </c>
      <c r="K87" s="7">
        <f t="shared" si="8"/>
        <v>173.22080993652315</v>
      </c>
      <c r="L87" s="8">
        <f t="shared" si="9"/>
        <v>1.4433103762178316</v>
      </c>
      <c r="M87" s="8">
        <f t="shared" si="5"/>
        <v>1.6837655227470425</v>
      </c>
      <c r="P87" s="6">
        <f t="shared" si="10"/>
        <v>1.3698055554089374</v>
      </c>
      <c r="U87" s="18">
        <v>66.5</v>
      </c>
      <c r="V87" s="20">
        <f t="shared" si="11"/>
        <v>1.2669842883516087</v>
      </c>
    </row>
    <row r="88" spans="1:22" x14ac:dyDescent="0.15">
      <c r="A88" s="6">
        <v>43.5</v>
      </c>
      <c r="B88" s="6">
        <v>86</v>
      </c>
      <c r="D88">
        <v>726.4697265625</v>
      </c>
      <c r="E88">
        <v>587.21765136718795</v>
      </c>
      <c r="F88">
        <v>465.95056152343801</v>
      </c>
      <c r="G88">
        <v>464.99447631835898</v>
      </c>
      <c r="I88" s="7">
        <f t="shared" si="7"/>
        <v>260.51916503906199</v>
      </c>
      <c r="J88" s="7">
        <f t="shared" si="7"/>
        <v>122.22317504882898</v>
      </c>
      <c r="K88" s="7">
        <f t="shared" si="8"/>
        <v>174.96294250488171</v>
      </c>
      <c r="L88" s="8">
        <f t="shared" si="9"/>
        <v>1.4315038243359564</v>
      </c>
      <c r="M88" s="8">
        <f t="shared" ref="M88:M151" si="12">L88+ABS($N$2)*A88</f>
        <v>1.6747549609410881</v>
      </c>
      <c r="P88" s="6">
        <f t="shared" si="10"/>
        <v>0.82733162666119142</v>
      </c>
      <c r="U88" s="18">
        <v>67</v>
      </c>
      <c r="V88" s="20">
        <f t="shared" si="11"/>
        <v>1.279978610061598</v>
      </c>
    </row>
    <row r="89" spans="1:22" x14ac:dyDescent="0.15">
      <c r="A89" s="6">
        <v>44</v>
      </c>
      <c r="B89" s="6">
        <v>87</v>
      </c>
      <c r="D89">
        <v>726.04339599609398</v>
      </c>
      <c r="E89">
        <v>586.60052490234398</v>
      </c>
      <c r="F89">
        <v>465.74105834960898</v>
      </c>
      <c r="G89">
        <v>464.68508911132801</v>
      </c>
      <c r="I89" s="7">
        <f t="shared" si="7"/>
        <v>260.302337646485</v>
      </c>
      <c r="J89" s="7">
        <f t="shared" si="7"/>
        <v>121.91543579101597</v>
      </c>
      <c r="K89" s="7">
        <f t="shared" si="8"/>
        <v>174.96153259277384</v>
      </c>
      <c r="L89" s="8">
        <f t="shared" si="9"/>
        <v>1.4351056653128649</v>
      </c>
      <c r="M89" s="8">
        <f t="shared" si="12"/>
        <v>1.6811527919939178</v>
      </c>
      <c r="P89" s="6">
        <f t="shared" si="10"/>
        <v>1.2125081141471701</v>
      </c>
      <c r="U89" s="18">
        <v>67.5</v>
      </c>
      <c r="V89" s="20">
        <f t="shared" si="11"/>
        <v>1.2784052222784061</v>
      </c>
    </row>
    <row r="90" spans="1:22" x14ac:dyDescent="0.15">
      <c r="A90" s="6">
        <v>44.5</v>
      </c>
      <c r="B90" s="6">
        <v>88</v>
      </c>
      <c r="D90">
        <v>727.90979003906295</v>
      </c>
      <c r="E90">
        <v>588.88397216796898</v>
      </c>
      <c r="F90">
        <v>465.33377075195301</v>
      </c>
      <c r="G90">
        <v>464.31457519531301</v>
      </c>
      <c r="I90" s="7">
        <f t="shared" si="7"/>
        <v>262.57601928710994</v>
      </c>
      <c r="J90" s="7">
        <f t="shared" si="7"/>
        <v>124.56939697265597</v>
      </c>
      <c r="K90" s="7">
        <f t="shared" si="8"/>
        <v>175.37744140625077</v>
      </c>
      <c r="L90" s="8">
        <f t="shared" si="9"/>
        <v>1.4078693938347282</v>
      </c>
      <c r="M90" s="8">
        <f t="shared" si="12"/>
        <v>1.6567125105917022</v>
      </c>
      <c r="P90" s="6">
        <f t="shared" si="10"/>
        <v>-0.25890019062679032</v>
      </c>
      <c r="U90" s="18">
        <v>68</v>
      </c>
      <c r="V90" s="20">
        <f t="shared" si="11"/>
        <v>1.2776915980220513</v>
      </c>
    </row>
    <row r="91" spans="1:22" x14ac:dyDescent="0.15">
      <c r="A91" s="6">
        <v>45</v>
      </c>
      <c r="B91" s="6">
        <v>89</v>
      </c>
      <c r="D91">
        <v>730.94763183593795</v>
      </c>
      <c r="E91">
        <v>590.72930908203102</v>
      </c>
      <c r="F91">
        <v>465.57580566406301</v>
      </c>
      <c r="G91">
        <v>464.39263916015602</v>
      </c>
      <c r="I91" s="7">
        <f t="shared" si="7"/>
        <v>265.37182617187494</v>
      </c>
      <c r="J91" s="7">
        <f t="shared" si="7"/>
        <v>126.336669921875</v>
      </c>
      <c r="K91" s="7">
        <f t="shared" si="8"/>
        <v>176.93615722656244</v>
      </c>
      <c r="L91" s="8">
        <f t="shared" si="9"/>
        <v>1.4005130682641669</v>
      </c>
      <c r="M91" s="8">
        <f t="shared" si="12"/>
        <v>1.6521521750970618</v>
      </c>
      <c r="P91" s="6">
        <f t="shared" si="10"/>
        <v>-0.53345167425909767</v>
      </c>
      <c r="U91" s="18">
        <v>68.5</v>
      </c>
      <c r="V91" s="20">
        <f t="shared" si="11"/>
        <v>1.2850061878905121</v>
      </c>
    </row>
    <row r="92" spans="1:22" x14ac:dyDescent="0.15">
      <c r="A92" s="6">
        <v>45.5</v>
      </c>
      <c r="B92" s="6">
        <v>90</v>
      </c>
      <c r="D92">
        <v>733.45593261718795</v>
      </c>
      <c r="E92">
        <v>590.83435058593795</v>
      </c>
      <c r="F92">
        <v>465.46292114257801</v>
      </c>
      <c r="G92">
        <v>464.44406127929699</v>
      </c>
      <c r="I92" s="7">
        <f t="shared" si="7"/>
        <v>267.99301147460994</v>
      </c>
      <c r="J92" s="7">
        <f t="shared" si="7"/>
        <v>126.39028930664097</v>
      </c>
      <c r="K92" s="7">
        <f t="shared" si="8"/>
        <v>179.51980895996127</v>
      </c>
      <c r="L92" s="8">
        <f t="shared" si="9"/>
        <v>1.4203607725307161</v>
      </c>
      <c r="M92" s="8">
        <f t="shared" si="12"/>
        <v>1.6747958694395322</v>
      </c>
      <c r="P92" s="6">
        <f t="shared" si="10"/>
        <v>0.82979449128029426</v>
      </c>
      <c r="U92" s="18">
        <v>69</v>
      </c>
      <c r="V92" s="20">
        <f t="shared" si="11"/>
        <v>1.2878278982116167</v>
      </c>
    </row>
    <row r="93" spans="1:22" x14ac:dyDescent="0.15">
      <c r="A93" s="6">
        <v>46</v>
      </c>
      <c r="B93" s="6">
        <v>91</v>
      </c>
      <c r="D93">
        <v>728.548583984375</v>
      </c>
      <c r="E93">
        <v>588.94354248046898</v>
      </c>
      <c r="F93">
        <v>465.57385253906301</v>
      </c>
      <c r="G93">
        <v>464.394287109375</v>
      </c>
      <c r="I93" s="7">
        <f t="shared" si="7"/>
        <v>262.97473144531199</v>
      </c>
      <c r="J93" s="7">
        <f t="shared" si="7"/>
        <v>124.54925537109398</v>
      </c>
      <c r="K93" s="7">
        <f t="shared" si="8"/>
        <v>175.79025268554619</v>
      </c>
      <c r="L93" s="8">
        <f t="shared" si="9"/>
        <v>1.411411510745527</v>
      </c>
      <c r="M93" s="8">
        <f t="shared" si="12"/>
        <v>1.6686425977302641</v>
      </c>
      <c r="P93" s="6">
        <f t="shared" si="10"/>
        <v>0.45934151058233413</v>
      </c>
      <c r="U93" s="18">
        <v>69.5</v>
      </c>
      <c r="V93" s="20">
        <f t="shared" si="11"/>
        <v>1.2821780927594943</v>
      </c>
    </row>
    <row r="94" spans="1:22" x14ac:dyDescent="0.15">
      <c r="A94" s="6">
        <v>46.5</v>
      </c>
      <c r="B94" s="6">
        <v>92</v>
      </c>
      <c r="D94">
        <v>720.042724609375</v>
      </c>
      <c r="E94">
        <v>586.35052490234398</v>
      </c>
      <c r="F94">
        <v>465.15646362304699</v>
      </c>
      <c r="G94">
        <v>464.15744018554699</v>
      </c>
      <c r="I94" s="7">
        <f t="shared" si="7"/>
        <v>254.88626098632801</v>
      </c>
      <c r="J94" s="7">
        <f t="shared" si="7"/>
        <v>122.19308471679699</v>
      </c>
      <c r="K94" s="7">
        <f t="shared" si="8"/>
        <v>169.35110168457012</v>
      </c>
      <c r="L94" s="8">
        <f t="shared" si="9"/>
        <v>1.3859303255750501</v>
      </c>
      <c r="M94" s="8">
        <f t="shared" si="12"/>
        <v>1.6459574026357084</v>
      </c>
      <c r="P94" s="6">
        <f t="shared" si="10"/>
        <v>-0.9064031757501595</v>
      </c>
      <c r="U94" s="18">
        <v>70</v>
      </c>
      <c r="V94" s="20">
        <f t="shared" si="11"/>
        <v>1.2789940242126969</v>
      </c>
    </row>
    <row r="95" spans="1:22" x14ac:dyDescent="0.15">
      <c r="A95" s="6">
        <v>47</v>
      </c>
      <c r="B95" s="6">
        <v>93</v>
      </c>
      <c r="D95">
        <v>725.59851074218795</v>
      </c>
      <c r="E95">
        <v>588.71520996093795</v>
      </c>
      <c r="F95">
        <v>465.19128417968801</v>
      </c>
      <c r="G95">
        <v>464.18411254882801</v>
      </c>
      <c r="I95" s="7">
        <f t="shared" si="7"/>
        <v>260.40722656249994</v>
      </c>
      <c r="J95" s="7">
        <f t="shared" si="7"/>
        <v>124.53109741210994</v>
      </c>
      <c r="K95" s="7">
        <f t="shared" si="8"/>
        <v>173.23545837402298</v>
      </c>
      <c r="L95" s="8">
        <f t="shared" si="9"/>
        <v>1.3911019976057548</v>
      </c>
      <c r="M95" s="8">
        <f t="shared" si="12"/>
        <v>1.653925064742334</v>
      </c>
      <c r="P95" s="6">
        <f t="shared" si="10"/>
        <v>-0.42671621959838191</v>
      </c>
      <c r="U95" s="18">
        <v>70.5</v>
      </c>
      <c r="V95" s="20">
        <f t="shared" si="11"/>
        <v>1.2906896312154286</v>
      </c>
    </row>
    <row r="96" spans="1:22" x14ac:dyDescent="0.15">
      <c r="A96" s="6">
        <v>47.5</v>
      </c>
      <c r="B96" s="6">
        <v>94</v>
      </c>
      <c r="D96">
        <v>722.95422363281295</v>
      </c>
      <c r="E96">
        <v>588.30682373046898</v>
      </c>
      <c r="F96">
        <v>465.56408691406301</v>
      </c>
      <c r="G96">
        <v>464.94372558593801</v>
      </c>
      <c r="I96" s="7">
        <f t="shared" si="7"/>
        <v>257.39013671874994</v>
      </c>
      <c r="J96" s="7">
        <f t="shared" si="7"/>
        <v>123.36309814453097</v>
      </c>
      <c r="K96" s="7">
        <f t="shared" si="8"/>
        <v>171.03596801757828</v>
      </c>
      <c r="L96" s="8">
        <f t="shared" si="9"/>
        <v>1.3864435199024774</v>
      </c>
      <c r="M96" s="8">
        <f t="shared" si="12"/>
        <v>1.6520625771149777</v>
      </c>
      <c r="P96" s="6">
        <f t="shared" si="10"/>
        <v>-0.5388458517139264</v>
      </c>
      <c r="U96" s="18">
        <v>71</v>
      </c>
      <c r="V96" s="20">
        <f t="shared" si="11"/>
        <v>1.2774542171373704</v>
      </c>
    </row>
    <row r="97" spans="1:22" x14ac:dyDescent="0.15">
      <c r="A97" s="6">
        <v>48</v>
      </c>
      <c r="B97" s="6">
        <v>95</v>
      </c>
      <c r="D97">
        <v>724.33917236328102</v>
      </c>
      <c r="E97">
        <v>589.56298828125</v>
      </c>
      <c r="F97">
        <v>465.862060546875</v>
      </c>
      <c r="G97">
        <v>464.68185424804699</v>
      </c>
      <c r="I97" s="7">
        <f t="shared" si="7"/>
        <v>258.47711181640602</v>
      </c>
      <c r="J97" s="7">
        <f t="shared" si="7"/>
        <v>124.88113403320301</v>
      </c>
      <c r="K97" s="7">
        <f t="shared" si="8"/>
        <v>171.06031799316392</v>
      </c>
      <c r="L97" s="8">
        <f t="shared" si="9"/>
        <v>1.3697851105971133</v>
      </c>
      <c r="M97" s="8">
        <f t="shared" si="12"/>
        <v>1.6382001578855347</v>
      </c>
      <c r="P97" s="6">
        <f t="shared" si="10"/>
        <v>-1.3734221171333418</v>
      </c>
      <c r="U97" s="18">
        <v>71.5</v>
      </c>
      <c r="V97" s="20">
        <f t="shared" si="11"/>
        <v>1.2735220276558539</v>
      </c>
    </row>
    <row r="98" spans="1:22" x14ac:dyDescent="0.15">
      <c r="A98" s="6">
        <v>48.5</v>
      </c>
      <c r="B98" s="6">
        <v>96</v>
      </c>
      <c r="D98">
        <v>726.546142578125</v>
      </c>
      <c r="E98">
        <v>590.35778808593795</v>
      </c>
      <c r="F98">
        <v>465.41314697265602</v>
      </c>
      <c r="G98">
        <v>464.38095092773398</v>
      </c>
      <c r="I98" s="7">
        <f t="shared" si="7"/>
        <v>261.13299560546898</v>
      </c>
      <c r="J98" s="7">
        <f t="shared" si="7"/>
        <v>125.97683715820398</v>
      </c>
      <c r="K98" s="7">
        <f t="shared" si="8"/>
        <v>172.9492095947262</v>
      </c>
      <c r="L98" s="8">
        <f t="shared" si="9"/>
        <v>1.3728651512145322</v>
      </c>
      <c r="M98" s="8">
        <f t="shared" si="12"/>
        <v>1.6440761885788746</v>
      </c>
      <c r="P98" s="6">
        <f t="shared" si="10"/>
        <v>-1.0196602181192334</v>
      </c>
      <c r="U98" s="18">
        <v>72</v>
      </c>
      <c r="V98" s="20">
        <f t="shared" si="11"/>
        <v>1.263412618414296</v>
      </c>
    </row>
    <row r="99" spans="1:22" x14ac:dyDescent="0.15">
      <c r="A99" s="6">
        <v>49</v>
      </c>
      <c r="B99" s="6">
        <v>97</v>
      </c>
      <c r="D99">
        <v>723.68078613281295</v>
      </c>
      <c r="E99">
        <v>589.71453857421898</v>
      </c>
      <c r="F99">
        <v>464.53872680664102</v>
      </c>
      <c r="G99">
        <v>463.606689453125</v>
      </c>
      <c r="I99" s="7">
        <f t="shared" si="7"/>
        <v>259.14205932617193</v>
      </c>
      <c r="J99" s="7">
        <f t="shared" si="7"/>
        <v>126.10784912109398</v>
      </c>
      <c r="K99" s="7">
        <f t="shared" si="8"/>
        <v>170.86656494140615</v>
      </c>
      <c r="L99" s="8">
        <f t="shared" si="9"/>
        <v>1.3549241076765413</v>
      </c>
      <c r="M99" s="8">
        <f t="shared" si="12"/>
        <v>1.6289311351168048</v>
      </c>
      <c r="P99" s="6">
        <f t="shared" si="10"/>
        <v>-1.9314564889393833</v>
      </c>
      <c r="U99" s="18">
        <v>72.5</v>
      </c>
      <c r="V99" s="20">
        <f t="shared" si="11"/>
        <v>1.2680823709826572</v>
      </c>
    </row>
    <row r="100" spans="1:22" x14ac:dyDescent="0.15">
      <c r="A100" s="6">
        <v>49.5</v>
      </c>
      <c r="B100" s="6">
        <v>98</v>
      </c>
      <c r="D100">
        <v>723.91632080078102</v>
      </c>
      <c r="E100">
        <v>589.31097412109398</v>
      </c>
      <c r="F100">
        <v>465.102783203125</v>
      </c>
      <c r="G100">
        <v>463.80285644531301</v>
      </c>
      <c r="I100" s="7">
        <f t="shared" si="7"/>
        <v>258.81353759765602</v>
      </c>
      <c r="J100" s="7">
        <f t="shared" si="7"/>
        <v>125.50811767578097</v>
      </c>
      <c r="K100" s="7">
        <f t="shared" si="8"/>
        <v>170.95785522460935</v>
      </c>
      <c r="L100" s="8">
        <f t="shared" si="9"/>
        <v>1.3621258799071188</v>
      </c>
      <c r="M100" s="8">
        <f t="shared" si="12"/>
        <v>1.6389288974233032</v>
      </c>
      <c r="P100" s="6">
        <f t="shared" si="10"/>
        <v>-1.329548914929034</v>
      </c>
      <c r="U100" s="18">
        <v>73</v>
      </c>
      <c r="V100" s="20">
        <f t="shared" si="11"/>
        <v>1.2894795325462267</v>
      </c>
    </row>
    <row r="101" spans="1:22" x14ac:dyDescent="0.15">
      <c r="A101" s="6">
        <v>50</v>
      </c>
      <c r="B101" s="6">
        <v>99</v>
      </c>
      <c r="D101">
        <v>722.733154296875</v>
      </c>
      <c r="E101">
        <v>588.49792480468795</v>
      </c>
      <c r="F101">
        <v>465.13726806640602</v>
      </c>
      <c r="G101">
        <v>463.86663818359398</v>
      </c>
      <c r="I101" s="7">
        <f t="shared" si="7"/>
        <v>257.59588623046898</v>
      </c>
      <c r="J101" s="7">
        <f t="shared" si="7"/>
        <v>124.63128662109398</v>
      </c>
      <c r="K101" s="7">
        <f t="shared" si="8"/>
        <v>170.35398559570319</v>
      </c>
      <c r="L101" s="8">
        <f t="shared" si="9"/>
        <v>1.3668637323276305</v>
      </c>
      <c r="M101" s="8">
        <f t="shared" si="12"/>
        <v>1.646462739919736</v>
      </c>
      <c r="P101" s="6">
        <f t="shared" si="10"/>
        <v>-0.87597973404777862</v>
      </c>
      <c r="U101" s="18">
        <v>73.5</v>
      </c>
      <c r="V101" s="20">
        <f t="shared" si="11"/>
        <v>1.2582840099227077</v>
      </c>
    </row>
    <row r="102" spans="1:22" x14ac:dyDescent="0.15">
      <c r="A102" s="6">
        <v>50.5</v>
      </c>
      <c r="B102" s="6">
        <v>100</v>
      </c>
      <c r="D102">
        <v>723.141845703125</v>
      </c>
      <c r="E102">
        <v>590.07025146484398</v>
      </c>
      <c r="F102">
        <v>465.40859985351602</v>
      </c>
      <c r="G102">
        <v>464.52276611328102</v>
      </c>
      <c r="I102" s="7">
        <f t="shared" si="7"/>
        <v>257.73324584960898</v>
      </c>
      <c r="J102" s="7">
        <f t="shared" si="7"/>
        <v>125.54748535156295</v>
      </c>
      <c r="K102" s="7">
        <f t="shared" si="8"/>
        <v>169.85000610351491</v>
      </c>
      <c r="L102" s="8">
        <f t="shared" si="9"/>
        <v>1.35287461654763</v>
      </c>
      <c r="M102" s="8">
        <f t="shared" si="12"/>
        <v>1.6352696142156566</v>
      </c>
      <c r="P102" s="6">
        <f t="shared" si="10"/>
        <v>-1.5498532400978471</v>
      </c>
      <c r="U102" s="18">
        <v>74</v>
      </c>
      <c r="V102" s="20">
        <f t="shared" si="11"/>
        <v>1.2690651680191596</v>
      </c>
    </row>
    <row r="103" spans="1:22" x14ac:dyDescent="0.15">
      <c r="A103" s="6">
        <v>51</v>
      </c>
      <c r="B103" s="6">
        <v>101</v>
      </c>
      <c r="D103">
        <v>723.63464355468795</v>
      </c>
      <c r="E103">
        <v>590.93353271484398</v>
      </c>
      <c r="F103">
        <v>465.73162841796898</v>
      </c>
      <c r="G103">
        <v>464.62197875976602</v>
      </c>
      <c r="I103" s="7">
        <f t="shared" si="7"/>
        <v>257.90301513671898</v>
      </c>
      <c r="J103" s="7">
        <f t="shared" si="7"/>
        <v>126.31155395507795</v>
      </c>
      <c r="K103" s="7">
        <f t="shared" si="8"/>
        <v>169.48492736816442</v>
      </c>
      <c r="L103" s="8">
        <f t="shared" si="9"/>
        <v>1.3418006671696943</v>
      </c>
      <c r="M103" s="8">
        <f t="shared" si="12"/>
        <v>1.6269916549136418</v>
      </c>
      <c r="P103" s="6">
        <f t="shared" si="10"/>
        <v>-2.0482213997402838</v>
      </c>
      <c r="U103" s="18">
        <v>74.5</v>
      </c>
      <c r="V103" s="20">
        <f t="shared" si="11"/>
        <v>1.2575115286087835</v>
      </c>
    </row>
    <row r="104" spans="1:22" x14ac:dyDescent="0.15">
      <c r="A104" s="6">
        <v>51.5</v>
      </c>
      <c r="B104" s="6">
        <v>102</v>
      </c>
      <c r="D104">
        <v>726.16046142578102</v>
      </c>
      <c r="E104">
        <v>593.12640380859398</v>
      </c>
      <c r="F104">
        <v>465.60409545898398</v>
      </c>
      <c r="G104">
        <v>464.55627441406301</v>
      </c>
      <c r="I104" s="7">
        <f t="shared" si="7"/>
        <v>260.55636596679705</v>
      </c>
      <c r="J104" s="7">
        <f t="shared" si="7"/>
        <v>128.57012939453097</v>
      </c>
      <c r="K104" s="7">
        <f t="shared" si="8"/>
        <v>170.55727539062536</v>
      </c>
      <c r="L104" s="8">
        <f t="shared" si="9"/>
        <v>1.3265699909755277</v>
      </c>
      <c r="M104" s="8">
        <f t="shared" si="12"/>
        <v>1.6145569687953965</v>
      </c>
      <c r="P104" s="6">
        <f t="shared" si="10"/>
        <v>-2.7968420936077916</v>
      </c>
      <c r="U104" s="18">
        <v>75</v>
      </c>
      <c r="V104" s="20">
        <f t="shared" si="11"/>
        <v>1.2557289588531493</v>
      </c>
    </row>
    <row r="105" spans="1:22" x14ac:dyDescent="0.15">
      <c r="A105" s="6">
        <v>52</v>
      </c>
      <c r="B105" s="6">
        <v>103</v>
      </c>
      <c r="D105">
        <v>729.25378417968795</v>
      </c>
      <c r="E105">
        <v>594.17388916015602</v>
      </c>
      <c r="F105">
        <v>465.14248657226602</v>
      </c>
      <c r="G105">
        <v>464.19940185546898</v>
      </c>
      <c r="I105" s="7">
        <f t="shared" si="7"/>
        <v>264.11129760742193</v>
      </c>
      <c r="J105" s="7">
        <f t="shared" si="7"/>
        <v>129.97448730468705</v>
      </c>
      <c r="K105" s="7">
        <f t="shared" si="8"/>
        <v>173.129156494141</v>
      </c>
      <c r="L105" s="8">
        <f t="shared" si="9"/>
        <v>1.3320241540040894</v>
      </c>
      <c r="M105" s="8">
        <f t="shared" si="12"/>
        <v>1.6228071218998792</v>
      </c>
      <c r="P105" s="6">
        <f t="shared" si="10"/>
        <v>-2.3001479846564878</v>
      </c>
      <c r="U105" s="18"/>
      <c r="V105" s="20"/>
    </row>
    <row r="106" spans="1:22" x14ac:dyDescent="0.15">
      <c r="A106" s="6">
        <v>52.5</v>
      </c>
      <c r="B106" s="6">
        <v>104</v>
      </c>
      <c r="D106">
        <v>736.49963378906295</v>
      </c>
      <c r="E106">
        <v>598.93701171875</v>
      </c>
      <c r="F106">
        <v>464.87802124023398</v>
      </c>
      <c r="G106">
        <v>463.68508911132801</v>
      </c>
      <c r="I106" s="7">
        <f t="shared" si="7"/>
        <v>271.62161254882898</v>
      </c>
      <c r="J106" s="7">
        <f t="shared" si="7"/>
        <v>135.25192260742199</v>
      </c>
      <c r="K106" s="7">
        <f t="shared" si="8"/>
        <v>176.94526672363361</v>
      </c>
      <c r="L106" s="8">
        <f t="shared" si="9"/>
        <v>1.3082643360067376</v>
      </c>
      <c r="M106" s="8">
        <f t="shared" si="12"/>
        <v>1.6018432939784484</v>
      </c>
      <c r="P106" s="6">
        <f t="shared" si="10"/>
        <v>-3.5622590870535848</v>
      </c>
    </row>
    <row r="107" spans="1:22" x14ac:dyDescent="0.15">
      <c r="A107" s="6">
        <v>53</v>
      </c>
      <c r="B107" s="6">
        <v>105</v>
      </c>
      <c r="D107">
        <v>733.427001953125</v>
      </c>
      <c r="E107">
        <v>596.69354248046898</v>
      </c>
      <c r="F107">
        <v>465.24526977539102</v>
      </c>
      <c r="G107">
        <v>464.22317504882801</v>
      </c>
      <c r="I107" s="7">
        <f t="shared" si="7"/>
        <v>268.18173217773398</v>
      </c>
      <c r="J107" s="7">
        <f t="shared" si="7"/>
        <v>132.47036743164097</v>
      </c>
      <c r="K107" s="7">
        <f t="shared" si="8"/>
        <v>175.45247497558529</v>
      </c>
      <c r="L107" s="8">
        <f t="shared" si="9"/>
        <v>1.3244658286776814</v>
      </c>
      <c r="M107" s="8">
        <f t="shared" si="12"/>
        <v>1.6208407767253132</v>
      </c>
      <c r="P107" s="6">
        <f t="shared" si="10"/>
        <v>-2.4185302803548616</v>
      </c>
    </row>
    <row r="108" spans="1:22" x14ac:dyDescent="0.15">
      <c r="A108" s="6">
        <v>53.5</v>
      </c>
      <c r="B108" s="6">
        <v>106</v>
      </c>
      <c r="D108">
        <v>735.061279296875</v>
      </c>
      <c r="E108">
        <v>598.54473876953102</v>
      </c>
      <c r="F108">
        <v>465.11483764648398</v>
      </c>
      <c r="G108">
        <v>464.32400512695301</v>
      </c>
      <c r="I108" s="7">
        <f t="shared" si="7"/>
        <v>269.94644165039102</v>
      </c>
      <c r="J108" s="7">
        <f t="shared" si="7"/>
        <v>134.22073364257801</v>
      </c>
      <c r="K108" s="7">
        <f t="shared" si="8"/>
        <v>175.99192810058642</v>
      </c>
      <c r="L108" s="8">
        <f t="shared" si="9"/>
        <v>1.3112126817101348</v>
      </c>
      <c r="M108" s="8">
        <f t="shared" si="12"/>
        <v>1.6103836198336878</v>
      </c>
      <c r="P108" s="6">
        <f t="shared" si="10"/>
        <v>-3.048095351290053</v>
      </c>
    </row>
    <row r="109" spans="1:22" x14ac:dyDescent="0.15">
      <c r="A109" s="6">
        <v>54</v>
      </c>
      <c r="B109" s="6">
        <v>107</v>
      </c>
      <c r="D109">
        <v>738.06164550781295</v>
      </c>
      <c r="E109">
        <v>600.10021972656295</v>
      </c>
      <c r="F109">
        <v>465.51104736328102</v>
      </c>
      <c r="G109">
        <v>464.38516235351602</v>
      </c>
      <c r="I109" s="7">
        <f t="shared" si="7"/>
        <v>272.55059814453193</v>
      </c>
      <c r="J109" s="7">
        <f t="shared" si="7"/>
        <v>135.71505737304693</v>
      </c>
      <c r="K109" s="7">
        <f t="shared" si="8"/>
        <v>177.55005798339909</v>
      </c>
      <c r="L109" s="8">
        <f t="shared" si="9"/>
        <v>1.3082561465184968</v>
      </c>
      <c r="M109" s="8">
        <f t="shared" si="12"/>
        <v>1.6102230747179709</v>
      </c>
      <c r="P109" s="6">
        <f t="shared" si="10"/>
        <v>-3.0577608462436183</v>
      </c>
    </row>
    <row r="110" spans="1:22" x14ac:dyDescent="0.15">
      <c r="A110" s="6">
        <v>54.5</v>
      </c>
      <c r="B110" s="6">
        <v>108</v>
      </c>
      <c r="D110">
        <v>736.97454833984398</v>
      </c>
      <c r="E110">
        <v>600.79406738281295</v>
      </c>
      <c r="F110">
        <v>465.15029907226602</v>
      </c>
      <c r="G110">
        <v>464.04162597656301</v>
      </c>
      <c r="I110" s="7">
        <f t="shared" si="7"/>
        <v>271.82424926757795</v>
      </c>
      <c r="J110" s="7">
        <f t="shared" si="7"/>
        <v>136.75244140624994</v>
      </c>
      <c r="K110" s="7">
        <f t="shared" si="8"/>
        <v>176.09754028320299</v>
      </c>
      <c r="L110" s="8">
        <f t="shared" si="9"/>
        <v>1.2877103945813348</v>
      </c>
      <c r="M110" s="8">
        <f t="shared" si="12"/>
        <v>1.5924733128567299</v>
      </c>
      <c r="P110" s="6">
        <f t="shared" si="10"/>
        <v>-4.1263715786888904</v>
      </c>
    </row>
    <row r="111" spans="1:22" x14ac:dyDescent="0.15">
      <c r="A111" s="6">
        <v>55</v>
      </c>
      <c r="B111" s="6">
        <v>109</v>
      </c>
      <c r="D111">
        <v>738.34710693359398</v>
      </c>
      <c r="E111">
        <v>600.37359619140602</v>
      </c>
      <c r="F111">
        <v>465.53253173828102</v>
      </c>
      <c r="G111">
        <v>464.23812866210898</v>
      </c>
      <c r="I111" s="7">
        <f t="shared" si="7"/>
        <v>272.81457519531295</v>
      </c>
      <c r="J111" s="7">
        <f t="shared" si="7"/>
        <v>136.13546752929705</v>
      </c>
      <c r="K111" s="7">
        <f t="shared" si="8"/>
        <v>177.51974792480502</v>
      </c>
      <c r="L111" s="8">
        <f t="shared" si="9"/>
        <v>1.3039933762052263</v>
      </c>
      <c r="M111" s="8">
        <f t="shared" si="12"/>
        <v>1.6115522845565424</v>
      </c>
      <c r="P111" s="6">
        <f t="shared" si="10"/>
        <v>-2.9777367923845603</v>
      </c>
    </row>
    <row r="112" spans="1:22" x14ac:dyDescent="0.15">
      <c r="A112" s="6">
        <v>55.5</v>
      </c>
      <c r="B112" s="6">
        <v>110</v>
      </c>
      <c r="D112">
        <v>741.02203369140602</v>
      </c>
      <c r="E112">
        <v>602.45422363281295</v>
      </c>
      <c r="F112">
        <v>464.95446777343801</v>
      </c>
      <c r="G112">
        <v>464.23715209960898</v>
      </c>
      <c r="I112" s="7">
        <f t="shared" si="7"/>
        <v>276.06756591796801</v>
      </c>
      <c r="J112" s="7">
        <f t="shared" si="7"/>
        <v>138.21707153320398</v>
      </c>
      <c r="K112" s="7">
        <f t="shared" si="8"/>
        <v>179.31561584472524</v>
      </c>
      <c r="L112" s="8">
        <f t="shared" si="9"/>
        <v>1.2973478156903948</v>
      </c>
      <c r="M112" s="8">
        <f t="shared" si="12"/>
        <v>1.6077027141176319</v>
      </c>
      <c r="P112" s="6">
        <f t="shared" si="10"/>
        <v>-3.2094972136500797</v>
      </c>
    </row>
    <row r="113" spans="1:16" x14ac:dyDescent="0.15">
      <c r="A113" s="6">
        <v>56</v>
      </c>
      <c r="B113" s="6">
        <v>111</v>
      </c>
      <c r="D113">
        <v>739.28509521484398</v>
      </c>
      <c r="E113">
        <v>602.59161376953102</v>
      </c>
      <c r="F113">
        <v>465.134033203125</v>
      </c>
      <c r="G113">
        <v>463.97235107421898</v>
      </c>
      <c r="I113" s="7">
        <f t="shared" si="7"/>
        <v>274.15106201171898</v>
      </c>
      <c r="J113" s="7">
        <f t="shared" si="7"/>
        <v>138.61926269531205</v>
      </c>
      <c r="K113" s="7">
        <f t="shared" si="8"/>
        <v>177.11757812500053</v>
      </c>
      <c r="L113" s="8">
        <f t="shared" si="9"/>
        <v>1.2777270249540178</v>
      </c>
      <c r="M113" s="8">
        <f t="shared" si="12"/>
        <v>1.590877913457176</v>
      </c>
      <c r="P113" s="6">
        <f t="shared" si="10"/>
        <v>-4.2224213699045583</v>
      </c>
    </row>
    <row r="114" spans="1:16" x14ac:dyDescent="0.15">
      <c r="A114" s="6">
        <v>56.5</v>
      </c>
      <c r="B114" s="6">
        <v>112</v>
      </c>
      <c r="D114">
        <v>734.24035644531295</v>
      </c>
      <c r="E114">
        <v>598.67633056640602</v>
      </c>
      <c r="F114">
        <v>465.11190795898398</v>
      </c>
      <c r="G114">
        <v>463.69485473632801</v>
      </c>
      <c r="I114" s="7">
        <f t="shared" si="7"/>
        <v>269.12844848632898</v>
      </c>
      <c r="J114" s="7">
        <f t="shared" si="7"/>
        <v>134.98147583007801</v>
      </c>
      <c r="K114" s="7">
        <f t="shared" si="8"/>
        <v>174.64141540527436</v>
      </c>
      <c r="L114" s="8">
        <f t="shared" si="9"/>
        <v>1.2938176466904423</v>
      </c>
      <c r="M114" s="8">
        <f t="shared" si="12"/>
        <v>1.6097645252695216</v>
      </c>
      <c r="P114" s="6">
        <f t="shared" si="10"/>
        <v>-3.0853674623661553</v>
      </c>
    </row>
    <row r="115" spans="1:16" x14ac:dyDescent="0.15">
      <c r="A115" s="6">
        <v>57</v>
      </c>
      <c r="B115" s="6">
        <v>113</v>
      </c>
      <c r="D115">
        <v>731.44903564453102</v>
      </c>
      <c r="E115">
        <v>597.57196044921898</v>
      </c>
      <c r="F115">
        <v>464.896240234375</v>
      </c>
      <c r="G115">
        <v>463.66589355468801</v>
      </c>
      <c r="I115" s="7">
        <f t="shared" si="7"/>
        <v>266.55279541015602</v>
      </c>
      <c r="J115" s="7">
        <f t="shared" si="7"/>
        <v>133.90606689453097</v>
      </c>
      <c r="K115" s="7">
        <f t="shared" si="8"/>
        <v>172.81854858398435</v>
      </c>
      <c r="L115" s="8">
        <f t="shared" si="9"/>
        <v>1.2905953598062305</v>
      </c>
      <c r="M115" s="8">
        <f t="shared" si="12"/>
        <v>1.609338228461231</v>
      </c>
      <c r="P115" s="6">
        <f t="shared" si="10"/>
        <v>-3.1110323331462695</v>
      </c>
    </row>
    <row r="116" spans="1:16" x14ac:dyDescent="0.15">
      <c r="A116" s="6">
        <v>57.5</v>
      </c>
      <c r="B116" s="6">
        <v>114</v>
      </c>
      <c r="D116">
        <v>734.20318603515602</v>
      </c>
      <c r="E116">
        <v>599.65704345703102</v>
      </c>
      <c r="F116">
        <v>464.27554321289102</v>
      </c>
      <c r="G116">
        <v>463.41964721679699</v>
      </c>
      <c r="I116" s="7">
        <f t="shared" si="7"/>
        <v>269.927642822265</v>
      </c>
      <c r="J116" s="7">
        <f t="shared" si="7"/>
        <v>136.23739624023403</v>
      </c>
      <c r="K116" s="7">
        <f t="shared" si="8"/>
        <v>174.56146545410118</v>
      </c>
      <c r="L116" s="8">
        <f t="shared" si="9"/>
        <v>1.28130359410487</v>
      </c>
      <c r="M116" s="8">
        <f t="shared" si="12"/>
        <v>1.6028424528357914</v>
      </c>
      <c r="P116" s="6">
        <f t="shared" si="10"/>
        <v>-3.5021054981366531</v>
      </c>
    </row>
    <row r="117" spans="1:16" x14ac:dyDescent="0.15">
      <c r="A117" s="6">
        <v>58</v>
      </c>
      <c r="B117" s="6">
        <v>115</v>
      </c>
      <c r="D117">
        <v>726.8037109375</v>
      </c>
      <c r="E117">
        <v>596.55645751953102</v>
      </c>
      <c r="F117">
        <v>464.59954833984398</v>
      </c>
      <c r="G117">
        <v>463.77099609375</v>
      </c>
      <c r="I117" s="7">
        <f t="shared" si="7"/>
        <v>262.20416259765602</v>
      </c>
      <c r="J117" s="7">
        <f t="shared" si="7"/>
        <v>132.78546142578102</v>
      </c>
      <c r="K117" s="7">
        <f t="shared" si="8"/>
        <v>169.2543395996093</v>
      </c>
      <c r="L117" s="8">
        <f t="shared" si="9"/>
        <v>1.2746451138719892</v>
      </c>
      <c r="M117" s="8">
        <f t="shared" si="12"/>
        <v>1.5989799626788317</v>
      </c>
      <c r="P117" s="6">
        <f t="shared" si="10"/>
        <v>-3.7346437410696098</v>
      </c>
    </row>
    <row r="118" spans="1:16" x14ac:dyDescent="0.15">
      <c r="A118" s="6">
        <v>58.5</v>
      </c>
      <c r="B118" s="6">
        <v>116</v>
      </c>
      <c r="D118">
        <v>725.34436035156295</v>
      </c>
      <c r="E118">
        <v>595.18597412109398</v>
      </c>
      <c r="F118">
        <v>464.78887939453102</v>
      </c>
      <c r="G118">
        <v>463.70916748046898</v>
      </c>
      <c r="I118" s="7">
        <f t="shared" si="7"/>
        <v>260.55548095703193</v>
      </c>
      <c r="J118" s="7">
        <f t="shared" si="7"/>
        <v>131.476806640625</v>
      </c>
      <c r="K118" s="7">
        <f t="shared" si="8"/>
        <v>168.52171630859442</v>
      </c>
      <c r="L118" s="8">
        <f t="shared" si="9"/>
        <v>1.2817600352070226</v>
      </c>
      <c r="M118" s="8">
        <f t="shared" si="12"/>
        <v>1.608890874089786</v>
      </c>
      <c r="P118" s="6">
        <f t="shared" si="10"/>
        <v>-3.1379649582862301</v>
      </c>
    </row>
    <row r="119" spans="1:16" x14ac:dyDescent="0.15">
      <c r="A119" s="6">
        <v>59</v>
      </c>
      <c r="B119" s="6">
        <v>117</v>
      </c>
      <c r="D119">
        <v>729.07952880859398</v>
      </c>
      <c r="E119">
        <v>597.01513671875</v>
      </c>
      <c r="F119">
        <v>464.88482666015602</v>
      </c>
      <c r="G119">
        <v>464.20266723632801</v>
      </c>
      <c r="I119" s="7">
        <f t="shared" si="7"/>
        <v>264.19470214843795</v>
      </c>
      <c r="J119" s="7">
        <f t="shared" si="7"/>
        <v>132.81246948242199</v>
      </c>
      <c r="K119" s="7">
        <f t="shared" si="8"/>
        <v>171.22597351074256</v>
      </c>
      <c r="L119" s="8">
        <f t="shared" si="9"/>
        <v>1.2892311556137783</v>
      </c>
      <c r="M119" s="8">
        <f t="shared" si="12"/>
        <v>1.6191579845724628</v>
      </c>
      <c r="P119" s="6">
        <f t="shared" si="10"/>
        <v>-2.5198414849258555</v>
      </c>
    </row>
    <row r="120" spans="1:16" x14ac:dyDescent="0.15">
      <c r="A120" s="6">
        <v>59.5</v>
      </c>
      <c r="B120" s="6">
        <v>118</v>
      </c>
      <c r="D120">
        <v>730.47692871093795</v>
      </c>
      <c r="E120">
        <v>598.95935058593795</v>
      </c>
      <c r="F120">
        <v>465.06018066406301</v>
      </c>
      <c r="G120">
        <v>463.94665527343801</v>
      </c>
      <c r="I120" s="7">
        <f t="shared" si="7"/>
        <v>265.41674804687494</v>
      </c>
      <c r="J120" s="7">
        <f t="shared" si="7"/>
        <v>135.01269531249994</v>
      </c>
      <c r="K120" s="7">
        <f t="shared" si="8"/>
        <v>170.90786132812499</v>
      </c>
      <c r="L120" s="8">
        <f t="shared" si="9"/>
        <v>1.2658651168509911</v>
      </c>
      <c r="M120" s="8">
        <f t="shared" si="12"/>
        <v>1.5985879358855968</v>
      </c>
      <c r="P120" s="6">
        <f t="shared" si="10"/>
        <v>-3.7582454120064863</v>
      </c>
    </row>
    <row r="121" spans="1:16" x14ac:dyDescent="0.15">
      <c r="A121" s="6">
        <v>60</v>
      </c>
      <c r="B121" s="6">
        <v>119</v>
      </c>
      <c r="D121">
        <v>730.02166748046898</v>
      </c>
      <c r="E121">
        <v>597.38360595703102</v>
      </c>
      <c r="F121">
        <v>465.18835449218801</v>
      </c>
      <c r="G121">
        <v>464.37539672851602</v>
      </c>
      <c r="I121" s="7">
        <f t="shared" si="7"/>
        <v>264.83331298828097</v>
      </c>
      <c r="J121" s="7">
        <f t="shared" si="7"/>
        <v>133.008209228515</v>
      </c>
      <c r="K121" s="7">
        <f t="shared" si="8"/>
        <v>171.72756652832047</v>
      </c>
      <c r="L121" s="8">
        <f t="shared" si="9"/>
        <v>1.2911050191893314</v>
      </c>
      <c r="M121" s="8">
        <f t="shared" si="12"/>
        <v>1.626623828299858</v>
      </c>
      <c r="P121" s="6">
        <f t="shared" si="10"/>
        <v>-2.0703661175253014</v>
      </c>
    </row>
    <row r="122" spans="1:16" x14ac:dyDescent="0.15">
      <c r="A122" s="6">
        <v>60.5</v>
      </c>
      <c r="B122" s="6">
        <v>120</v>
      </c>
      <c r="D122">
        <v>728.14978027343795</v>
      </c>
      <c r="E122">
        <v>597.28271484375</v>
      </c>
      <c r="F122">
        <v>465.22348022460898</v>
      </c>
      <c r="G122">
        <v>464.07351684570301</v>
      </c>
      <c r="I122" s="7">
        <f t="shared" si="7"/>
        <v>262.92630004882898</v>
      </c>
      <c r="J122" s="7">
        <f t="shared" si="7"/>
        <v>133.20919799804699</v>
      </c>
      <c r="K122" s="7">
        <f t="shared" si="8"/>
        <v>169.67986145019609</v>
      </c>
      <c r="L122" s="8">
        <f t="shared" si="9"/>
        <v>1.2737848737193342</v>
      </c>
      <c r="M122" s="8">
        <f t="shared" si="12"/>
        <v>1.6120996729057819</v>
      </c>
      <c r="P122" s="6">
        <f t="shared" si="10"/>
        <v>-2.9447816987114366</v>
      </c>
    </row>
    <row r="123" spans="1:16" x14ac:dyDescent="0.15">
      <c r="A123" s="6">
        <v>61</v>
      </c>
      <c r="B123" s="6">
        <v>121</v>
      </c>
      <c r="D123">
        <v>726.2861328125</v>
      </c>
      <c r="E123">
        <v>596.09228515625</v>
      </c>
      <c r="F123">
        <v>465.34255981445301</v>
      </c>
      <c r="G123">
        <v>464.505859375</v>
      </c>
      <c r="I123" s="7">
        <f t="shared" si="7"/>
        <v>260.94357299804699</v>
      </c>
      <c r="J123" s="7">
        <f t="shared" si="7"/>
        <v>131.58642578125</v>
      </c>
      <c r="K123" s="7">
        <f t="shared" si="8"/>
        <v>168.83307495117199</v>
      </c>
      <c r="L123" s="8">
        <f t="shared" si="9"/>
        <v>1.2830584457992729</v>
      </c>
      <c r="M123" s="8">
        <f t="shared" si="12"/>
        <v>1.6241692350616417</v>
      </c>
      <c r="P123" s="6">
        <f t="shared" si="10"/>
        <v>-2.2181430115845511</v>
      </c>
    </row>
    <row r="124" spans="1:16" x14ac:dyDescent="0.15">
      <c r="A124" s="6">
        <v>61.5</v>
      </c>
      <c r="B124" s="6">
        <v>122</v>
      </c>
      <c r="D124">
        <v>727.84851074218795</v>
      </c>
      <c r="E124">
        <v>596.74035644531295</v>
      </c>
      <c r="F124">
        <v>464.647705078125</v>
      </c>
      <c r="G124">
        <v>463.72738647460898</v>
      </c>
      <c r="I124" s="7">
        <f t="shared" si="7"/>
        <v>263.20080566406295</v>
      </c>
      <c r="J124" s="7">
        <f t="shared" si="7"/>
        <v>133.01296997070398</v>
      </c>
      <c r="K124" s="7">
        <f t="shared" si="8"/>
        <v>170.09172668457018</v>
      </c>
      <c r="L124" s="8">
        <f t="shared" si="9"/>
        <v>1.2787604601418401</v>
      </c>
      <c r="M124" s="8">
        <f t="shared" si="12"/>
        <v>1.62266723948013</v>
      </c>
      <c r="P124" s="6">
        <f t="shared" si="10"/>
        <v>-2.3085694979248306</v>
      </c>
    </row>
    <row r="125" spans="1:16" x14ac:dyDescent="0.15">
      <c r="A125" s="6">
        <v>62</v>
      </c>
      <c r="B125" s="6">
        <v>123</v>
      </c>
      <c r="D125">
        <v>728.96728515625</v>
      </c>
      <c r="E125">
        <v>597.20422363281295</v>
      </c>
      <c r="F125">
        <v>464.47561645507801</v>
      </c>
      <c r="G125">
        <v>463.615478515625</v>
      </c>
      <c r="I125" s="7">
        <f t="shared" si="7"/>
        <v>264.49166870117199</v>
      </c>
      <c r="J125" s="7">
        <f t="shared" si="7"/>
        <v>133.58874511718795</v>
      </c>
      <c r="K125" s="7">
        <f t="shared" si="8"/>
        <v>170.97954711914042</v>
      </c>
      <c r="L125" s="8">
        <f t="shared" si="9"/>
        <v>1.2798948516894306</v>
      </c>
      <c r="M125" s="8">
        <f t="shared" si="12"/>
        <v>1.6265976211036415</v>
      </c>
      <c r="P125" s="6">
        <f t="shared" si="10"/>
        <v>-2.0719439015746408</v>
      </c>
    </row>
    <row r="126" spans="1:16" x14ac:dyDescent="0.15">
      <c r="A126" s="6">
        <v>62.5</v>
      </c>
      <c r="B126" s="6">
        <v>124</v>
      </c>
      <c r="D126">
        <v>736.15704345703102</v>
      </c>
      <c r="E126">
        <v>601.83508300781295</v>
      </c>
      <c r="F126">
        <v>463.96780395507801</v>
      </c>
      <c r="G126">
        <v>463.11972045898398</v>
      </c>
      <c r="I126" s="7">
        <f t="shared" si="7"/>
        <v>272.18923950195301</v>
      </c>
      <c r="J126" s="7">
        <f t="shared" si="7"/>
        <v>138.71536254882898</v>
      </c>
      <c r="K126" s="7">
        <f t="shared" si="8"/>
        <v>175.08848571777273</v>
      </c>
      <c r="L126" s="8">
        <f t="shared" si="9"/>
        <v>1.2622140943916007</v>
      </c>
      <c r="M126" s="8">
        <f t="shared" si="12"/>
        <v>1.6117128538817327</v>
      </c>
      <c r="P126" s="6">
        <f t="shared" si="10"/>
        <v>-2.9680698399183139</v>
      </c>
    </row>
    <row r="127" spans="1:16" x14ac:dyDescent="0.15">
      <c r="A127" s="6">
        <v>63</v>
      </c>
      <c r="B127" s="6">
        <v>125</v>
      </c>
      <c r="D127">
        <v>728.99859619140602</v>
      </c>
      <c r="E127">
        <v>597.93902587890602</v>
      </c>
      <c r="F127">
        <v>463.96322631835898</v>
      </c>
      <c r="G127">
        <v>463.25894165039102</v>
      </c>
      <c r="I127" s="7">
        <f t="shared" si="7"/>
        <v>265.03536987304705</v>
      </c>
      <c r="J127" s="7">
        <f t="shared" si="7"/>
        <v>134.680084228515</v>
      </c>
      <c r="K127" s="7">
        <f t="shared" si="8"/>
        <v>170.75931091308655</v>
      </c>
      <c r="L127" s="8">
        <f t="shared" si="9"/>
        <v>1.2678883584848004</v>
      </c>
      <c r="M127" s="8">
        <f t="shared" si="12"/>
        <v>1.6201831080508535</v>
      </c>
      <c r="P127" s="6">
        <f t="shared" si="10"/>
        <v>-2.458124716010663</v>
      </c>
    </row>
    <row r="128" spans="1:16" x14ac:dyDescent="0.15">
      <c r="A128" s="6">
        <v>63.5</v>
      </c>
      <c r="B128" s="6">
        <v>126</v>
      </c>
      <c r="D128">
        <v>734.42663574218795</v>
      </c>
      <c r="E128">
        <v>600.49517822265602</v>
      </c>
      <c r="F128">
        <v>464.32498168945301</v>
      </c>
      <c r="G128">
        <v>463.39459228515602</v>
      </c>
      <c r="I128" s="7">
        <f t="shared" si="7"/>
        <v>270.10165405273494</v>
      </c>
      <c r="J128" s="7">
        <f t="shared" si="7"/>
        <v>137.1005859375</v>
      </c>
      <c r="K128" s="7">
        <f t="shared" si="8"/>
        <v>174.13124389648493</v>
      </c>
      <c r="L128" s="8">
        <f t="shared" si="9"/>
        <v>1.2700984660697663</v>
      </c>
      <c r="M128" s="8">
        <f t="shared" si="12"/>
        <v>1.6251892057117403</v>
      </c>
      <c r="P128" s="6">
        <f t="shared" si="10"/>
        <v>-2.1567364647252023</v>
      </c>
    </row>
    <row r="129" spans="1:16" x14ac:dyDescent="0.15">
      <c r="A129" s="6">
        <v>64</v>
      </c>
      <c r="B129" s="6">
        <v>127</v>
      </c>
      <c r="D129">
        <v>733.56231689453102</v>
      </c>
      <c r="E129">
        <v>600.47454833984398</v>
      </c>
      <c r="F129">
        <v>464.77001953125</v>
      </c>
      <c r="G129">
        <v>463.71926879882801</v>
      </c>
      <c r="I129" s="7">
        <f t="shared" si="7"/>
        <v>268.79229736328102</v>
      </c>
      <c r="J129" s="7">
        <f t="shared" si="7"/>
        <v>136.75527954101597</v>
      </c>
      <c r="K129" s="7">
        <f t="shared" si="8"/>
        <v>173.06360168456985</v>
      </c>
      <c r="L129" s="8">
        <f t="shared" si="9"/>
        <v>1.2654985040827196</v>
      </c>
      <c r="M129" s="8">
        <f t="shared" si="12"/>
        <v>1.6233852338006147</v>
      </c>
      <c r="P129" s="6">
        <f t="shared" si="10"/>
        <v>-2.2653432032453455</v>
      </c>
    </row>
    <row r="130" spans="1:16" x14ac:dyDescent="0.15">
      <c r="A130" s="6">
        <v>64.5</v>
      </c>
      <c r="B130" s="6">
        <v>128</v>
      </c>
      <c r="D130">
        <v>736.1611328125</v>
      </c>
      <c r="E130">
        <v>601.41839599609398</v>
      </c>
      <c r="F130">
        <v>465.23974609375</v>
      </c>
      <c r="G130">
        <v>464.19161987304699</v>
      </c>
      <c r="I130" s="7">
        <f t="shared" ref="I130:J152" si="13">D130-F130</f>
        <v>270.92138671875</v>
      </c>
      <c r="J130" s="7">
        <f t="shared" si="13"/>
        <v>137.22677612304699</v>
      </c>
      <c r="K130" s="7">
        <f t="shared" ref="K130:K152" si="14">I130-0.7*J130</f>
        <v>174.86264343261712</v>
      </c>
      <c r="L130" s="8">
        <f t="shared" ref="L130:L152" si="15">K130/J130</f>
        <v>1.2742603766762197</v>
      </c>
      <c r="M130" s="8">
        <f t="shared" si="12"/>
        <v>1.634943096470036</v>
      </c>
      <c r="P130" s="6">
        <f t="shared" si="10"/>
        <v>-1.5695109893134001</v>
      </c>
    </row>
    <row r="131" spans="1:16" x14ac:dyDescent="0.15">
      <c r="A131" s="6">
        <v>65</v>
      </c>
      <c r="B131" s="6">
        <v>129</v>
      </c>
      <c r="D131">
        <v>735.55682373046898</v>
      </c>
      <c r="E131">
        <v>602.09503173828102</v>
      </c>
      <c r="F131">
        <v>465.63955688476602</v>
      </c>
      <c r="G131">
        <v>464.521484375</v>
      </c>
      <c r="I131" s="7">
        <f t="shared" si="13"/>
        <v>269.91726684570295</v>
      </c>
      <c r="J131" s="7">
        <f t="shared" si="13"/>
        <v>137.57354736328102</v>
      </c>
      <c r="K131" s="7">
        <f t="shared" si="14"/>
        <v>173.61578369140625</v>
      </c>
      <c r="L131" s="8">
        <f t="shared" si="15"/>
        <v>1.2619852218606458</v>
      </c>
      <c r="M131" s="8">
        <f t="shared" si="12"/>
        <v>1.6254639317303829</v>
      </c>
      <c r="P131" s="6">
        <f t="shared" si="10"/>
        <v>-2.1401967965145237</v>
      </c>
    </row>
    <row r="132" spans="1:16" x14ac:dyDescent="0.15">
      <c r="A132" s="6">
        <v>65.5</v>
      </c>
      <c r="B132" s="6">
        <v>130</v>
      </c>
      <c r="D132">
        <v>736.40631103515602</v>
      </c>
      <c r="E132">
        <v>602.64013671875</v>
      </c>
      <c r="F132">
        <v>465.54650878906301</v>
      </c>
      <c r="G132">
        <v>464.15841674804699</v>
      </c>
      <c r="I132" s="7">
        <f t="shared" si="13"/>
        <v>270.85980224609301</v>
      </c>
      <c r="J132" s="7">
        <f t="shared" si="13"/>
        <v>138.48171997070301</v>
      </c>
      <c r="K132" s="7">
        <f t="shared" si="14"/>
        <v>173.92259826660091</v>
      </c>
      <c r="L132" s="8">
        <f t="shared" si="15"/>
        <v>1.2559245964261256</v>
      </c>
      <c r="M132" s="8">
        <f t="shared" si="12"/>
        <v>1.6221992963717839</v>
      </c>
      <c r="P132" s="6">
        <f t="shared" si="10"/>
        <v>-2.3367416521014084</v>
      </c>
    </row>
    <row r="133" spans="1:16" x14ac:dyDescent="0.15">
      <c r="A133" s="6">
        <v>66</v>
      </c>
      <c r="B133" s="6">
        <v>131</v>
      </c>
      <c r="D133">
        <v>735.00964355468795</v>
      </c>
      <c r="E133">
        <v>602.484130859375</v>
      </c>
      <c r="F133">
        <v>464.59368896484398</v>
      </c>
      <c r="G133">
        <v>463.57318115234398</v>
      </c>
      <c r="I133" s="7">
        <f t="shared" si="13"/>
        <v>270.41595458984398</v>
      </c>
      <c r="J133" s="7">
        <f t="shared" si="13"/>
        <v>138.91094970703102</v>
      </c>
      <c r="K133" s="7">
        <f t="shared" si="14"/>
        <v>173.17828979492225</v>
      </c>
      <c r="L133" s="8">
        <f t="shared" si="15"/>
        <v>1.2466856656020455</v>
      </c>
      <c r="M133" s="8">
        <f t="shared" si="12"/>
        <v>1.615756355623625</v>
      </c>
      <c r="P133" s="6">
        <f t="shared" si="10"/>
        <v>-2.7246339340269472</v>
      </c>
    </row>
    <row r="134" spans="1:16" x14ac:dyDescent="0.15">
      <c r="A134" s="6">
        <v>66.5</v>
      </c>
      <c r="B134" s="6">
        <v>132</v>
      </c>
      <c r="D134">
        <v>734.57849121093795</v>
      </c>
      <c r="E134">
        <v>601.14703369140602</v>
      </c>
      <c r="F134">
        <v>465.09011840820301</v>
      </c>
      <c r="G134">
        <v>464.14117431640602</v>
      </c>
      <c r="I134" s="7">
        <f t="shared" si="13"/>
        <v>269.48837280273494</v>
      </c>
      <c r="J134" s="7">
        <f t="shared" si="13"/>
        <v>137.005859375</v>
      </c>
      <c r="K134" s="7">
        <f t="shared" si="14"/>
        <v>173.58427124023495</v>
      </c>
      <c r="L134" s="8">
        <f t="shared" si="15"/>
        <v>1.2669842883516087</v>
      </c>
      <c r="M134" s="8">
        <f t="shared" si="12"/>
        <v>1.638850968449109</v>
      </c>
      <c r="P134" s="6">
        <f t="shared" ref="P134:P152" si="16">(M134-$O$2)/$O$2*100</f>
        <v>-1.3342405687575922</v>
      </c>
    </row>
    <row r="135" spans="1:16" x14ac:dyDescent="0.15">
      <c r="A135" s="6">
        <v>67</v>
      </c>
      <c r="B135" s="6">
        <v>133</v>
      </c>
      <c r="D135">
        <v>737.45452880859398</v>
      </c>
      <c r="E135">
        <v>601.28546142578102</v>
      </c>
      <c r="F135">
        <v>464.68347167968801</v>
      </c>
      <c r="G135">
        <v>463.52081298828102</v>
      </c>
      <c r="I135" s="7">
        <f t="shared" si="13"/>
        <v>272.77105712890597</v>
      </c>
      <c r="J135" s="7">
        <f t="shared" si="13"/>
        <v>137.7646484375</v>
      </c>
      <c r="K135" s="7">
        <f t="shared" si="14"/>
        <v>176.33580322265595</v>
      </c>
      <c r="L135" s="8">
        <f t="shared" si="15"/>
        <v>1.279978610061598</v>
      </c>
      <c r="M135" s="8">
        <f t="shared" si="12"/>
        <v>1.6546412802350194</v>
      </c>
      <c r="P135" s="6">
        <f t="shared" si="16"/>
        <v>-0.38359701787554262</v>
      </c>
    </row>
    <row r="136" spans="1:16" x14ac:dyDescent="0.15">
      <c r="A136" s="6">
        <v>67.5</v>
      </c>
      <c r="B136" s="6">
        <v>134</v>
      </c>
      <c r="D136">
        <v>736.60534667968795</v>
      </c>
      <c r="E136">
        <v>600.97521972656295</v>
      </c>
      <c r="F136">
        <v>464.74917602539102</v>
      </c>
      <c r="G136">
        <v>463.56344604492199</v>
      </c>
      <c r="I136" s="7">
        <f t="shared" si="13"/>
        <v>271.85617065429693</v>
      </c>
      <c r="J136" s="7">
        <f t="shared" si="13"/>
        <v>137.41177368164097</v>
      </c>
      <c r="K136" s="7">
        <f t="shared" si="14"/>
        <v>175.66792907714824</v>
      </c>
      <c r="L136" s="8">
        <f t="shared" si="15"/>
        <v>1.2784052222784061</v>
      </c>
      <c r="M136" s="8">
        <f t="shared" si="12"/>
        <v>1.6558638825277487</v>
      </c>
      <c r="P136" s="6">
        <f t="shared" si="16"/>
        <v>-0.30999118914746165</v>
      </c>
    </row>
    <row r="137" spans="1:16" x14ac:dyDescent="0.15">
      <c r="A137" s="6">
        <v>68</v>
      </c>
      <c r="B137" s="6">
        <v>135</v>
      </c>
      <c r="D137">
        <v>735.79406738281295</v>
      </c>
      <c r="E137">
        <v>600.68560791015602</v>
      </c>
      <c r="F137">
        <v>464.23681640625</v>
      </c>
      <c r="G137">
        <v>463.37539672851602</v>
      </c>
      <c r="I137" s="7">
        <f t="shared" si="13"/>
        <v>271.55725097656295</v>
      </c>
      <c r="J137" s="7">
        <f t="shared" si="13"/>
        <v>137.31021118164</v>
      </c>
      <c r="K137" s="7">
        <f t="shared" si="14"/>
        <v>175.44010314941497</v>
      </c>
      <c r="L137" s="8">
        <f t="shared" si="15"/>
        <v>1.2776915980220513</v>
      </c>
      <c r="M137" s="8">
        <f t="shared" si="12"/>
        <v>1.6579462483473151</v>
      </c>
      <c r="P137" s="6">
        <f t="shared" si="16"/>
        <v>-0.18462395993832573</v>
      </c>
    </row>
    <row r="138" spans="1:16" x14ac:dyDescent="0.15">
      <c r="A138" s="6">
        <v>68.5</v>
      </c>
      <c r="B138" s="6">
        <v>136</v>
      </c>
      <c r="D138">
        <v>735.373291015625</v>
      </c>
      <c r="E138">
        <v>600.08709716796898</v>
      </c>
      <c r="F138">
        <v>464.44338989257801</v>
      </c>
      <c r="G138">
        <v>463.59890747070301</v>
      </c>
      <c r="I138" s="7">
        <f t="shared" si="13"/>
        <v>270.92990112304699</v>
      </c>
      <c r="J138" s="7">
        <f t="shared" si="13"/>
        <v>136.48818969726597</v>
      </c>
      <c r="K138" s="7">
        <f t="shared" si="14"/>
        <v>175.38816833496082</v>
      </c>
      <c r="L138" s="8">
        <f t="shared" si="15"/>
        <v>1.2850061878905121</v>
      </c>
      <c r="M138" s="8">
        <f t="shared" si="12"/>
        <v>1.6680568282916968</v>
      </c>
      <c r="P138" s="6">
        <f t="shared" si="16"/>
        <v>0.42407571300797953</v>
      </c>
    </row>
    <row r="139" spans="1:16" x14ac:dyDescent="0.15">
      <c r="A139" s="6">
        <v>69</v>
      </c>
      <c r="B139" s="6">
        <v>137</v>
      </c>
      <c r="D139">
        <v>734.32507324218795</v>
      </c>
      <c r="E139">
        <v>598.70178222656295</v>
      </c>
      <c r="F139">
        <v>464.69485473632801</v>
      </c>
      <c r="G139">
        <v>463.06115722656301</v>
      </c>
      <c r="I139" s="7">
        <f t="shared" si="13"/>
        <v>269.63021850585994</v>
      </c>
      <c r="J139" s="7">
        <f t="shared" si="13"/>
        <v>135.64062499999994</v>
      </c>
      <c r="K139" s="7">
        <f t="shared" si="14"/>
        <v>174.68178100585999</v>
      </c>
      <c r="L139" s="8">
        <f t="shared" si="15"/>
        <v>1.2878278982116167</v>
      </c>
      <c r="M139" s="8">
        <f t="shared" si="12"/>
        <v>1.6736745286887225</v>
      </c>
      <c r="P139" s="6">
        <f t="shared" si="16"/>
        <v>0.76228503563739336</v>
      </c>
    </row>
    <row r="140" spans="1:16" x14ac:dyDescent="0.15">
      <c r="A140" s="6">
        <v>69.5</v>
      </c>
      <c r="B140" s="6">
        <v>138</v>
      </c>
      <c r="D140">
        <v>736.57025146484398</v>
      </c>
      <c r="E140">
        <v>600.53271484375</v>
      </c>
      <c r="F140">
        <v>464.55496215820301</v>
      </c>
      <c r="G140">
        <v>463.30221557617199</v>
      </c>
      <c r="I140" s="7">
        <f t="shared" si="13"/>
        <v>272.01528930664097</v>
      </c>
      <c r="J140" s="7">
        <f t="shared" si="13"/>
        <v>137.23049926757801</v>
      </c>
      <c r="K140" s="7">
        <f t="shared" si="14"/>
        <v>175.95393981933637</v>
      </c>
      <c r="L140" s="8">
        <f t="shared" si="15"/>
        <v>1.2821780927594943</v>
      </c>
      <c r="M140" s="8">
        <f t="shared" si="12"/>
        <v>1.670820713312521</v>
      </c>
      <c r="P140" s="6">
        <f t="shared" si="16"/>
        <v>0.59047328045630254</v>
      </c>
    </row>
    <row r="141" spans="1:16" x14ac:dyDescent="0.15">
      <c r="A141" s="6">
        <v>70</v>
      </c>
      <c r="B141" s="6">
        <v>139</v>
      </c>
      <c r="D141">
        <v>731.61431884765602</v>
      </c>
      <c r="E141">
        <v>597.97521972656295</v>
      </c>
      <c r="F141">
        <v>464.32855224609398</v>
      </c>
      <c r="G141">
        <v>462.91378784179699</v>
      </c>
      <c r="I141" s="7">
        <f t="shared" si="13"/>
        <v>267.28576660156205</v>
      </c>
      <c r="J141" s="7">
        <f t="shared" si="13"/>
        <v>135.06143188476597</v>
      </c>
      <c r="K141" s="7">
        <f t="shared" si="14"/>
        <v>172.74276428222589</v>
      </c>
      <c r="L141" s="8">
        <f t="shared" si="15"/>
        <v>1.2789940242126969</v>
      </c>
      <c r="M141" s="8">
        <f t="shared" si="12"/>
        <v>1.6704326348416447</v>
      </c>
      <c r="P141" s="6">
        <f t="shared" si="16"/>
        <v>0.56710931522390562</v>
      </c>
    </row>
    <row r="142" spans="1:16" x14ac:dyDescent="0.15">
      <c r="A142" s="6">
        <v>70.5</v>
      </c>
      <c r="B142" s="6">
        <v>140</v>
      </c>
      <c r="D142">
        <v>728.59918212890602</v>
      </c>
      <c r="E142">
        <v>596.16906738281295</v>
      </c>
      <c r="F142">
        <v>464.52212524414102</v>
      </c>
      <c r="G142">
        <v>463.51300048828102</v>
      </c>
      <c r="I142" s="7">
        <f t="shared" si="13"/>
        <v>264.077056884765</v>
      </c>
      <c r="J142" s="7">
        <f t="shared" si="13"/>
        <v>132.65606689453193</v>
      </c>
      <c r="K142" s="7">
        <f t="shared" si="14"/>
        <v>171.21781005859265</v>
      </c>
      <c r="L142" s="8">
        <f t="shared" si="15"/>
        <v>1.2906896312154286</v>
      </c>
      <c r="M142" s="8">
        <f t="shared" si="12"/>
        <v>1.6849242319202975</v>
      </c>
      <c r="P142" s="6">
        <f t="shared" si="16"/>
        <v>1.4395647481239044</v>
      </c>
    </row>
    <row r="143" spans="1:16" x14ac:dyDescent="0.15">
      <c r="A143" s="6">
        <v>71</v>
      </c>
      <c r="B143" s="6">
        <v>141</v>
      </c>
      <c r="D143">
        <v>731.02447509765602</v>
      </c>
      <c r="E143">
        <v>598.12054443359398</v>
      </c>
      <c r="F143">
        <v>464.33670043945301</v>
      </c>
      <c r="G143">
        <v>463.25634765625</v>
      </c>
      <c r="I143" s="7">
        <f t="shared" si="13"/>
        <v>266.68777465820301</v>
      </c>
      <c r="J143" s="7">
        <f t="shared" si="13"/>
        <v>134.86419677734398</v>
      </c>
      <c r="K143" s="7">
        <f t="shared" si="14"/>
        <v>172.28283691406222</v>
      </c>
      <c r="L143" s="8">
        <f t="shared" si="15"/>
        <v>1.2774542171373704</v>
      </c>
      <c r="M143" s="8">
        <f t="shared" si="12"/>
        <v>1.6744848079181605</v>
      </c>
      <c r="P143" s="6">
        <f t="shared" si="16"/>
        <v>0.81106727213295304</v>
      </c>
    </row>
    <row r="144" spans="1:16" x14ac:dyDescent="0.15">
      <c r="A144" s="6">
        <v>71.5</v>
      </c>
      <c r="B144" s="6">
        <v>142</v>
      </c>
      <c r="D144">
        <v>731.53546142578102</v>
      </c>
      <c r="E144">
        <v>598.64703369140602</v>
      </c>
      <c r="F144">
        <v>464.72802734375</v>
      </c>
      <c r="G144">
        <v>463.45349121093801</v>
      </c>
      <c r="I144" s="7">
        <f t="shared" si="13"/>
        <v>266.80743408203102</v>
      </c>
      <c r="J144" s="7">
        <f t="shared" si="13"/>
        <v>135.19354248046801</v>
      </c>
      <c r="K144" s="7">
        <f t="shared" si="14"/>
        <v>172.17195434570343</v>
      </c>
      <c r="L144" s="8">
        <f t="shared" si="15"/>
        <v>1.2735220276558539</v>
      </c>
      <c r="M144" s="8">
        <f t="shared" si="12"/>
        <v>1.6733486085125648</v>
      </c>
      <c r="P144" s="6">
        <f t="shared" si="16"/>
        <v>0.74266326263079252</v>
      </c>
    </row>
    <row r="145" spans="1:16" x14ac:dyDescent="0.15">
      <c r="A145" s="6">
        <v>72</v>
      </c>
      <c r="B145" s="6">
        <v>143</v>
      </c>
      <c r="D145">
        <v>733.83435058593795</v>
      </c>
      <c r="E145">
        <v>600.61602783203102</v>
      </c>
      <c r="F145">
        <v>464.49252319335898</v>
      </c>
      <c r="G145">
        <v>463.43557739257801</v>
      </c>
      <c r="I145" s="7">
        <f t="shared" si="13"/>
        <v>269.34182739257898</v>
      </c>
      <c r="J145" s="7">
        <f t="shared" si="13"/>
        <v>137.18045043945301</v>
      </c>
      <c r="K145" s="7">
        <f t="shared" si="14"/>
        <v>173.31551208496188</v>
      </c>
      <c r="L145" s="8">
        <f t="shared" si="15"/>
        <v>1.263412618414296</v>
      </c>
      <c r="M145" s="8">
        <f t="shared" si="12"/>
        <v>1.6660351893469281</v>
      </c>
      <c r="P145" s="6">
        <f t="shared" si="16"/>
        <v>0.30236449849154295</v>
      </c>
    </row>
    <row r="146" spans="1:16" x14ac:dyDescent="0.15">
      <c r="A146" s="6">
        <v>72.5</v>
      </c>
      <c r="B146" s="6">
        <v>144</v>
      </c>
      <c r="D146">
        <v>731.34851074218795</v>
      </c>
      <c r="E146">
        <v>599.10607910156295</v>
      </c>
      <c r="F146">
        <v>464.82824707031301</v>
      </c>
      <c r="G146">
        <v>463.68478393554699</v>
      </c>
      <c r="I146" s="7">
        <f t="shared" si="13"/>
        <v>266.52026367187494</v>
      </c>
      <c r="J146" s="7">
        <f t="shared" si="13"/>
        <v>135.42129516601597</v>
      </c>
      <c r="K146" s="7">
        <f t="shared" si="14"/>
        <v>171.72535705566378</v>
      </c>
      <c r="L146" s="8">
        <f t="shared" si="15"/>
        <v>1.2680823709826572</v>
      </c>
      <c r="M146" s="8">
        <f t="shared" si="12"/>
        <v>1.6735009319912102</v>
      </c>
      <c r="P146" s="6">
        <f t="shared" si="16"/>
        <v>0.75183378026118775</v>
      </c>
    </row>
    <row r="147" spans="1:16" x14ac:dyDescent="0.15">
      <c r="A147" s="6">
        <v>73</v>
      </c>
      <c r="B147" s="6">
        <v>145</v>
      </c>
      <c r="D147">
        <v>730.5478515625</v>
      </c>
      <c r="E147">
        <v>596.97900390625</v>
      </c>
      <c r="F147">
        <v>464.12753295898398</v>
      </c>
      <c r="G147">
        <v>463.06442260742199</v>
      </c>
      <c r="I147" s="7">
        <f t="shared" si="13"/>
        <v>266.42031860351602</v>
      </c>
      <c r="J147" s="7">
        <f t="shared" si="13"/>
        <v>133.91458129882801</v>
      </c>
      <c r="K147" s="7">
        <f t="shared" si="14"/>
        <v>172.6801116943364</v>
      </c>
      <c r="L147" s="8">
        <f t="shared" si="15"/>
        <v>1.2894795325462267</v>
      </c>
      <c r="M147" s="8">
        <f t="shared" si="12"/>
        <v>1.6976940836307008</v>
      </c>
      <c r="P147" s="6">
        <f t="shared" si="16"/>
        <v>2.2083638281425224</v>
      </c>
    </row>
    <row r="148" spans="1:16" x14ac:dyDescent="0.15">
      <c r="A148" s="6">
        <v>73.5</v>
      </c>
      <c r="B148" s="6">
        <v>146</v>
      </c>
      <c r="D148">
        <v>732.52722167968795</v>
      </c>
      <c r="E148">
        <v>599.93975830078102</v>
      </c>
      <c r="F148">
        <v>463.69519042968801</v>
      </c>
      <c r="G148">
        <v>462.66036987304699</v>
      </c>
      <c r="I148" s="7">
        <f t="shared" si="13"/>
        <v>268.83203124999994</v>
      </c>
      <c r="J148" s="7">
        <f t="shared" si="13"/>
        <v>137.27938842773403</v>
      </c>
      <c r="K148" s="7">
        <f t="shared" si="14"/>
        <v>172.73645935058613</v>
      </c>
      <c r="L148" s="8">
        <f t="shared" si="15"/>
        <v>1.2582840099227077</v>
      </c>
      <c r="M148" s="8">
        <f t="shared" si="12"/>
        <v>1.669294551083103</v>
      </c>
      <c r="P148" s="6">
        <f t="shared" si="16"/>
        <v>0.4985918597049655</v>
      </c>
    </row>
    <row r="149" spans="1:16" x14ac:dyDescent="0.15">
      <c r="A149" s="6">
        <v>74</v>
      </c>
      <c r="B149" s="6">
        <v>147</v>
      </c>
      <c r="D149">
        <v>735.38189697265602</v>
      </c>
      <c r="E149">
        <v>600.90808105468795</v>
      </c>
      <c r="F149">
        <v>463.83508300781301</v>
      </c>
      <c r="G149">
        <v>463.00161743164102</v>
      </c>
      <c r="I149" s="7">
        <f t="shared" si="13"/>
        <v>271.54681396484301</v>
      </c>
      <c r="J149" s="7">
        <f t="shared" si="13"/>
        <v>137.90646362304693</v>
      </c>
      <c r="K149" s="7">
        <f t="shared" si="14"/>
        <v>175.01228942871018</v>
      </c>
      <c r="L149" s="8">
        <f t="shared" si="15"/>
        <v>1.2690651680191596</v>
      </c>
      <c r="M149" s="8">
        <f t="shared" si="12"/>
        <v>1.6828716992554758</v>
      </c>
      <c r="P149" s="6">
        <f t="shared" si="16"/>
        <v>1.315993601002629</v>
      </c>
    </row>
    <row r="150" spans="1:16" x14ac:dyDescent="0.15">
      <c r="A150" s="6">
        <v>74.5</v>
      </c>
      <c r="B150" s="6">
        <v>148</v>
      </c>
      <c r="D150">
        <v>733.798583984375</v>
      </c>
      <c r="E150">
        <v>600.50482177734398</v>
      </c>
      <c r="F150">
        <v>463.80285644531301</v>
      </c>
      <c r="G150">
        <v>462.57678222656301</v>
      </c>
      <c r="I150" s="7">
        <f t="shared" si="13"/>
        <v>269.99572753906199</v>
      </c>
      <c r="J150" s="7">
        <f t="shared" si="13"/>
        <v>137.92803955078097</v>
      </c>
      <c r="K150" s="7">
        <f t="shared" si="14"/>
        <v>173.44609985351531</v>
      </c>
      <c r="L150" s="8">
        <f t="shared" si="15"/>
        <v>1.2575115286087835</v>
      </c>
      <c r="M150" s="8">
        <f t="shared" si="12"/>
        <v>1.6741140499210208</v>
      </c>
      <c r="P150" s="6">
        <f t="shared" si="16"/>
        <v>0.78874607267232555</v>
      </c>
    </row>
    <row r="151" spans="1:16" x14ac:dyDescent="0.15">
      <c r="A151" s="6">
        <v>75</v>
      </c>
      <c r="B151" s="6">
        <v>149</v>
      </c>
      <c r="D151">
        <v>733.17907714843795</v>
      </c>
      <c r="E151">
        <v>600.650146484375</v>
      </c>
      <c r="F151">
        <v>463.92877197265602</v>
      </c>
      <c r="G151">
        <v>462.9775390625</v>
      </c>
      <c r="I151" s="7">
        <f t="shared" si="13"/>
        <v>269.25030517578193</v>
      </c>
      <c r="J151" s="7">
        <f t="shared" si="13"/>
        <v>137.672607421875</v>
      </c>
      <c r="K151" s="7">
        <f t="shared" si="14"/>
        <v>172.87947998046945</v>
      </c>
      <c r="L151" s="8">
        <f t="shared" si="15"/>
        <v>1.2557289588531493</v>
      </c>
      <c r="M151" s="8">
        <f t="shared" si="12"/>
        <v>1.6751274702413077</v>
      </c>
      <c r="P151" s="6">
        <f t="shared" si="16"/>
        <v>0.84975826197394833</v>
      </c>
    </row>
    <row r="152" spans="1:16" x14ac:dyDescent="0.15">
      <c r="A152" s="6">
        <v>75.5</v>
      </c>
      <c r="B152" s="6">
        <v>150</v>
      </c>
      <c r="D152">
        <v>733.11016845703102</v>
      </c>
      <c r="E152">
        <v>600.578857421875</v>
      </c>
      <c r="F152">
        <v>464.81784057617199</v>
      </c>
      <c r="G152">
        <v>463.77487182617199</v>
      </c>
      <c r="I152" s="7">
        <f t="shared" si="13"/>
        <v>268.29232788085903</v>
      </c>
      <c r="J152" s="7">
        <f t="shared" si="13"/>
        <v>136.80398559570301</v>
      </c>
      <c r="K152" s="7">
        <f t="shared" si="14"/>
        <v>172.52953796386691</v>
      </c>
      <c r="L152" s="8">
        <f t="shared" si="15"/>
        <v>1.2611440903026296</v>
      </c>
      <c r="M152" s="8">
        <f t="shared" ref="M152:M160" si="17">L152+ABS($N$2)*A152</f>
        <v>1.683338591766709</v>
      </c>
      <c r="P152" s="6">
        <f t="shared" si="16"/>
        <v>1.3441025047897619</v>
      </c>
    </row>
    <row r="153" spans="1:16" x14ac:dyDescent="0.15">
      <c r="A153" s="18">
        <v>76</v>
      </c>
      <c r="B153" s="18">
        <v>151</v>
      </c>
      <c r="D153">
        <v>729.85125732421898</v>
      </c>
      <c r="E153">
        <v>599.27032470703102</v>
      </c>
      <c r="F153">
        <v>464.77651977539102</v>
      </c>
      <c r="G153">
        <v>463.70266723632801</v>
      </c>
      <c r="I153" s="19">
        <f t="shared" ref="I153:I189" si="18">D153-F153</f>
        <v>265.07473754882795</v>
      </c>
      <c r="J153" s="19">
        <f t="shared" ref="J153:J189" si="19">E153-G153</f>
        <v>135.56765747070301</v>
      </c>
      <c r="K153" s="19">
        <f t="shared" ref="K153:K189" si="20">I153-0.7*J153</f>
        <v>170.17737731933585</v>
      </c>
      <c r="L153" s="20">
        <f t="shared" ref="L153:L189" si="21">K153/J153</f>
        <v>1.2552948136329065</v>
      </c>
      <c r="M153" s="20">
        <f t="shared" si="17"/>
        <v>1.680285305172907</v>
      </c>
      <c r="N153" s="18"/>
      <c r="O153" s="18"/>
      <c r="P153" s="18">
        <f t="shared" ref="P153:P189" si="22">(M153-$O$2)/$O$2*100</f>
        <v>1.1602817386930182</v>
      </c>
    </row>
    <row r="154" spans="1:16" x14ac:dyDescent="0.15">
      <c r="A154" s="18">
        <v>76.5</v>
      </c>
      <c r="B154" s="18">
        <v>152</v>
      </c>
      <c r="D154">
        <v>727.005859375</v>
      </c>
      <c r="E154">
        <v>597.642578125</v>
      </c>
      <c r="F154">
        <v>464.50552368164102</v>
      </c>
      <c r="G154">
        <v>463.43981933593801</v>
      </c>
      <c r="I154" s="19">
        <f t="shared" si="18"/>
        <v>262.50033569335898</v>
      </c>
      <c r="J154" s="19">
        <f t="shared" si="19"/>
        <v>134.20275878906199</v>
      </c>
      <c r="K154" s="19">
        <f t="shared" si="20"/>
        <v>168.55840454101559</v>
      </c>
      <c r="L154" s="20">
        <f t="shared" si="21"/>
        <v>1.2559980589218238</v>
      </c>
      <c r="M154" s="20">
        <f t="shared" si="17"/>
        <v>1.6837845405377454</v>
      </c>
      <c r="N154" s="18"/>
      <c r="O154" s="18"/>
      <c r="P154" s="18">
        <f t="shared" si="22"/>
        <v>1.3709505068404773</v>
      </c>
    </row>
    <row r="155" spans="1:16" x14ac:dyDescent="0.15">
      <c r="A155" s="18">
        <v>77</v>
      </c>
      <c r="B155" s="18">
        <v>153</v>
      </c>
      <c r="D155">
        <v>720.68701171875</v>
      </c>
      <c r="E155">
        <v>593.84368896484398</v>
      </c>
      <c r="F155">
        <v>464.03872680664102</v>
      </c>
      <c r="G155">
        <v>463.131103515625</v>
      </c>
      <c r="I155" s="19">
        <f t="shared" si="18"/>
        <v>256.64828491210898</v>
      </c>
      <c r="J155" s="19">
        <f t="shared" si="19"/>
        <v>130.71258544921898</v>
      </c>
      <c r="K155" s="19">
        <f t="shared" si="20"/>
        <v>165.14947509765568</v>
      </c>
      <c r="L155" s="20">
        <f t="shared" si="21"/>
        <v>1.2634550416862134</v>
      </c>
      <c r="M155" s="20">
        <f t="shared" si="17"/>
        <v>1.6940375133780559</v>
      </c>
      <c r="N155" s="18"/>
      <c r="O155" s="18"/>
      <c r="P155" s="18">
        <f t="shared" si="22"/>
        <v>1.9882228343385999</v>
      </c>
    </row>
    <row r="156" spans="1:16" x14ac:dyDescent="0.15">
      <c r="A156" s="18">
        <v>77.5</v>
      </c>
      <c r="B156" s="18">
        <v>154</v>
      </c>
      <c r="D156">
        <v>673.83642578125</v>
      </c>
      <c r="E156">
        <v>573.28991699218795</v>
      </c>
      <c r="F156">
        <v>463.43981933593801</v>
      </c>
      <c r="G156">
        <v>462.66265869140602</v>
      </c>
      <c r="I156" s="19">
        <f t="shared" si="18"/>
        <v>210.39660644531199</v>
      </c>
      <c r="J156" s="19">
        <f t="shared" si="19"/>
        <v>110.62725830078193</v>
      </c>
      <c r="K156" s="19">
        <f t="shared" si="20"/>
        <v>132.95752563476464</v>
      </c>
      <c r="L156" s="20">
        <f t="shared" si="21"/>
        <v>1.2018514033247525</v>
      </c>
      <c r="M156" s="20">
        <f t="shared" si="17"/>
        <v>1.6352298650925161</v>
      </c>
      <c r="N156" s="18"/>
      <c r="O156" s="18"/>
      <c r="P156" s="18">
        <f t="shared" si="22"/>
        <v>-1.552246305420375</v>
      </c>
    </row>
    <row r="157" spans="1:16" x14ac:dyDescent="0.15">
      <c r="A157" s="18">
        <v>78</v>
      </c>
      <c r="B157" s="18">
        <v>155</v>
      </c>
      <c r="D157">
        <v>712.90045166015602</v>
      </c>
      <c r="E157">
        <v>589.68420410156295</v>
      </c>
      <c r="F157">
        <v>463.367919921875</v>
      </c>
      <c r="G157">
        <v>462.69876098632801</v>
      </c>
      <c r="I157" s="19">
        <f t="shared" si="18"/>
        <v>249.53253173828102</v>
      </c>
      <c r="J157" s="19">
        <f t="shared" si="19"/>
        <v>126.98544311523494</v>
      </c>
      <c r="K157" s="19">
        <f t="shared" si="20"/>
        <v>160.64272155761657</v>
      </c>
      <c r="L157" s="20">
        <f t="shared" si="21"/>
        <v>1.2650483206318286</v>
      </c>
      <c r="M157" s="20">
        <f t="shared" si="17"/>
        <v>1.7012227724755133</v>
      </c>
      <c r="N157" s="18"/>
      <c r="O157" s="18"/>
      <c r="P157" s="18">
        <f t="shared" si="22"/>
        <v>2.4208058203509126</v>
      </c>
    </row>
    <row r="158" spans="1:16" x14ac:dyDescent="0.15">
      <c r="A158" s="18">
        <v>78.5</v>
      </c>
      <c r="B158" s="18">
        <v>156</v>
      </c>
      <c r="D158">
        <v>711.87292480468795</v>
      </c>
      <c r="E158">
        <v>588.188720703125</v>
      </c>
      <c r="F158">
        <v>464.34677124023398</v>
      </c>
      <c r="G158">
        <v>463.42453002929699</v>
      </c>
      <c r="I158" s="19">
        <f t="shared" si="18"/>
        <v>247.52615356445398</v>
      </c>
      <c r="J158" s="19">
        <f t="shared" si="19"/>
        <v>124.76419067382801</v>
      </c>
      <c r="K158" s="19">
        <f t="shared" si="20"/>
        <v>160.19122009277436</v>
      </c>
      <c r="L158" s="20">
        <f t="shared" si="21"/>
        <v>1.2839519034076332</v>
      </c>
      <c r="M158" s="20">
        <f t="shared" si="17"/>
        <v>1.7229223453272389</v>
      </c>
      <c r="N158" s="18"/>
      <c r="O158" s="18"/>
      <c r="P158" s="18">
        <f t="shared" si="22"/>
        <v>3.7272118792100426</v>
      </c>
    </row>
    <row r="159" spans="1:16" x14ac:dyDescent="0.15">
      <c r="A159" s="18">
        <v>79</v>
      </c>
      <c r="B159" s="18">
        <v>157</v>
      </c>
      <c r="D159">
        <v>709.96691894531295</v>
      </c>
      <c r="E159">
        <v>585.09368896484398</v>
      </c>
      <c r="F159">
        <v>464.603759765625</v>
      </c>
      <c r="G159">
        <v>463.640869140625</v>
      </c>
      <c r="I159" s="19">
        <f t="shared" si="18"/>
        <v>245.36315917968795</v>
      </c>
      <c r="J159" s="19">
        <f t="shared" si="19"/>
        <v>121.45281982421898</v>
      </c>
      <c r="K159" s="19">
        <f t="shared" si="20"/>
        <v>160.34618530273468</v>
      </c>
      <c r="L159" s="20">
        <f t="shared" si="21"/>
        <v>1.3202343554872322</v>
      </c>
      <c r="M159" s="20">
        <f t="shared" si="17"/>
        <v>1.762000787482759</v>
      </c>
      <c r="N159" s="18"/>
      <c r="O159" s="18"/>
      <c r="P159" s="18">
        <f t="shared" si="22"/>
        <v>6.0798993699542647</v>
      </c>
    </row>
    <row r="160" spans="1:16" x14ac:dyDescent="0.15">
      <c r="A160" s="18">
        <v>79.5</v>
      </c>
      <c r="B160" s="18">
        <v>158</v>
      </c>
      <c r="D160">
        <v>712.09295654296898</v>
      </c>
      <c r="E160">
        <v>585.53167724609398</v>
      </c>
      <c r="F160">
        <v>464.79278564453102</v>
      </c>
      <c r="G160">
        <v>463.40304565429699</v>
      </c>
      <c r="I160" s="19">
        <f t="shared" si="18"/>
        <v>247.30017089843795</v>
      </c>
      <c r="J160" s="19">
        <f t="shared" si="19"/>
        <v>122.12863159179699</v>
      </c>
      <c r="K160" s="19">
        <f t="shared" si="20"/>
        <v>161.81012878418005</v>
      </c>
      <c r="L160" s="20">
        <f t="shared" si="21"/>
        <v>1.3249155965737387</v>
      </c>
      <c r="M160" s="20">
        <f t="shared" si="17"/>
        <v>1.7694780186451866</v>
      </c>
      <c r="N160" s="18"/>
      <c r="O160" s="18"/>
      <c r="P160" s="18">
        <f t="shared" si="22"/>
        <v>6.5300603091042237</v>
      </c>
    </row>
    <row r="161" spans="1:16" x14ac:dyDescent="0.15">
      <c r="A161" s="18">
        <v>80</v>
      </c>
      <c r="B161" s="18">
        <v>159</v>
      </c>
      <c r="D161">
        <v>710.52374267578102</v>
      </c>
      <c r="E161">
        <v>584.799560546875</v>
      </c>
      <c r="F161">
        <v>464.80807495117199</v>
      </c>
      <c r="G161">
        <v>463.70852661132801</v>
      </c>
      <c r="I161" s="19">
        <f t="shared" si="18"/>
        <v>245.71566772460903</v>
      </c>
      <c r="J161" s="19">
        <f t="shared" si="19"/>
        <v>121.09103393554699</v>
      </c>
      <c r="K161" s="19">
        <f t="shared" si="20"/>
        <v>160.95194396972613</v>
      </c>
      <c r="L161" s="20">
        <f t="shared" si="21"/>
        <v>1.3291813500857204</v>
      </c>
      <c r="M161" s="20">
        <f t="shared" ref="M161:M189" si="23">L161+ABS($N$2)*A161</f>
        <v>1.7765397622330892</v>
      </c>
      <c r="N161" s="18"/>
      <c r="O161" s="18"/>
      <c r="P161" s="18">
        <f t="shared" si="22"/>
        <v>6.9552071390618435</v>
      </c>
    </row>
    <row r="162" spans="1:16" x14ac:dyDescent="0.15">
      <c r="A162" s="18">
        <v>80.5</v>
      </c>
      <c r="B162" s="18">
        <v>160</v>
      </c>
      <c r="D162">
        <v>714.13775634765602</v>
      </c>
      <c r="E162">
        <v>585.89910888671898</v>
      </c>
      <c r="F162">
        <v>463.86953735351602</v>
      </c>
      <c r="G162">
        <v>462.90011596679699</v>
      </c>
      <c r="I162" s="19">
        <f t="shared" si="18"/>
        <v>250.26821899414</v>
      </c>
      <c r="J162" s="19">
        <f t="shared" si="19"/>
        <v>122.99899291992199</v>
      </c>
      <c r="K162" s="19">
        <f t="shared" si="20"/>
        <v>164.1689239501946</v>
      </c>
      <c r="L162" s="20">
        <f t="shared" si="21"/>
        <v>1.334717626973386</v>
      </c>
      <c r="M162" s="20">
        <f t="shared" si="23"/>
        <v>1.784872029196676</v>
      </c>
      <c r="N162" s="18"/>
      <c r="O162" s="18"/>
      <c r="P162" s="18">
        <f t="shared" si="22"/>
        <v>7.4568448496122599</v>
      </c>
    </row>
    <row r="163" spans="1:16" x14ac:dyDescent="0.15">
      <c r="A163" s="18">
        <v>81</v>
      </c>
      <c r="B163" s="18">
        <v>161</v>
      </c>
      <c r="D163">
        <v>713.46282958984398</v>
      </c>
      <c r="E163">
        <v>584.80920410156295</v>
      </c>
      <c r="F163">
        <v>463.86825561523398</v>
      </c>
      <c r="G163">
        <v>463.354248046875</v>
      </c>
      <c r="I163" s="19">
        <f t="shared" si="18"/>
        <v>249.59457397461</v>
      </c>
      <c r="J163" s="19">
        <f t="shared" si="19"/>
        <v>121.45495605468795</v>
      </c>
      <c r="K163" s="19">
        <f t="shared" si="20"/>
        <v>164.57610473632843</v>
      </c>
      <c r="L163" s="20">
        <f t="shared" si="21"/>
        <v>1.3550381975538666</v>
      </c>
      <c r="M163" s="20">
        <f t="shared" si="23"/>
        <v>1.8079885898530776</v>
      </c>
      <c r="N163" s="18"/>
      <c r="O163" s="18"/>
      <c r="P163" s="18">
        <f t="shared" si="22"/>
        <v>8.8485595671259869</v>
      </c>
    </row>
    <row r="164" spans="1:16" x14ac:dyDescent="0.15">
      <c r="A164" s="18">
        <v>81.5</v>
      </c>
      <c r="B164" s="18">
        <v>162</v>
      </c>
      <c r="D164">
        <v>714.94250488281295</v>
      </c>
      <c r="E164">
        <v>585.50793457031295</v>
      </c>
      <c r="F164">
        <v>464.83572387695301</v>
      </c>
      <c r="G164">
        <v>464.04977416992199</v>
      </c>
      <c r="I164" s="19">
        <f t="shared" si="18"/>
        <v>250.10678100585994</v>
      </c>
      <c r="J164" s="19">
        <f t="shared" si="19"/>
        <v>121.45816040039097</v>
      </c>
      <c r="K164" s="19">
        <f t="shared" si="20"/>
        <v>165.08606872558627</v>
      </c>
      <c r="L164" s="20">
        <f t="shared" si="21"/>
        <v>1.3592011288609545</v>
      </c>
      <c r="M164" s="20">
        <f t="shared" si="23"/>
        <v>1.8149475112360864</v>
      </c>
      <c r="N164" s="18"/>
      <c r="O164" s="18"/>
      <c r="P164" s="18">
        <f t="shared" si="22"/>
        <v>9.2675160654869284</v>
      </c>
    </row>
    <row r="165" spans="1:16" x14ac:dyDescent="0.15">
      <c r="A165" s="18">
        <v>82</v>
      </c>
      <c r="B165" s="18">
        <v>163</v>
      </c>
      <c r="D165">
        <v>714.29992675781295</v>
      </c>
      <c r="E165">
        <v>584.540283203125</v>
      </c>
      <c r="F165">
        <v>464.13531494140602</v>
      </c>
      <c r="G165">
        <v>463.31784057617199</v>
      </c>
      <c r="I165" s="19">
        <f t="shared" si="18"/>
        <v>250.16461181640693</v>
      </c>
      <c r="J165" s="19">
        <f t="shared" si="19"/>
        <v>121.22244262695301</v>
      </c>
      <c r="K165" s="19">
        <f t="shared" si="20"/>
        <v>165.30890197753985</v>
      </c>
      <c r="L165" s="20">
        <f t="shared" si="21"/>
        <v>1.3636823214844584</v>
      </c>
      <c r="M165" s="20">
        <f t="shared" si="23"/>
        <v>1.8222246939355116</v>
      </c>
      <c r="N165" s="18"/>
      <c r="O165" s="18"/>
      <c r="P165" s="18">
        <f t="shared" si="22"/>
        <v>9.7056332411067139</v>
      </c>
    </row>
    <row r="166" spans="1:16" x14ac:dyDescent="0.15">
      <c r="A166" s="18">
        <v>82.5</v>
      </c>
      <c r="B166" s="18">
        <v>164</v>
      </c>
      <c r="D166">
        <v>715.614990234375</v>
      </c>
      <c r="E166">
        <v>586.16491699218795</v>
      </c>
      <c r="F166">
        <v>463.63824462890602</v>
      </c>
      <c r="G166">
        <v>462.79147338867199</v>
      </c>
      <c r="I166" s="19">
        <f t="shared" si="18"/>
        <v>251.97674560546898</v>
      </c>
      <c r="J166" s="19">
        <f t="shared" si="19"/>
        <v>123.37344360351597</v>
      </c>
      <c r="K166" s="19">
        <f t="shared" si="20"/>
        <v>165.61533508300781</v>
      </c>
      <c r="L166" s="20">
        <f t="shared" si="21"/>
        <v>1.3423904711231389</v>
      </c>
      <c r="M166" s="20">
        <f t="shared" si="23"/>
        <v>1.8037288336501132</v>
      </c>
      <c r="N166" s="18"/>
      <c r="O166" s="18"/>
      <c r="P166" s="18">
        <f t="shared" si="22"/>
        <v>8.5921042280812348</v>
      </c>
    </row>
    <row r="167" spans="1:16" x14ac:dyDescent="0.15">
      <c r="A167" s="18">
        <v>83</v>
      </c>
      <c r="B167" s="18">
        <v>165</v>
      </c>
      <c r="D167">
        <v>711.7802734375</v>
      </c>
      <c r="E167">
        <v>582.59851074218795</v>
      </c>
      <c r="F167">
        <v>464.33636474609398</v>
      </c>
      <c r="G167">
        <v>463.5185546875</v>
      </c>
      <c r="I167" s="19">
        <f t="shared" si="18"/>
        <v>247.44390869140602</v>
      </c>
      <c r="J167" s="19">
        <f t="shared" si="19"/>
        <v>119.07995605468795</v>
      </c>
      <c r="K167" s="19">
        <f t="shared" si="20"/>
        <v>164.08793945312448</v>
      </c>
      <c r="L167" s="20">
        <f t="shared" si="21"/>
        <v>1.3779643937537769</v>
      </c>
      <c r="M167" s="20">
        <f t="shared" si="23"/>
        <v>1.842098746356672</v>
      </c>
      <c r="N167" s="18"/>
      <c r="O167" s="18"/>
      <c r="P167" s="18">
        <f t="shared" si="22"/>
        <v>10.902135249441105</v>
      </c>
    </row>
    <row r="168" spans="1:16" x14ac:dyDescent="0.15">
      <c r="A168" s="18">
        <v>83.5</v>
      </c>
      <c r="B168" s="18">
        <v>166</v>
      </c>
      <c r="D168">
        <v>711.20007324218795</v>
      </c>
      <c r="E168">
        <v>582.588134765625</v>
      </c>
      <c r="F168">
        <v>464.85263061523398</v>
      </c>
      <c r="G168">
        <v>463.92810058593801</v>
      </c>
      <c r="I168" s="19">
        <f t="shared" si="18"/>
        <v>246.34744262695398</v>
      </c>
      <c r="J168" s="19">
        <f t="shared" si="19"/>
        <v>118.66003417968699</v>
      </c>
      <c r="K168" s="19">
        <f t="shared" si="20"/>
        <v>163.28541870117309</v>
      </c>
      <c r="L168" s="20">
        <f t="shared" si="21"/>
        <v>1.3760776307708613</v>
      </c>
      <c r="M168" s="20">
        <f t="shared" si="23"/>
        <v>1.8430079734496776</v>
      </c>
      <c r="N168" s="18"/>
      <c r="O168" s="18"/>
      <c r="P168" s="18">
        <f t="shared" si="22"/>
        <v>10.9568745657999</v>
      </c>
    </row>
    <row r="169" spans="1:16" x14ac:dyDescent="0.15">
      <c r="A169" s="18">
        <v>84</v>
      </c>
      <c r="B169" s="18">
        <v>167</v>
      </c>
      <c r="D169">
        <v>710.96038818359398</v>
      </c>
      <c r="E169">
        <v>582.39117431640602</v>
      </c>
      <c r="F169">
        <v>463.638916015625</v>
      </c>
      <c r="G169">
        <v>463.12850952148398</v>
      </c>
      <c r="I169" s="19">
        <f t="shared" si="18"/>
        <v>247.32147216796898</v>
      </c>
      <c r="J169" s="19">
        <f t="shared" si="19"/>
        <v>119.26266479492205</v>
      </c>
      <c r="K169" s="19">
        <f t="shared" si="20"/>
        <v>163.83760681152356</v>
      </c>
      <c r="L169" s="20">
        <f t="shared" si="21"/>
        <v>1.3737543689238396</v>
      </c>
      <c r="M169" s="20">
        <f t="shared" si="23"/>
        <v>1.843480701678577</v>
      </c>
      <c r="N169" s="18"/>
      <c r="O169" s="18"/>
      <c r="P169" s="18">
        <f t="shared" si="22"/>
        <v>10.985334804471321</v>
      </c>
    </row>
    <row r="170" spans="1:16" x14ac:dyDescent="0.15">
      <c r="A170" s="18">
        <v>84.5</v>
      </c>
      <c r="B170" s="18">
        <v>168</v>
      </c>
      <c r="D170">
        <v>712.86535644531295</v>
      </c>
      <c r="E170">
        <v>581.34777832031295</v>
      </c>
      <c r="F170">
        <v>464.80157470703102</v>
      </c>
      <c r="G170">
        <v>463.96194458007801</v>
      </c>
      <c r="I170" s="19">
        <f t="shared" si="18"/>
        <v>248.06378173828193</v>
      </c>
      <c r="J170" s="19">
        <f t="shared" si="19"/>
        <v>117.38583374023494</v>
      </c>
      <c r="K170" s="19">
        <f t="shared" si="20"/>
        <v>165.89369812011748</v>
      </c>
      <c r="L170" s="20">
        <f t="shared" si="21"/>
        <v>1.4132343983450881</v>
      </c>
      <c r="M170" s="20">
        <f t="shared" si="23"/>
        <v>1.8857567211757464</v>
      </c>
      <c r="N170" s="18"/>
      <c r="O170" s="18"/>
      <c r="P170" s="18">
        <f t="shared" si="22"/>
        <v>13.530529974576112</v>
      </c>
    </row>
    <row r="171" spans="1:16" x14ac:dyDescent="0.15">
      <c r="A171" s="18">
        <v>85</v>
      </c>
      <c r="B171" s="18">
        <v>169</v>
      </c>
      <c r="D171">
        <v>713.992431640625</v>
      </c>
      <c r="E171">
        <v>582.65393066406295</v>
      </c>
      <c r="F171">
        <v>463.38775634765602</v>
      </c>
      <c r="G171">
        <v>462.78823852539102</v>
      </c>
      <c r="I171" s="19">
        <f t="shared" si="18"/>
        <v>250.60467529296898</v>
      </c>
      <c r="J171" s="19">
        <f t="shared" si="19"/>
        <v>119.86569213867193</v>
      </c>
      <c r="K171" s="19">
        <f t="shared" si="20"/>
        <v>166.69869079589864</v>
      </c>
      <c r="L171" s="20">
        <f t="shared" si="21"/>
        <v>1.3907122865735917</v>
      </c>
      <c r="M171" s="20">
        <f t="shared" si="23"/>
        <v>1.8660305994801711</v>
      </c>
      <c r="N171" s="18"/>
      <c r="O171" s="18"/>
      <c r="P171" s="18">
        <f t="shared" si="22"/>
        <v>12.342934021559788</v>
      </c>
    </row>
    <row r="172" spans="1:16" x14ac:dyDescent="0.15">
      <c r="A172" s="18">
        <v>85.5</v>
      </c>
      <c r="B172" s="18">
        <v>170</v>
      </c>
      <c r="D172">
        <v>718.96936035156295</v>
      </c>
      <c r="E172">
        <v>584.77478027343795</v>
      </c>
      <c r="F172">
        <v>464.52828979492199</v>
      </c>
      <c r="G172">
        <v>463.74139404296898</v>
      </c>
      <c r="I172" s="19">
        <f t="shared" si="18"/>
        <v>254.44107055664097</v>
      </c>
      <c r="J172" s="19">
        <f t="shared" si="19"/>
        <v>121.03338623046898</v>
      </c>
      <c r="K172" s="19">
        <f t="shared" si="20"/>
        <v>169.71770019531269</v>
      </c>
      <c r="L172" s="20">
        <f t="shared" si="21"/>
        <v>1.4022387167796839</v>
      </c>
      <c r="M172" s="20">
        <f t="shared" si="23"/>
        <v>1.8803530197621845</v>
      </c>
      <c r="N172" s="18"/>
      <c r="O172" s="18"/>
      <c r="P172" s="18">
        <f t="shared" si="22"/>
        <v>13.205204295809047</v>
      </c>
    </row>
    <row r="173" spans="1:16" x14ac:dyDescent="0.15">
      <c r="A173" s="18">
        <v>86</v>
      </c>
      <c r="B173" s="18">
        <v>171</v>
      </c>
      <c r="D173">
        <v>723</v>
      </c>
      <c r="E173">
        <v>587.2197265625</v>
      </c>
      <c r="F173">
        <v>463.58361816406301</v>
      </c>
      <c r="G173">
        <v>462.80676269531301</v>
      </c>
      <c r="I173" s="19">
        <f t="shared" si="18"/>
        <v>259.41638183593699</v>
      </c>
      <c r="J173" s="19">
        <f t="shared" si="19"/>
        <v>124.41296386718699</v>
      </c>
      <c r="K173" s="19">
        <f t="shared" si="20"/>
        <v>172.32730712890611</v>
      </c>
      <c r="L173" s="20">
        <f t="shared" si="21"/>
        <v>1.3851233968902832</v>
      </c>
      <c r="M173" s="20">
        <f t="shared" si="23"/>
        <v>1.8660336899487047</v>
      </c>
      <c r="N173" s="18"/>
      <c r="O173" s="18"/>
      <c r="P173" s="18">
        <f t="shared" si="22"/>
        <v>12.343120080835909</v>
      </c>
    </row>
    <row r="174" spans="1:16" x14ac:dyDescent="0.15">
      <c r="A174" s="18">
        <v>86.5</v>
      </c>
      <c r="B174" s="18">
        <v>172</v>
      </c>
      <c r="D174">
        <v>721.60052490234398</v>
      </c>
      <c r="E174">
        <v>587.21282958984398</v>
      </c>
      <c r="F174">
        <v>464.31784057617199</v>
      </c>
      <c r="G174">
        <v>463.51788330078102</v>
      </c>
      <c r="I174" s="19">
        <f t="shared" si="18"/>
        <v>257.28268432617199</v>
      </c>
      <c r="J174" s="19">
        <f t="shared" si="19"/>
        <v>123.69494628906295</v>
      </c>
      <c r="K174" s="19">
        <f t="shared" si="20"/>
        <v>170.69622192382792</v>
      </c>
      <c r="L174" s="20">
        <f t="shared" si="21"/>
        <v>1.3799773316924977</v>
      </c>
      <c r="M174" s="20">
        <f t="shared" si="23"/>
        <v>1.8636836148268403</v>
      </c>
      <c r="N174" s="18"/>
      <c r="O174" s="18"/>
      <c r="P174" s="18">
        <f t="shared" si="22"/>
        <v>12.201635619415574</v>
      </c>
    </row>
    <row r="175" spans="1:16" x14ac:dyDescent="0.15">
      <c r="A175" s="18">
        <v>87</v>
      </c>
      <c r="B175" s="18">
        <v>173</v>
      </c>
      <c r="D175">
        <v>720.32196044921898</v>
      </c>
      <c r="E175">
        <v>585.786865234375</v>
      </c>
      <c r="F175">
        <v>464.37216186523398</v>
      </c>
      <c r="G175">
        <v>463.612548828125</v>
      </c>
      <c r="I175" s="19">
        <f t="shared" si="18"/>
        <v>255.949798583985</v>
      </c>
      <c r="J175" s="19">
        <f t="shared" si="19"/>
        <v>122.17431640625</v>
      </c>
      <c r="K175" s="19">
        <f t="shared" si="20"/>
        <v>170.42777709961001</v>
      </c>
      <c r="L175" s="20">
        <f t="shared" si="21"/>
        <v>1.3949558476178348</v>
      </c>
      <c r="M175" s="20">
        <f t="shared" si="23"/>
        <v>1.8814581208280985</v>
      </c>
      <c r="N175" s="18"/>
      <c r="O175" s="18"/>
      <c r="P175" s="18">
        <f t="shared" si="22"/>
        <v>13.271736053739339</v>
      </c>
    </row>
    <row r="176" spans="1:16" x14ac:dyDescent="0.15">
      <c r="A176" s="18">
        <v>87.5</v>
      </c>
      <c r="B176" s="18">
        <v>174</v>
      </c>
      <c r="D176">
        <v>713.88293457031295</v>
      </c>
      <c r="E176">
        <v>582.436279296875</v>
      </c>
      <c r="F176">
        <v>463.5078125</v>
      </c>
      <c r="G176">
        <v>462.40988159179699</v>
      </c>
      <c r="I176" s="19">
        <f t="shared" si="18"/>
        <v>250.37512207031295</v>
      </c>
      <c r="J176" s="19">
        <f t="shared" si="19"/>
        <v>120.02639770507801</v>
      </c>
      <c r="K176" s="19">
        <f t="shared" si="20"/>
        <v>166.35664367675835</v>
      </c>
      <c r="L176" s="20">
        <f t="shared" si="21"/>
        <v>1.3860004703758615</v>
      </c>
      <c r="M176" s="20">
        <f t="shared" si="23"/>
        <v>1.8752987336620461</v>
      </c>
      <c r="N176" s="18"/>
      <c r="O176" s="18"/>
      <c r="P176" s="18">
        <f t="shared" si="22"/>
        <v>12.900914896679092</v>
      </c>
    </row>
    <row r="177" spans="1:16" x14ac:dyDescent="0.15">
      <c r="A177" s="18">
        <v>88</v>
      </c>
      <c r="B177" s="18">
        <v>175</v>
      </c>
      <c r="D177">
        <v>714.43768310546898</v>
      </c>
      <c r="E177">
        <v>582.88531494140602</v>
      </c>
      <c r="F177">
        <v>464.37899780273398</v>
      </c>
      <c r="G177">
        <v>463.78140258789102</v>
      </c>
      <c r="I177" s="19">
        <f t="shared" si="18"/>
        <v>250.058685302735</v>
      </c>
      <c r="J177" s="19">
        <f t="shared" si="19"/>
        <v>119.103912353515</v>
      </c>
      <c r="K177" s="19">
        <f t="shared" si="20"/>
        <v>166.68594665527451</v>
      </c>
      <c r="L177" s="20">
        <f t="shared" si="21"/>
        <v>1.3995001789742239</v>
      </c>
      <c r="M177" s="20">
        <f t="shared" si="23"/>
        <v>1.8915944323363296</v>
      </c>
      <c r="N177" s="18"/>
      <c r="O177" s="18"/>
      <c r="P177" s="18">
        <f t="shared" si="22"/>
        <v>13.881984875654913</v>
      </c>
    </row>
    <row r="178" spans="1:16" x14ac:dyDescent="0.15">
      <c r="A178" s="18">
        <v>88.5</v>
      </c>
      <c r="B178" s="18">
        <v>176</v>
      </c>
      <c r="D178">
        <v>711.54650878906295</v>
      </c>
      <c r="E178">
        <v>581.17077636718795</v>
      </c>
      <c r="F178">
        <v>463.72998046875</v>
      </c>
      <c r="G178">
        <v>463.11517333984398</v>
      </c>
      <c r="I178" s="19">
        <f t="shared" si="18"/>
        <v>247.81652832031295</v>
      </c>
      <c r="J178" s="19">
        <f t="shared" si="19"/>
        <v>118.05560302734398</v>
      </c>
      <c r="K178" s="19">
        <f t="shared" si="20"/>
        <v>165.17760620117218</v>
      </c>
      <c r="L178" s="20">
        <f t="shared" si="21"/>
        <v>1.399150925203557</v>
      </c>
      <c r="M178" s="20">
        <f t="shared" si="23"/>
        <v>1.8940411686415839</v>
      </c>
      <c r="N178" s="18"/>
      <c r="O178" s="18"/>
      <c r="P178" s="18">
        <f t="shared" si="22"/>
        <v>14.02928874912082</v>
      </c>
    </row>
    <row r="179" spans="1:16" x14ac:dyDescent="0.15">
      <c r="A179" s="18">
        <v>89</v>
      </c>
      <c r="B179" s="18">
        <v>177</v>
      </c>
      <c r="D179">
        <v>711.07574462890602</v>
      </c>
      <c r="E179">
        <v>580.35711669921898</v>
      </c>
      <c r="F179">
        <v>463.71926879882801</v>
      </c>
      <c r="G179">
        <v>462.96810913085898</v>
      </c>
      <c r="I179" s="19">
        <f t="shared" si="18"/>
        <v>247.35647583007801</v>
      </c>
      <c r="J179" s="19">
        <f t="shared" si="19"/>
        <v>117.38900756836</v>
      </c>
      <c r="K179" s="19">
        <f t="shared" si="20"/>
        <v>165.18417053222601</v>
      </c>
      <c r="L179" s="20">
        <f t="shared" si="21"/>
        <v>1.407151946795641</v>
      </c>
      <c r="M179" s="20">
        <f t="shared" si="23"/>
        <v>1.9048381803095888</v>
      </c>
      <c r="N179" s="18"/>
      <c r="O179" s="18"/>
      <c r="P179" s="18">
        <f t="shared" si="22"/>
        <v>14.67931451492905</v>
      </c>
    </row>
    <row r="180" spans="1:16" x14ac:dyDescent="0.15">
      <c r="A180" s="18">
        <v>89.5</v>
      </c>
      <c r="B180" s="18">
        <v>178</v>
      </c>
      <c r="D180">
        <v>710.60778808593795</v>
      </c>
      <c r="E180">
        <v>580.16149902343795</v>
      </c>
      <c r="F180">
        <v>464.38418579101602</v>
      </c>
      <c r="G180">
        <v>463.87246704101602</v>
      </c>
      <c r="I180" s="19">
        <f t="shared" si="18"/>
        <v>246.22360229492193</v>
      </c>
      <c r="J180" s="19">
        <f t="shared" si="19"/>
        <v>116.28903198242193</v>
      </c>
      <c r="K180" s="19">
        <f t="shared" si="20"/>
        <v>164.8212799072266</v>
      </c>
      <c r="L180" s="20">
        <f t="shared" si="21"/>
        <v>1.4173415763933843</v>
      </c>
      <c r="M180" s="20">
        <f t="shared" si="23"/>
        <v>1.9178237999832533</v>
      </c>
      <c r="N180" s="18"/>
      <c r="O180" s="18"/>
      <c r="P180" s="18">
        <f t="shared" si="22"/>
        <v>15.461103738875295</v>
      </c>
    </row>
    <row r="181" spans="1:16" x14ac:dyDescent="0.15">
      <c r="A181" s="18">
        <v>90</v>
      </c>
      <c r="B181" s="18">
        <v>179</v>
      </c>
      <c r="D181">
        <v>713.49554443359398</v>
      </c>
      <c r="E181">
        <v>581.59710693359398</v>
      </c>
      <c r="F181">
        <v>462.92712402343801</v>
      </c>
      <c r="G181">
        <v>462.31750488281301</v>
      </c>
      <c r="I181" s="19">
        <f t="shared" si="18"/>
        <v>250.56842041015597</v>
      </c>
      <c r="J181" s="19">
        <f t="shared" si="19"/>
        <v>119.27960205078097</v>
      </c>
      <c r="K181" s="19">
        <f t="shared" si="20"/>
        <v>167.0726989746093</v>
      </c>
      <c r="L181" s="20">
        <f t="shared" si="21"/>
        <v>1.4006812237978574</v>
      </c>
      <c r="M181" s="20">
        <f t="shared" si="23"/>
        <v>1.9039594374636475</v>
      </c>
      <c r="N181" s="18"/>
      <c r="O181" s="18"/>
      <c r="P181" s="18">
        <f t="shared" si="22"/>
        <v>14.626410479169397</v>
      </c>
    </row>
    <row r="182" spans="1:16" x14ac:dyDescent="0.15">
      <c r="A182" s="18">
        <v>90.5</v>
      </c>
      <c r="B182" s="18">
        <v>180</v>
      </c>
      <c r="D182">
        <v>713.93182373046898</v>
      </c>
      <c r="E182">
        <v>581.09332275390602</v>
      </c>
      <c r="F182">
        <v>463.97039794921898</v>
      </c>
      <c r="G182">
        <v>463.58587646484398</v>
      </c>
      <c r="I182" s="19">
        <f t="shared" si="18"/>
        <v>249.96142578125</v>
      </c>
      <c r="J182" s="19">
        <f t="shared" si="19"/>
        <v>117.50744628906205</v>
      </c>
      <c r="K182" s="19">
        <f t="shared" si="20"/>
        <v>167.70621337890657</v>
      </c>
      <c r="L182" s="20">
        <f t="shared" si="21"/>
        <v>1.4271964771182095</v>
      </c>
      <c r="M182" s="20">
        <f t="shared" si="23"/>
        <v>1.9332706808599207</v>
      </c>
      <c r="N182" s="18"/>
      <c r="O182" s="18"/>
      <c r="P182" s="18">
        <f t="shared" si="22"/>
        <v>16.391071296561524</v>
      </c>
    </row>
    <row r="183" spans="1:16" x14ac:dyDescent="0.15">
      <c r="A183" s="18">
        <v>91</v>
      </c>
      <c r="B183" s="18">
        <v>181</v>
      </c>
      <c r="D183">
        <v>718.001708984375</v>
      </c>
      <c r="E183">
        <v>583.86535644531295</v>
      </c>
      <c r="F183">
        <v>463.005859375</v>
      </c>
      <c r="G183">
        <v>462.29962158203102</v>
      </c>
      <c r="I183" s="19">
        <f t="shared" si="18"/>
        <v>254.995849609375</v>
      </c>
      <c r="J183" s="19">
        <f t="shared" si="19"/>
        <v>121.56573486328193</v>
      </c>
      <c r="K183" s="19">
        <f t="shared" si="20"/>
        <v>169.89983520507764</v>
      </c>
      <c r="L183" s="20">
        <f t="shared" si="21"/>
        <v>1.3975964147804834</v>
      </c>
      <c r="M183" s="20">
        <f t="shared" si="23"/>
        <v>1.9064666085981155</v>
      </c>
      <c r="N183" s="18"/>
      <c r="O183" s="18"/>
      <c r="P183" s="18">
        <f t="shared" si="22"/>
        <v>14.777352784948711</v>
      </c>
    </row>
    <row r="184" spans="1:16" x14ac:dyDescent="0.15">
      <c r="A184" s="18">
        <v>91.5</v>
      </c>
      <c r="B184" s="18">
        <v>182</v>
      </c>
      <c r="D184">
        <v>723.94317626953102</v>
      </c>
      <c r="E184">
        <v>585.37707519531295</v>
      </c>
      <c r="F184">
        <v>463.92712402343801</v>
      </c>
      <c r="G184">
        <v>463.44015502929699</v>
      </c>
      <c r="I184" s="19">
        <f t="shared" si="18"/>
        <v>260.01605224609301</v>
      </c>
      <c r="J184" s="19">
        <f t="shared" si="19"/>
        <v>121.93692016601597</v>
      </c>
      <c r="K184" s="19">
        <f t="shared" si="20"/>
        <v>174.66020812988182</v>
      </c>
      <c r="L184" s="20">
        <f t="shared" si="21"/>
        <v>1.4323816600590173</v>
      </c>
      <c r="M184" s="20">
        <f t="shared" si="23"/>
        <v>1.9440478439525706</v>
      </c>
      <c r="N184" s="18"/>
      <c r="O184" s="18"/>
      <c r="P184" s="18">
        <f t="shared" si="22"/>
        <v>17.039902094188548</v>
      </c>
    </row>
    <row r="185" spans="1:16" x14ac:dyDescent="0.15">
      <c r="A185" s="18">
        <v>92</v>
      </c>
      <c r="B185" s="18">
        <v>183</v>
      </c>
      <c r="D185">
        <v>723.457275390625</v>
      </c>
      <c r="E185">
        <v>587.70867919921898</v>
      </c>
      <c r="F185">
        <v>463.48406982421898</v>
      </c>
      <c r="G185">
        <v>462.53057861328102</v>
      </c>
      <c r="I185" s="19">
        <f t="shared" si="18"/>
        <v>259.97320556640602</v>
      </c>
      <c r="J185" s="19">
        <f t="shared" si="19"/>
        <v>125.17810058593795</v>
      </c>
      <c r="K185" s="19">
        <f t="shared" si="20"/>
        <v>172.34853515624945</v>
      </c>
      <c r="L185" s="20">
        <f t="shared" si="21"/>
        <v>1.3768265722959088</v>
      </c>
      <c r="M185" s="20">
        <f t="shared" si="23"/>
        <v>1.8912887462653831</v>
      </c>
      <c r="N185" s="18"/>
      <c r="O185" s="18"/>
      <c r="P185" s="18">
        <f t="shared" si="22"/>
        <v>13.863581281357359</v>
      </c>
    </row>
    <row r="186" spans="1:16" x14ac:dyDescent="0.15">
      <c r="A186" s="18">
        <v>92.5</v>
      </c>
      <c r="B186" s="18">
        <v>184</v>
      </c>
      <c r="D186">
        <v>728.47314453125</v>
      </c>
      <c r="E186">
        <v>588.48590087890602</v>
      </c>
      <c r="F186">
        <v>463.29113769531301</v>
      </c>
      <c r="G186">
        <v>462.51626586914102</v>
      </c>
      <c r="I186" s="19">
        <f t="shared" si="18"/>
        <v>265.18200683593699</v>
      </c>
      <c r="J186" s="19">
        <f t="shared" si="19"/>
        <v>125.969635009765</v>
      </c>
      <c r="K186" s="19">
        <f t="shared" si="20"/>
        <v>177.00326232910149</v>
      </c>
      <c r="L186" s="20">
        <f t="shared" si="21"/>
        <v>1.405126420469349</v>
      </c>
      <c r="M186" s="20">
        <f t="shared" si="23"/>
        <v>1.9223845845147443</v>
      </c>
      <c r="N186" s="18"/>
      <c r="O186" s="18"/>
      <c r="P186" s="18">
        <f t="shared" si="22"/>
        <v>15.735682256425102</v>
      </c>
    </row>
    <row r="187" spans="1:16" x14ac:dyDescent="0.15">
      <c r="A187" s="18">
        <v>93</v>
      </c>
      <c r="B187" s="18">
        <v>185</v>
      </c>
      <c r="D187">
        <v>724.3330078125</v>
      </c>
      <c r="E187">
        <v>585.86950683593795</v>
      </c>
      <c r="F187">
        <v>464.34286499023398</v>
      </c>
      <c r="G187">
        <v>463.498046875</v>
      </c>
      <c r="I187" s="19">
        <f t="shared" si="18"/>
        <v>259.99014282226602</v>
      </c>
      <c r="J187" s="19">
        <f t="shared" si="19"/>
        <v>122.37145996093795</v>
      </c>
      <c r="K187" s="19">
        <f t="shared" si="20"/>
        <v>174.33012084960944</v>
      </c>
      <c r="L187" s="20">
        <f t="shared" si="21"/>
        <v>1.4245978670619535</v>
      </c>
      <c r="M187" s="20">
        <f t="shared" si="23"/>
        <v>1.9446520211832699</v>
      </c>
      <c r="N187" s="18"/>
      <c r="O187" s="18"/>
      <c r="P187" s="18">
        <f t="shared" si="22"/>
        <v>17.076276118700626</v>
      </c>
    </row>
    <row r="188" spans="1:16" x14ac:dyDescent="0.15">
      <c r="A188" s="18">
        <v>93.5</v>
      </c>
      <c r="B188" s="18">
        <v>186</v>
      </c>
      <c r="D188">
        <v>726.76135253906295</v>
      </c>
      <c r="E188">
        <v>611.05816650390602</v>
      </c>
      <c r="F188">
        <v>464.88418579101602</v>
      </c>
      <c r="G188">
        <v>463.61807250976602</v>
      </c>
      <c r="I188" s="19">
        <f t="shared" si="18"/>
        <v>261.87716674804693</v>
      </c>
      <c r="J188" s="19">
        <f t="shared" si="19"/>
        <v>147.44009399414</v>
      </c>
      <c r="K188" s="19">
        <f t="shared" si="20"/>
        <v>158.66910095214894</v>
      </c>
      <c r="L188" s="20">
        <f t="shared" si="21"/>
        <v>1.0761597924541151</v>
      </c>
      <c r="M188" s="20">
        <f t="shared" si="23"/>
        <v>1.5990099366513526</v>
      </c>
      <c r="N188" s="18"/>
      <c r="O188" s="18"/>
      <c r="P188" s="18">
        <f t="shared" si="22"/>
        <v>-3.7328391811560593</v>
      </c>
    </row>
    <row r="189" spans="1:16" x14ac:dyDescent="0.15">
      <c r="A189" s="18">
        <v>94</v>
      </c>
      <c r="B189" s="18">
        <v>187</v>
      </c>
      <c r="D189">
        <v>735.91082763671898</v>
      </c>
      <c r="E189">
        <v>617.82678222656295</v>
      </c>
      <c r="F189">
        <v>464.86856079101602</v>
      </c>
      <c r="G189">
        <v>463.84222412109398</v>
      </c>
      <c r="I189" s="19">
        <f t="shared" si="18"/>
        <v>271.04226684570295</v>
      </c>
      <c r="J189" s="19">
        <f t="shared" si="19"/>
        <v>153.98455810546898</v>
      </c>
      <c r="K189" s="19">
        <f t="shared" si="20"/>
        <v>163.25307617187468</v>
      </c>
      <c r="L189" s="20">
        <f t="shared" si="21"/>
        <v>1.0601912177457262</v>
      </c>
      <c r="M189" s="20">
        <f t="shared" si="23"/>
        <v>1.5858373520188849</v>
      </c>
      <c r="N189" s="18"/>
      <c r="O189" s="18"/>
      <c r="P189" s="18">
        <f t="shared" si="22"/>
        <v>-4.5258844863461141</v>
      </c>
    </row>
    <row r="190" spans="1:16" x14ac:dyDescent="0.15">
      <c r="A190" s="18"/>
      <c r="B190" s="18"/>
      <c r="D190">
        <v>725.34436035156295</v>
      </c>
      <c r="E190">
        <v>611.298583984375</v>
      </c>
      <c r="F190">
        <v>465.13076782226602</v>
      </c>
      <c r="G190">
        <v>463.91476440429699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</vt:lpstr>
      <vt:lpstr>6512</vt:lpstr>
      <vt:lpstr>6513</vt:lpstr>
      <vt:lpstr>6522</vt:lpstr>
      <vt:lpstr>6524</vt:lpstr>
      <vt:lpstr>6526</vt:lpstr>
      <vt:lpstr>6528</vt:lpstr>
      <vt:lpstr>6530</vt:lpstr>
      <vt:lpstr>6531</vt:lpstr>
      <vt:lpstr>6657</vt:lpstr>
      <vt:lpstr>6661</vt:lpstr>
      <vt:lpstr>6692</vt:lpstr>
      <vt:lpstr>6693</vt:lpstr>
      <vt:lpstr>6825</vt:lpstr>
      <vt:lpstr>x10 (2)</vt:lpstr>
      <vt:lpstr>x10 (3)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Navonil Banerjee</cp:lastModifiedBy>
  <cp:lastPrinted>2012-10-18T19:24:37Z</cp:lastPrinted>
  <dcterms:created xsi:type="dcterms:W3CDTF">2012-10-02T20:44:29Z</dcterms:created>
  <dcterms:modified xsi:type="dcterms:W3CDTF">2021-03-17T21:05:24Z</dcterms:modified>
</cp:coreProperties>
</file>