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esktop/Calcium imaging/Dauers/BAG/SDS dauers/"/>
    </mc:Choice>
  </mc:AlternateContent>
  <bookViews>
    <workbookView xWindow="60" yWindow="460" windowWidth="25600" windowHeight="13400" tabRatio="926" firstSheet="3" activeTab="16"/>
  </bookViews>
  <sheets>
    <sheet name="info" sheetId="113" r:id="rId1"/>
    <sheet name="6852" sheetId="105" r:id="rId2"/>
    <sheet name="6855" sheetId="111" r:id="rId3"/>
    <sheet name="6859" sheetId="93" r:id="rId4"/>
    <sheet name="6860" sheetId="116" r:id="rId5"/>
    <sheet name="6861" sheetId="120" r:id="rId6"/>
    <sheet name="6862" sheetId="94" r:id="rId7"/>
    <sheet name="6863" sheetId="95" r:id="rId8"/>
    <sheet name="6864" sheetId="96" r:id="rId9"/>
    <sheet name="6865" sheetId="121" r:id="rId10"/>
    <sheet name="6869" sheetId="122" r:id="rId11"/>
    <sheet name="6870" sheetId="135" r:id="rId12"/>
    <sheet name="6874" sheetId="131" r:id="rId13"/>
    <sheet name="6876" sheetId="132" r:id="rId14"/>
    <sheet name="6880" sheetId="134" r:id="rId15"/>
    <sheet name="summary" sheetId="39" r:id="rId16"/>
    <sheet name="graph" sheetId="150" r:id="rId17"/>
    <sheet name="analysis" sheetId="149" r:id="rId18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49" l="1"/>
  <c r="B16" i="149"/>
  <c r="B15" i="149"/>
  <c r="B14" i="149"/>
  <c r="B13" i="149"/>
  <c r="B12" i="149"/>
  <c r="B11" i="149"/>
  <c r="B10" i="149"/>
  <c r="B9" i="149"/>
  <c r="B8" i="149"/>
  <c r="B7" i="149"/>
  <c r="B6" i="149"/>
  <c r="B5" i="149"/>
  <c r="B4" i="149"/>
  <c r="B3" i="149"/>
  <c r="W7" i="150"/>
  <c r="W8" i="150"/>
  <c r="W9" i="150"/>
  <c r="W10" i="150"/>
  <c r="W11" i="150"/>
  <c r="W12" i="150"/>
  <c r="W13" i="150"/>
  <c r="W14" i="150"/>
  <c r="W15" i="150"/>
  <c r="W16" i="150"/>
  <c r="W17" i="150"/>
  <c r="W18" i="150"/>
  <c r="W19" i="150"/>
  <c r="W20" i="150"/>
  <c r="W21" i="150"/>
  <c r="W22" i="150"/>
  <c r="W23" i="150"/>
  <c r="W24" i="150"/>
  <c r="W25" i="150"/>
  <c r="W26" i="150"/>
  <c r="W27" i="150"/>
  <c r="W28" i="150"/>
  <c r="W29" i="150"/>
  <c r="W30" i="150"/>
  <c r="W31" i="150"/>
  <c r="W32" i="150"/>
  <c r="W33" i="150"/>
  <c r="W34" i="150"/>
  <c r="W35" i="150"/>
  <c r="W36" i="150"/>
  <c r="W37" i="150"/>
  <c r="W38" i="150"/>
  <c r="W39" i="150"/>
  <c r="W40" i="150"/>
  <c r="W41" i="150"/>
  <c r="W42" i="150"/>
  <c r="W43" i="150"/>
  <c r="W44" i="150"/>
  <c r="W45" i="150"/>
  <c r="W46" i="150"/>
  <c r="W47" i="150"/>
  <c r="W48" i="150"/>
  <c r="W49" i="150"/>
  <c r="W50" i="150"/>
  <c r="W51" i="150"/>
  <c r="W52" i="150"/>
  <c r="W53" i="150"/>
  <c r="W54" i="150"/>
  <c r="W55" i="150"/>
  <c r="W56" i="150"/>
  <c r="W57" i="150"/>
  <c r="W58" i="150"/>
  <c r="W59" i="150"/>
  <c r="W60" i="150"/>
  <c r="W61" i="150"/>
  <c r="W62" i="150"/>
  <c r="W63" i="150"/>
  <c r="W64" i="150"/>
  <c r="W65" i="150"/>
  <c r="W66" i="150"/>
  <c r="W67" i="150"/>
  <c r="W68" i="150"/>
  <c r="W69" i="150"/>
  <c r="W70" i="150"/>
  <c r="W71" i="150"/>
  <c r="W72" i="150"/>
  <c r="W73" i="150"/>
  <c r="W74" i="150"/>
  <c r="W75" i="150"/>
  <c r="W76" i="150"/>
  <c r="W77" i="150"/>
  <c r="W78" i="150"/>
  <c r="W79" i="150"/>
  <c r="W80" i="150"/>
  <c r="W81" i="150"/>
  <c r="W82" i="150"/>
  <c r="W83" i="150"/>
  <c r="W84" i="150"/>
  <c r="W85" i="150"/>
  <c r="W86" i="150"/>
  <c r="W87" i="150"/>
  <c r="W88" i="150"/>
  <c r="W89" i="150"/>
  <c r="W90" i="150"/>
  <c r="W91" i="150"/>
  <c r="W92" i="150"/>
  <c r="W93" i="150"/>
  <c r="W94" i="150"/>
  <c r="W95" i="150"/>
  <c r="W96" i="150"/>
  <c r="W97" i="150"/>
  <c r="W98" i="150"/>
  <c r="W99" i="150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C7" i="150"/>
  <c r="D7" i="150"/>
  <c r="E7" i="150"/>
  <c r="F7" i="150"/>
  <c r="G7" i="150"/>
  <c r="H7" i="150"/>
  <c r="I7" i="150"/>
  <c r="J7" i="150"/>
  <c r="K7" i="150"/>
  <c r="L7" i="150"/>
  <c r="M7" i="150"/>
  <c r="N7" i="150"/>
  <c r="O7" i="150"/>
  <c r="P7" i="150"/>
  <c r="C8" i="150"/>
  <c r="D8" i="150"/>
  <c r="E8" i="150"/>
  <c r="F8" i="150"/>
  <c r="G8" i="150"/>
  <c r="H8" i="150"/>
  <c r="I8" i="150"/>
  <c r="J8" i="150"/>
  <c r="K8" i="150"/>
  <c r="L8" i="150"/>
  <c r="M8" i="150"/>
  <c r="N8" i="150"/>
  <c r="O8" i="150"/>
  <c r="P8" i="150"/>
  <c r="C9" i="150"/>
  <c r="D9" i="150"/>
  <c r="E9" i="150"/>
  <c r="F9" i="150"/>
  <c r="G9" i="150"/>
  <c r="H9" i="150"/>
  <c r="I9" i="150"/>
  <c r="J9" i="150"/>
  <c r="K9" i="150"/>
  <c r="L9" i="150"/>
  <c r="M9" i="150"/>
  <c r="N9" i="150"/>
  <c r="O9" i="150"/>
  <c r="P9" i="150"/>
  <c r="C10" i="150"/>
  <c r="D10" i="150"/>
  <c r="E10" i="150"/>
  <c r="F10" i="150"/>
  <c r="G10" i="150"/>
  <c r="H10" i="150"/>
  <c r="I10" i="150"/>
  <c r="J10" i="150"/>
  <c r="K10" i="150"/>
  <c r="L10" i="150"/>
  <c r="M10" i="150"/>
  <c r="N10" i="150"/>
  <c r="O10" i="150"/>
  <c r="P10" i="150"/>
  <c r="C11" i="150"/>
  <c r="D11" i="150"/>
  <c r="E11" i="150"/>
  <c r="F11" i="150"/>
  <c r="G11" i="150"/>
  <c r="H11" i="150"/>
  <c r="I11" i="150"/>
  <c r="J11" i="150"/>
  <c r="K11" i="150"/>
  <c r="L11" i="150"/>
  <c r="M11" i="150"/>
  <c r="N11" i="150"/>
  <c r="O11" i="150"/>
  <c r="P11" i="150"/>
  <c r="C12" i="150"/>
  <c r="D12" i="150"/>
  <c r="E12" i="150"/>
  <c r="F12" i="150"/>
  <c r="G12" i="150"/>
  <c r="H12" i="150"/>
  <c r="I12" i="150"/>
  <c r="J12" i="150"/>
  <c r="K12" i="150"/>
  <c r="L12" i="150"/>
  <c r="M12" i="150"/>
  <c r="N12" i="150"/>
  <c r="O12" i="150"/>
  <c r="P12" i="150"/>
  <c r="C13" i="150"/>
  <c r="D13" i="150"/>
  <c r="E13" i="150"/>
  <c r="F13" i="150"/>
  <c r="G13" i="150"/>
  <c r="H13" i="150"/>
  <c r="I13" i="150"/>
  <c r="J13" i="150"/>
  <c r="K13" i="150"/>
  <c r="L13" i="150"/>
  <c r="M13" i="150"/>
  <c r="N13" i="150"/>
  <c r="O13" i="150"/>
  <c r="P13" i="150"/>
  <c r="C14" i="150"/>
  <c r="D14" i="150"/>
  <c r="E14" i="150"/>
  <c r="F14" i="150"/>
  <c r="G14" i="150"/>
  <c r="H14" i="150"/>
  <c r="I14" i="150"/>
  <c r="J14" i="150"/>
  <c r="K14" i="150"/>
  <c r="L14" i="150"/>
  <c r="M14" i="150"/>
  <c r="N14" i="150"/>
  <c r="O14" i="150"/>
  <c r="P14" i="150"/>
  <c r="C15" i="150"/>
  <c r="D15" i="150"/>
  <c r="E15" i="150"/>
  <c r="F15" i="150"/>
  <c r="G15" i="150"/>
  <c r="H15" i="150"/>
  <c r="I15" i="150"/>
  <c r="J15" i="150"/>
  <c r="K15" i="150"/>
  <c r="L15" i="150"/>
  <c r="M15" i="150"/>
  <c r="N15" i="150"/>
  <c r="O15" i="150"/>
  <c r="P15" i="150"/>
  <c r="C16" i="150"/>
  <c r="D16" i="150"/>
  <c r="E16" i="150"/>
  <c r="F16" i="150"/>
  <c r="G16" i="150"/>
  <c r="H16" i="150"/>
  <c r="I16" i="150"/>
  <c r="J16" i="150"/>
  <c r="K16" i="150"/>
  <c r="L16" i="150"/>
  <c r="M16" i="150"/>
  <c r="N16" i="150"/>
  <c r="O16" i="150"/>
  <c r="P16" i="150"/>
  <c r="C17" i="150"/>
  <c r="D17" i="150"/>
  <c r="E17" i="150"/>
  <c r="F17" i="150"/>
  <c r="G17" i="150"/>
  <c r="H17" i="150"/>
  <c r="I17" i="150"/>
  <c r="J17" i="150"/>
  <c r="K17" i="150"/>
  <c r="L17" i="150"/>
  <c r="M17" i="150"/>
  <c r="N17" i="150"/>
  <c r="O17" i="150"/>
  <c r="P17" i="150"/>
  <c r="C18" i="150"/>
  <c r="D18" i="150"/>
  <c r="E18" i="150"/>
  <c r="F18" i="150"/>
  <c r="G18" i="150"/>
  <c r="H18" i="150"/>
  <c r="I18" i="150"/>
  <c r="J18" i="150"/>
  <c r="K18" i="150"/>
  <c r="L18" i="150"/>
  <c r="M18" i="150"/>
  <c r="N18" i="150"/>
  <c r="O18" i="150"/>
  <c r="P18" i="150"/>
  <c r="C19" i="150"/>
  <c r="D19" i="150"/>
  <c r="E19" i="150"/>
  <c r="F19" i="150"/>
  <c r="G19" i="150"/>
  <c r="H19" i="150"/>
  <c r="I19" i="150"/>
  <c r="J19" i="150"/>
  <c r="K19" i="150"/>
  <c r="L19" i="150"/>
  <c r="M19" i="150"/>
  <c r="N19" i="150"/>
  <c r="O19" i="150"/>
  <c r="P19" i="150"/>
  <c r="C20" i="150"/>
  <c r="D20" i="150"/>
  <c r="E20" i="150"/>
  <c r="F20" i="150"/>
  <c r="G20" i="150"/>
  <c r="H20" i="150"/>
  <c r="I20" i="150"/>
  <c r="J20" i="150"/>
  <c r="K20" i="150"/>
  <c r="L20" i="150"/>
  <c r="M20" i="150"/>
  <c r="N20" i="150"/>
  <c r="O20" i="150"/>
  <c r="P20" i="150"/>
  <c r="C21" i="150"/>
  <c r="D21" i="150"/>
  <c r="E21" i="150"/>
  <c r="F21" i="150"/>
  <c r="G21" i="150"/>
  <c r="H21" i="150"/>
  <c r="I21" i="150"/>
  <c r="J21" i="150"/>
  <c r="K21" i="150"/>
  <c r="L21" i="150"/>
  <c r="M21" i="150"/>
  <c r="N21" i="150"/>
  <c r="O21" i="150"/>
  <c r="P21" i="150"/>
  <c r="C22" i="150"/>
  <c r="D22" i="150"/>
  <c r="E22" i="150"/>
  <c r="F22" i="150"/>
  <c r="G22" i="150"/>
  <c r="H22" i="150"/>
  <c r="I22" i="150"/>
  <c r="J22" i="150"/>
  <c r="K22" i="150"/>
  <c r="L22" i="150"/>
  <c r="M22" i="150"/>
  <c r="N22" i="150"/>
  <c r="O22" i="150"/>
  <c r="P22" i="150"/>
  <c r="C23" i="150"/>
  <c r="D23" i="150"/>
  <c r="E23" i="150"/>
  <c r="F23" i="150"/>
  <c r="G23" i="150"/>
  <c r="H23" i="150"/>
  <c r="I23" i="150"/>
  <c r="J23" i="150"/>
  <c r="K23" i="150"/>
  <c r="L23" i="150"/>
  <c r="M23" i="150"/>
  <c r="N23" i="150"/>
  <c r="O23" i="150"/>
  <c r="P23" i="150"/>
  <c r="C24" i="150"/>
  <c r="D24" i="150"/>
  <c r="E24" i="150"/>
  <c r="F24" i="150"/>
  <c r="G24" i="150"/>
  <c r="H24" i="150"/>
  <c r="I24" i="150"/>
  <c r="J24" i="150"/>
  <c r="K24" i="150"/>
  <c r="L24" i="150"/>
  <c r="M24" i="150"/>
  <c r="N24" i="150"/>
  <c r="O24" i="150"/>
  <c r="P24" i="150"/>
  <c r="C25" i="150"/>
  <c r="D25" i="150"/>
  <c r="E25" i="150"/>
  <c r="F25" i="150"/>
  <c r="G25" i="150"/>
  <c r="H25" i="150"/>
  <c r="I25" i="150"/>
  <c r="J25" i="150"/>
  <c r="K25" i="150"/>
  <c r="L25" i="150"/>
  <c r="M25" i="150"/>
  <c r="N25" i="150"/>
  <c r="O25" i="150"/>
  <c r="P25" i="150"/>
  <c r="C26" i="150"/>
  <c r="D26" i="150"/>
  <c r="E26" i="150"/>
  <c r="F26" i="150"/>
  <c r="G26" i="150"/>
  <c r="H26" i="150"/>
  <c r="I26" i="150"/>
  <c r="J26" i="150"/>
  <c r="K26" i="150"/>
  <c r="L26" i="150"/>
  <c r="M26" i="150"/>
  <c r="N26" i="150"/>
  <c r="O26" i="150"/>
  <c r="P26" i="150"/>
  <c r="C27" i="150"/>
  <c r="D27" i="150"/>
  <c r="E27" i="150"/>
  <c r="F27" i="150"/>
  <c r="G27" i="150"/>
  <c r="H27" i="150"/>
  <c r="I27" i="150"/>
  <c r="J27" i="150"/>
  <c r="K27" i="150"/>
  <c r="L27" i="150"/>
  <c r="M27" i="150"/>
  <c r="N27" i="150"/>
  <c r="O27" i="150"/>
  <c r="P27" i="150"/>
  <c r="C28" i="150"/>
  <c r="D28" i="150"/>
  <c r="E28" i="150"/>
  <c r="F28" i="150"/>
  <c r="G28" i="150"/>
  <c r="H28" i="150"/>
  <c r="I28" i="150"/>
  <c r="J28" i="150"/>
  <c r="K28" i="150"/>
  <c r="L28" i="150"/>
  <c r="M28" i="150"/>
  <c r="N28" i="150"/>
  <c r="O28" i="150"/>
  <c r="P28" i="150"/>
  <c r="C29" i="150"/>
  <c r="D29" i="150"/>
  <c r="E29" i="150"/>
  <c r="F29" i="150"/>
  <c r="G29" i="150"/>
  <c r="H29" i="150"/>
  <c r="I29" i="150"/>
  <c r="J29" i="150"/>
  <c r="K29" i="150"/>
  <c r="L29" i="150"/>
  <c r="M29" i="150"/>
  <c r="N29" i="150"/>
  <c r="O29" i="150"/>
  <c r="P29" i="150"/>
  <c r="C30" i="150"/>
  <c r="D30" i="150"/>
  <c r="E30" i="150"/>
  <c r="F30" i="150"/>
  <c r="G30" i="150"/>
  <c r="H30" i="150"/>
  <c r="I30" i="150"/>
  <c r="J30" i="150"/>
  <c r="K30" i="150"/>
  <c r="L30" i="150"/>
  <c r="M30" i="150"/>
  <c r="N30" i="150"/>
  <c r="O30" i="150"/>
  <c r="P30" i="150"/>
  <c r="C31" i="150"/>
  <c r="D31" i="150"/>
  <c r="E31" i="150"/>
  <c r="F31" i="150"/>
  <c r="G31" i="150"/>
  <c r="H31" i="150"/>
  <c r="I31" i="150"/>
  <c r="J31" i="150"/>
  <c r="K31" i="150"/>
  <c r="L31" i="150"/>
  <c r="M31" i="150"/>
  <c r="N31" i="150"/>
  <c r="O31" i="150"/>
  <c r="P31" i="150"/>
  <c r="C32" i="150"/>
  <c r="D32" i="150"/>
  <c r="E32" i="150"/>
  <c r="F32" i="150"/>
  <c r="G32" i="150"/>
  <c r="H32" i="150"/>
  <c r="I32" i="150"/>
  <c r="J32" i="150"/>
  <c r="K32" i="150"/>
  <c r="L32" i="150"/>
  <c r="M32" i="150"/>
  <c r="N32" i="150"/>
  <c r="O32" i="150"/>
  <c r="P32" i="150"/>
  <c r="C33" i="150"/>
  <c r="D33" i="150"/>
  <c r="E33" i="150"/>
  <c r="F33" i="150"/>
  <c r="G33" i="150"/>
  <c r="H33" i="150"/>
  <c r="I33" i="150"/>
  <c r="J33" i="150"/>
  <c r="K33" i="150"/>
  <c r="L33" i="150"/>
  <c r="M33" i="150"/>
  <c r="N33" i="150"/>
  <c r="O33" i="150"/>
  <c r="P33" i="150"/>
  <c r="C34" i="150"/>
  <c r="D34" i="150"/>
  <c r="E34" i="150"/>
  <c r="F34" i="150"/>
  <c r="G34" i="150"/>
  <c r="H34" i="150"/>
  <c r="I34" i="150"/>
  <c r="J34" i="150"/>
  <c r="K34" i="150"/>
  <c r="L34" i="150"/>
  <c r="M34" i="150"/>
  <c r="N34" i="150"/>
  <c r="O34" i="150"/>
  <c r="P34" i="150"/>
  <c r="C35" i="150"/>
  <c r="D35" i="150"/>
  <c r="E35" i="150"/>
  <c r="F35" i="150"/>
  <c r="G35" i="150"/>
  <c r="H35" i="150"/>
  <c r="I35" i="150"/>
  <c r="J35" i="150"/>
  <c r="K35" i="150"/>
  <c r="L35" i="150"/>
  <c r="M35" i="150"/>
  <c r="N35" i="150"/>
  <c r="O35" i="150"/>
  <c r="P35" i="150"/>
  <c r="C36" i="150"/>
  <c r="D36" i="150"/>
  <c r="E36" i="150"/>
  <c r="F36" i="150"/>
  <c r="G36" i="150"/>
  <c r="H36" i="150"/>
  <c r="I36" i="150"/>
  <c r="J36" i="150"/>
  <c r="K36" i="150"/>
  <c r="L36" i="150"/>
  <c r="M36" i="150"/>
  <c r="N36" i="150"/>
  <c r="O36" i="150"/>
  <c r="P36" i="150"/>
  <c r="C37" i="150"/>
  <c r="D37" i="150"/>
  <c r="E37" i="150"/>
  <c r="F37" i="150"/>
  <c r="G37" i="150"/>
  <c r="H37" i="150"/>
  <c r="I37" i="150"/>
  <c r="J37" i="150"/>
  <c r="K37" i="150"/>
  <c r="L37" i="150"/>
  <c r="M37" i="150"/>
  <c r="N37" i="150"/>
  <c r="O37" i="150"/>
  <c r="P37" i="150"/>
  <c r="C38" i="150"/>
  <c r="D38" i="150"/>
  <c r="E38" i="150"/>
  <c r="F38" i="150"/>
  <c r="G38" i="150"/>
  <c r="H38" i="150"/>
  <c r="I38" i="150"/>
  <c r="J38" i="150"/>
  <c r="K38" i="150"/>
  <c r="L38" i="150"/>
  <c r="M38" i="150"/>
  <c r="N38" i="150"/>
  <c r="O38" i="150"/>
  <c r="P38" i="150"/>
  <c r="C39" i="150"/>
  <c r="D39" i="150"/>
  <c r="E39" i="150"/>
  <c r="F39" i="150"/>
  <c r="G39" i="150"/>
  <c r="H39" i="150"/>
  <c r="I39" i="150"/>
  <c r="J39" i="150"/>
  <c r="K39" i="150"/>
  <c r="L39" i="150"/>
  <c r="M39" i="150"/>
  <c r="N39" i="150"/>
  <c r="O39" i="150"/>
  <c r="P39" i="150"/>
  <c r="C40" i="150"/>
  <c r="D40" i="150"/>
  <c r="E40" i="150"/>
  <c r="F40" i="150"/>
  <c r="G40" i="150"/>
  <c r="H40" i="150"/>
  <c r="I40" i="150"/>
  <c r="J40" i="150"/>
  <c r="K40" i="150"/>
  <c r="L40" i="150"/>
  <c r="M40" i="150"/>
  <c r="N40" i="150"/>
  <c r="O40" i="150"/>
  <c r="P40" i="150"/>
  <c r="C41" i="150"/>
  <c r="D41" i="150"/>
  <c r="E41" i="150"/>
  <c r="F41" i="150"/>
  <c r="G41" i="150"/>
  <c r="H41" i="150"/>
  <c r="I41" i="150"/>
  <c r="J41" i="150"/>
  <c r="K41" i="150"/>
  <c r="L41" i="150"/>
  <c r="M41" i="150"/>
  <c r="N41" i="150"/>
  <c r="O41" i="150"/>
  <c r="P41" i="150"/>
  <c r="C42" i="150"/>
  <c r="D42" i="150"/>
  <c r="E42" i="150"/>
  <c r="F42" i="150"/>
  <c r="G42" i="150"/>
  <c r="H42" i="150"/>
  <c r="I42" i="150"/>
  <c r="J42" i="150"/>
  <c r="K42" i="150"/>
  <c r="L42" i="150"/>
  <c r="M42" i="150"/>
  <c r="N42" i="150"/>
  <c r="O42" i="150"/>
  <c r="P42" i="150"/>
  <c r="C43" i="150"/>
  <c r="D43" i="150"/>
  <c r="E43" i="150"/>
  <c r="F43" i="150"/>
  <c r="G43" i="150"/>
  <c r="H43" i="150"/>
  <c r="I43" i="150"/>
  <c r="J43" i="150"/>
  <c r="K43" i="150"/>
  <c r="L43" i="150"/>
  <c r="M43" i="150"/>
  <c r="N43" i="150"/>
  <c r="O43" i="150"/>
  <c r="P43" i="150"/>
  <c r="C44" i="150"/>
  <c r="D44" i="150"/>
  <c r="E44" i="150"/>
  <c r="F44" i="150"/>
  <c r="G44" i="150"/>
  <c r="H44" i="150"/>
  <c r="I44" i="150"/>
  <c r="J44" i="150"/>
  <c r="K44" i="150"/>
  <c r="L44" i="150"/>
  <c r="M44" i="150"/>
  <c r="N44" i="150"/>
  <c r="O44" i="150"/>
  <c r="P44" i="150"/>
  <c r="C45" i="150"/>
  <c r="D45" i="150"/>
  <c r="E45" i="150"/>
  <c r="F45" i="150"/>
  <c r="G45" i="150"/>
  <c r="H45" i="150"/>
  <c r="I45" i="150"/>
  <c r="J45" i="150"/>
  <c r="K45" i="150"/>
  <c r="L45" i="150"/>
  <c r="M45" i="150"/>
  <c r="N45" i="150"/>
  <c r="O45" i="150"/>
  <c r="P45" i="150"/>
  <c r="C46" i="150"/>
  <c r="D46" i="150"/>
  <c r="E46" i="150"/>
  <c r="F46" i="150"/>
  <c r="G46" i="150"/>
  <c r="H46" i="150"/>
  <c r="I46" i="150"/>
  <c r="J46" i="150"/>
  <c r="K46" i="150"/>
  <c r="L46" i="150"/>
  <c r="M46" i="150"/>
  <c r="N46" i="150"/>
  <c r="O46" i="150"/>
  <c r="P46" i="150"/>
  <c r="C47" i="150"/>
  <c r="D47" i="150"/>
  <c r="E47" i="150"/>
  <c r="F47" i="150"/>
  <c r="G47" i="150"/>
  <c r="H47" i="150"/>
  <c r="I47" i="150"/>
  <c r="J47" i="150"/>
  <c r="K47" i="150"/>
  <c r="L47" i="150"/>
  <c r="M47" i="150"/>
  <c r="N47" i="150"/>
  <c r="O47" i="150"/>
  <c r="P47" i="150"/>
  <c r="C48" i="150"/>
  <c r="D48" i="150"/>
  <c r="E48" i="150"/>
  <c r="F48" i="150"/>
  <c r="G48" i="150"/>
  <c r="H48" i="150"/>
  <c r="I48" i="150"/>
  <c r="J48" i="150"/>
  <c r="K48" i="150"/>
  <c r="L48" i="150"/>
  <c r="M48" i="150"/>
  <c r="N48" i="150"/>
  <c r="O48" i="150"/>
  <c r="P48" i="150"/>
  <c r="C49" i="150"/>
  <c r="D49" i="150"/>
  <c r="E49" i="150"/>
  <c r="F49" i="150"/>
  <c r="G49" i="150"/>
  <c r="H49" i="150"/>
  <c r="I49" i="150"/>
  <c r="J49" i="150"/>
  <c r="K49" i="150"/>
  <c r="L49" i="150"/>
  <c r="M49" i="150"/>
  <c r="N49" i="150"/>
  <c r="O49" i="150"/>
  <c r="P49" i="150"/>
  <c r="C50" i="150"/>
  <c r="D50" i="150"/>
  <c r="E50" i="150"/>
  <c r="F50" i="150"/>
  <c r="G50" i="150"/>
  <c r="H50" i="150"/>
  <c r="I50" i="150"/>
  <c r="J50" i="150"/>
  <c r="K50" i="150"/>
  <c r="L50" i="150"/>
  <c r="M50" i="150"/>
  <c r="N50" i="150"/>
  <c r="O50" i="150"/>
  <c r="P50" i="150"/>
  <c r="C51" i="150"/>
  <c r="D51" i="150"/>
  <c r="E51" i="150"/>
  <c r="F51" i="150"/>
  <c r="G51" i="150"/>
  <c r="H51" i="150"/>
  <c r="I51" i="150"/>
  <c r="J51" i="150"/>
  <c r="K51" i="150"/>
  <c r="L51" i="150"/>
  <c r="M51" i="150"/>
  <c r="N51" i="150"/>
  <c r="O51" i="150"/>
  <c r="P51" i="150"/>
  <c r="C52" i="150"/>
  <c r="D52" i="150"/>
  <c r="E52" i="150"/>
  <c r="F52" i="150"/>
  <c r="G52" i="150"/>
  <c r="H52" i="150"/>
  <c r="I52" i="150"/>
  <c r="J52" i="150"/>
  <c r="K52" i="150"/>
  <c r="L52" i="150"/>
  <c r="M52" i="150"/>
  <c r="N52" i="150"/>
  <c r="O52" i="150"/>
  <c r="P52" i="150"/>
  <c r="C53" i="150"/>
  <c r="D53" i="150"/>
  <c r="E53" i="150"/>
  <c r="F53" i="150"/>
  <c r="G53" i="150"/>
  <c r="H53" i="150"/>
  <c r="I53" i="150"/>
  <c r="J53" i="150"/>
  <c r="K53" i="150"/>
  <c r="L53" i="150"/>
  <c r="M53" i="150"/>
  <c r="N53" i="150"/>
  <c r="O53" i="150"/>
  <c r="P53" i="150"/>
  <c r="C54" i="150"/>
  <c r="D54" i="150"/>
  <c r="E54" i="150"/>
  <c r="F54" i="150"/>
  <c r="G54" i="150"/>
  <c r="H54" i="150"/>
  <c r="I54" i="150"/>
  <c r="J54" i="150"/>
  <c r="K54" i="150"/>
  <c r="L54" i="150"/>
  <c r="M54" i="150"/>
  <c r="N54" i="150"/>
  <c r="O54" i="150"/>
  <c r="P54" i="150"/>
  <c r="C55" i="150"/>
  <c r="D55" i="150"/>
  <c r="E55" i="150"/>
  <c r="F55" i="150"/>
  <c r="G55" i="150"/>
  <c r="H55" i="150"/>
  <c r="I55" i="150"/>
  <c r="J55" i="150"/>
  <c r="K55" i="150"/>
  <c r="L55" i="150"/>
  <c r="M55" i="150"/>
  <c r="N55" i="150"/>
  <c r="O55" i="150"/>
  <c r="P55" i="150"/>
  <c r="C56" i="150"/>
  <c r="D56" i="150"/>
  <c r="E56" i="150"/>
  <c r="F56" i="150"/>
  <c r="G56" i="150"/>
  <c r="H56" i="150"/>
  <c r="I56" i="150"/>
  <c r="J56" i="150"/>
  <c r="K56" i="150"/>
  <c r="L56" i="150"/>
  <c r="M56" i="150"/>
  <c r="N56" i="150"/>
  <c r="O56" i="150"/>
  <c r="P56" i="150"/>
  <c r="C57" i="150"/>
  <c r="D57" i="150"/>
  <c r="E57" i="150"/>
  <c r="F57" i="150"/>
  <c r="G57" i="150"/>
  <c r="H57" i="150"/>
  <c r="I57" i="150"/>
  <c r="J57" i="150"/>
  <c r="K57" i="150"/>
  <c r="L57" i="150"/>
  <c r="M57" i="150"/>
  <c r="N57" i="150"/>
  <c r="O57" i="150"/>
  <c r="P57" i="150"/>
  <c r="C58" i="150"/>
  <c r="D58" i="150"/>
  <c r="E58" i="150"/>
  <c r="F58" i="150"/>
  <c r="G58" i="150"/>
  <c r="H58" i="150"/>
  <c r="I58" i="150"/>
  <c r="J58" i="150"/>
  <c r="K58" i="150"/>
  <c r="L58" i="150"/>
  <c r="M58" i="150"/>
  <c r="N58" i="150"/>
  <c r="O58" i="150"/>
  <c r="P58" i="150"/>
  <c r="C59" i="150"/>
  <c r="D59" i="150"/>
  <c r="E59" i="150"/>
  <c r="F59" i="150"/>
  <c r="G59" i="150"/>
  <c r="H59" i="150"/>
  <c r="I59" i="150"/>
  <c r="J59" i="150"/>
  <c r="K59" i="150"/>
  <c r="L59" i="150"/>
  <c r="M59" i="150"/>
  <c r="N59" i="150"/>
  <c r="O59" i="150"/>
  <c r="P59" i="150"/>
  <c r="C60" i="150"/>
  <c r="D60" i="150"/>
  <c r="E60" i="150"/>
  <c r="F60" i="150"/>
  <c r="G60" i="150"/>
  <c r="H60" i="150"/>
  <c r="I60" i="150"/>
  <c r="J60" i="150"/>
  <c r="K60" i="150"/>
  <c r="L60" i="150"/>
  <c r="M60" i="150"/>
  <c r="N60" i="150"/>
  <c r="O60" i="150"/>
  <c r="P60" i="150"/>
  <c r="C61" i="150"/>
  <c r="D61" i="150"/>
  <c r="E61" i="150"/>
  <c r="F61" i="150"/>
  <c r="G61" i="150"/>
  <c r="H61" i="150"/>
  <c r="I61" i="150"/>
  <c r="J61" i="150"/>
  <c r="K61" i="150"/>
  <c r="L61" i="150"/>
  <c r="M61" i="150"/>
  <c r="N61" i="150"/>
  <c r="O61" i="150"/>
  <c r="P61" i="150"/>
  <c r="C62" i="150"/>
  <c r="D62" i="150"/>
  <c r="E62" i="150"/>
  <c r="F62" i="150"/>
  <c r="G62" i="150"/>
  <c r="H62" i="150"/>
  <c r="I62" i="150"/>
  <c r="J62" i="150"/>
  <c r="K62" i="150"/>
  <c r="L62" i="150"/>
  <c r="M62" i="150"/>
  <c r="N62" i="150"/>
  <c r="O62" i="150"/>
  <c r="P62" i="150"/>
  <c r="C63" i="150"/>
  <c r="D63" i="150"/>
  <c r="E63" i="150"/>
  <c r="F63" i="150"/>
  <c r="G63" i="150"/>
  <c r="H63" i="150"/>
  <c r="I63" i="150"/>
  <c r="J63" i="150"/>
  <c r="K63" i="150"/>
  <c r="L63" i="150"/>
  <c r="M63" i="150"/>
  <c r="N63" i="150"/>
  <c r="O63" i="150"/>
  <c r="P63" i="150"/>
  <c r="C64" i="150"/>
  <c r="D64" i="150"/>
  <c r="E64" i="150"/>
  <c r="F64" i="150"/>
  <c r="G64" i="150"/>
  <c r="H64" i="150"/>
  <c r="I64" i="150"/>
  <c r="J64" i="150"/>
  <c r="K64" i="150"/>
  <c r="L64" i="150"/>
  <c r="M64" i="150"/>
  <c r="N64" i="150"/>
  <c r="O64" i="150"/>
  <c r="P64" i="150"/>
  <c r="C65" i="150"/>
  <c r="D65" i="150"/>
  <c r="E65" i="150"/>
  <c r="F65" i="150"/>
  <c r="G65" i="150"/>
  <c r="H65" i="150"/>
  <c r="I65" i="150"/>
  <c r="J65" i="150"/>
  <c r="K65" i="150"/>
  <c r="L65" i="150"/>
  <c r="M65" i="150"/>
  <c r="N65" i="150"/>
  <c r="O65" i="150"/>
  <c r="P65" i="150"/>
  <c r="C66" i="150"/>
  <c r="D66" i="150"/>
  <c r="E66" i="150"/>
  <c r="F66" i="150"/>
  <c r="G66" i="150"/>
  <c r="H66" i="150"/>
  <c r="I66" i="150"/>
  <c r="J66" i="150"/>
  <c r="K66" i="150"/>
  <c r="L66" i="150"/>
  <c r="M66" i="150"/>
  <c r="N66" i="150"/>
  <c r="O66" i="150"/>
  <c r="P66" i="150"/>
  <c r="C67" i="150"/>
  <c r="D67" i="150"/>
  <c r="E67" i="150"/>
  <c r="F67" i="150"/>
  <c r="G67" i="150"/>
  <c r="H67" i="150"/>
  <c r="I67" i="150"/>
  <c r="J67" i="150"/>
  <c r="K67" i="150"/>
  <c r="L67" i="150"/>
  <c r="M67" i="150"/>
  <c r="N67" i="150"/>
  <c r="O67" i="150"/>
  <c r="P67" i="150"/>
  <c r="C68" i="150"/>
  <c r="D68" i="150"/>
  <c r="E68" i="150"/>
  <c r="F68" i="150"/>
  <c r="G68" i="150"/>
  <c r="H68" i="150"/>
  <c r="I68" i="150"/>
  <c r="J68" i="150"/>
  <c r="K68" i="150"/>
  <c r="L68" i="150"/>
  <c r="M68" i="150"/>
  <c r="N68" i="150"/>
  <c r="O68" i="150"/>
  <c r="P68" i="150"/>
  <c r="C69" i="150"/>
  <c r="D69" i="150"/>
  <c r="E69" i="150"/>
  <c r="F69" i="150"/>
  <c r="G69" i="150"/>
  <c r="H69" i="150"/>
  <c r="I69" i="150"/>
  <c r="J69" i="150"/>
  <c r="K69" i="150"/>
  <c r="L69" i="150"/>
  <c r="M69" i="150"/>
  <c r="N69" i="150"/>
  <c r="O69" i="150"/>
  <c r="P69" i="150"/>
  <c r="C70" i="150"/>
  <c r="D70" i="150"/>
  <c r="E70" i="150"/>
  <c r="F70" i="150"/>
  <c r="G70" i="150"/>
  <c r="H70" i="150"/>
  <c r="I70" i="150"/>
  <c r="J70" i="150"/>
  <c r="K70" i="150"/>
  <c r="L70" i="150"/>
  <c r="M70" i="150"/>
  <c r="N70" i="150"/>
  <c r="O70" i="150"/>
  <c r="P70" i="150"/>
  <c r="C71" i="150"/>
  <c r="D71" i="150"/>
  <c r="E71" i="150"/>
  <c r="F71" i="150"/>
  <c r="G71" i="150"/>
  <c r="H71" i="150"/>
  <c r="I71" i="150"/>
  <c r="J71" i="150"/>
  <c r="K71" i="150"/>
  <c r="L71" i="150"/>
  <c r="M71" i="150"/>
  <c r="N71" i="150"/>
  <c r="O71" i="150"/>
  <c r="P71" i="150"/>
  <c r="C72" i="150"/>
  <c r="D72" i="150"/>
  <c r="E72" i="150"/>
  <c r="F72" i="150"/>
  <c r="G72" i="150"/>
  <c r="H72" i="150"/>
  <c r="I72" i="150"/>
  <c r="J72" i="150"/>
  <c r="K72" i="150"/>
  <c r="L72" i="150"/>
  <c r="M72" i="150"/>
  <c r="N72" i="150"/>
  <c r="O72" i="150"/>
  <c r="P72" i="150"/>
  <c r="C73" i="150"/>
  <c r="D73" i="150"/>
  <c r="E73" i="150"/>
  <c r="F73" i="150"/>
  <c r="G73" i="150"/>
  <c r="H73" i="150"/>
  <c r="I73" i="150"/>
  <c r="J73" i="150"/>
  <c r="K73" i="150"/>
  <c r="L73" i="150"/>
  <c r="M73" i="150"/>
  <c r="N73" i="150"/>
  <c r="O73" i="150"/>
  <c r="P73" i="150"/>
  <c r="C74" i="150"/>
  <c r="D74" i="150"/>
  <c r="E74" i="150"/>
  <c r="F74" i="150"/>
  <c r="G74" i="150"/>
  <c r="H74" i="150"/>
  <c r="I74" i="150"/>
  <c r="J74" i="150"/>
  <c r="K74" i="150"/>
  <c r="L74" i="150"/>
  <c r="M74" i="150"/>
  <c r="N74" i="150"/>
  <c r="O74" i="150"/>
  <c r="P74" i="150"/>
  <c r="C75" i="150"/>
  <c r="D75" i="150"/>
  <c r="E75" i="150"/>
  <c r="F75" i="150"/>
  <c r="G75" i="150"/>
  <c r="H75" i="150"/>
  <c r="I75" i="150"/>
  <c r="J75" i="150"/>
  <c r="K75" i="150"/>
  <c r="L75" i="150"/>
  <c r="M75" i="150"/>
  <c r="N75" i="150"/>
  <c r="O75" i="150"/>
  <c r="P75" i="150"/>
  <c r="C76" i="150"/>
  <c r="D76" i="150"/>
  <c r="E76" i="150"/>
  <c r="F76" i="150"/>
  <c r="G76" i="150"/>
  <c r="H76" i="150"/>
  <c r="I76" i="150"/>
  <c r="J76" i="150"/>
  <c r="K76" i="150"/>
  <c r="L76" i="150"/>
  <c r="M76" i="150"/>
  <c r="N76" i="150"/>
  <c r="O76" i="150"/>
  <c r="P76" i="150"/>
  <c r="C77" i="150"/>
  <c r="D77" i="150"/>
  <c r="E77" i="150"/>
  <c r="F77" i="150"/>
  <c r="G77" i="150"/>
  <c r="H77" i="150"/>
  <c r="I77" i="150"/>
  <c r="J77" i="150"/>
  <c r="K77" i="150"/>
  <c r="L77" i="150"/>
  <c r="M77" i="150"/>
  <c r="N77" i="150"/>
  <c r="O77" i="150"/>
  <c r="P77" i="150"/>
  <c r="C78" i="150"/>
  <c r="D78" i="150"/>
  <c r="E78" i="150"/>
  <c r="F78" i="150"/>
  <c r="G78" i="150"/>
  <c r="H78" i="150"/>
  <c r="I78" i="150"/>
  <c r="J78" i="150"/>
  <c r="K78" i="150"/>
  <c r="L78" i="150"/>
  <c r="M78" i="150"/>
  <c r="N78" i="150"/>
  <c r="O78" i="150"/>
  <c r="P78" i="150"/>
  <c r="C79" i="150"/>
  <c r="D79" i="150"/>
  <c r="E79" i="150"/>
  <c r="F79" i="150"/>
  <c r="G79" i="150"/>
  <c r="H79" i="150"/>
  <c r="I79" i="150"/>
  <c r="J79" i="150"/>
  <c r="K79" i="150"/>
  <c r="L79" i="150"/>
  <c r="M79" i="150"/>
  <c r="N79" i="150"/>
  <c r="O79" i="150"/>
  <c r="P79" i="150"/>
  <c r="C80" i="150"/>
  <c r="D80" i="150"/>
  <c r="E80" i="150"/>
  <c r="F80" i="150"/>
  <c r="G80" i="150"/>
  <c r="H80" i="150"/>
  <c r="I80" i="150"/>
  <c r="J80" i="150"/>
  <c r="K80" i="150"/>
  <c r="L80" i="150"/>
  <c r="M80" i="150"/>
  <c r="N80" i="150"/>
  <c r="O80" i="150"/>
  <c r="P80" i="150"/>
  <c r="C81" i="150"/>
  <c r="D81" i="150"/>
  <c r="E81" i="150"/>
  <c r="F81" i="150"/>
  <c r="G81" i="150"/>
  <c r="H81" i="150"/>
  <c r="I81" i="150"/>
  <c r="J81" i="150"/>
  <c r="K81" i="150"/>
  <c r="L81" i="150"/>
  <c r="M81" i="150"/>
  <c r="N81" i="150"/>
  <c r="O81" i="150"/>
  <c r="P81" i="150"/>
  <c r="C82" i="150"/>
  <c r="D82" i="150"/>
  <c r="E82" i="150"/>
  <c r="F82" i="150"/>
  <c r="G82" i="150"/>
  <c r="H82" i="150"/>
  <c r="I82" i="150"/>
  <c r="J82" i="150"/>
  <c r="K82" i="150"/>
  <c r="L82" i="150"/>
  <c r="M82" i="150"/>
  <c r="N82" i="150"/>
  <c r="O82" i="150"/>
  <c r="P82" i="150"/>
  <c r="C83" i="150"/>
  <c r="D83" i="150"/>
  <c r="E83" i="150"/>
  <c r="F83" i="150"/>
  <c r="G83" i="150"/>
  <c r="H83" i="150"/>
  <c r="I83" i="150"/>
  <c r="J83" i="150"/>
  <c r="K83" i="150"/>
  <c r="L83" i="150"/>
  <c r="M83" i="150"/>
  <c r="N83" i="150"/>
  <c r="O83" i="150"/>
  <c r="P83" i="150"/>
  <c r="C84" i="150"/>
  <c r="D84" i="150"/>
  <c r="E84" i="150"/>
  <c r="F84" i="150"/>
  <c r="G84" i="150"/>
  <c r="H84" i="150"/>
  <c r="I84" i="150"/>
  <c r="J84" i="150"/>
  <c r="K84" i="150"/>
  <c r="L84" i="150"/>
  <c r="M84" i="150"/>
  <c r="N84" i="150"/>
  <c r="O84" i="150"/>
  <c r="P84" i="150"/>
  <c r="C85" i="150"/>
  <c r="D85" i="150"/>
  <c r="E85" i="150"/>
  <c r="F85" i="150"/>
  <c r="G85" i="150"/>
  <c r="H85" i="150"/>
  <c r="I85" i="150"/>
  <c r="J85" i="150"/>
  <c r="K85" i="150"/>
  <c r="L85" i="150"/>
  <c r="M85" i="150"/>
  <c r="N85" i="150"/>
  <c r="O85" i="150"/>
  <c r="P85" i="150"/>
  <c r="C86" i="150"/>
  <c r="D86" i="150"/>
  <c r="E86" i="150"/>
  <c r="F86" i="150"/>
  <c r="G86" i="150"/>
  <c r="H86" i="150"/>
  <c r="I86" i="150"/>
  <c r="J86" i="150"/>
  <c r="K86" i="150"/>
  <c r="L86" i="150"/>
  <c r="M86" i="150"/>
  <c r="N86" i="150"/>
  <c r="O86" i="150"/>
  <c r="P86" i="150"/>
  <c r="C87" i="150"/>
  <c r="D87" i="150"/>
  <c r="E87" i="150"/>
  <c r="F87" i="150"/>
  <c r="G87" i="150"/>
  <c r="H87" i="150"/>
  <c r="I87" i="150"/>
  <c r="J87" i="150"/>
  <c r="K87" i="150"/>
  <c r="L87" i="150"/>
  <c r="M87" i="150"/>
  <c r="N87" i="150"/>
  <c r="O87" i="150"/>
  <c r="P87" i="150"/>
  <c r="C88" i="150"/>
  <c r="D88" i="150"/>
  <c r="E88" i="150"/>
  <c r="F88" i="150"/>
  <c r="G88" i="150"/>
  <c r="H88" i="150"/>
  <c r="I88" i="150"/>
  <c r="J88" i="150"/>
  <c r="K88" i="150"/>
  <c r="L88" i="150"/>
  <c r="M88" i="150"/>
  <c r="N88" i="150"/>
  <c r="O88" i="150"/>
  <c r="P88" i="150"/>
  <c r="C89" i="150"/>
  <c r="D89" i="150"/>
  <c r="E89" i="150"/>
  <c r="F89" i="150"/>
  <c r="G89" i="150"/>
  <c r="H89" i="150"/>
  <c r="I89" i="150"/>
  <c r="J89" i="150"/>
  <c r="K89" i="150"/>
  <c r="L89" i="150"/>
  <c r="M89" i="150"/>
  <c r="N89" i="150"/>
  <c r="O89" i="150"/>
  <c r="P89" i="150"/>
  <c r="C90" i="150"/>
  <c r="D90" i="150"/>
  <c r="E90" i="150"/>
  <c r="F90" i="150"/>
  <c r="G90" i="150"/>
  <c r="H90" i="150"/>
  <c r="I90" i="150"/>
  <c r="J90" i="150"/>
  <c r="K90" i="150"/>
  <c r="L90" i="150"/>
  <c r="M90" i="150"/>
  <c r="N90" i="150"/>
  <c r="O90" i="150"/>
  <c r="P90" i="150"/>
  <c r="C91" i="150"/>
  <c r="D91" i="150"/>
  <c r="E91" i="150"/>
  <c r="F91" i="150"/>
  <c r="G91" i="150"/>
  <c r="H91" i="150"/>
  <c r="I91" i="150"/>
  <c r="J91" i="150"/>
  <c r="K91" i="150"/>
  <c r="L91" i="150"/>
  <c r="M91" i="150"/>
  <c r="N91" i="150"/>
  <c r="O91" i="150"/>
  <c r="P91" i="150"/>
  <c r="C92" i="150"/>
  <c r="D92" i="150"/>
  <c r="E92" i="150"/>
  <c r="F92" i="150"/>
  <c r="G92" i="150"/>
  <c r="H92" i="150"/>
  <c r="I92" i="150"/>
  <c r="J92" i="150"/>
  <c r="K92" i="150"/>
  <c r="L92" i="150"/>
  <c r="M92" i="150"/>
  <c r="N92" i="150"/>
  <c r="O92" i="150"/>
  <c r="P92" i="150"/>
  <c r="C93" i="150"/>
  <c r="D93" i="150"/>
  <c r="E93" i="150"/>
  <c r="F93" i="150"/>
  <c r="G93" i="150"/>
  <c r="H93" i="150"/>
  <c r="I93" i="150"/>
  <c r="J93" i="150"/>
  <c r="K93" i="150"/>
  <c r="L93" i="150"/>
  <c r="M93" i="150"/>
  <c r="N93" i="150"/>
  <c r="O93" i="150"/>
  <c r="P93" i="150"/>
  <c r="C94" i="150"/>
  <c r="D94" i="150"/>
  <c r="E94" i="150"/>
  <c r="F94" i="150"/>
  <c r="G94" i="150"/>
  <c r="H94" i="150"/>
  <c r="I94" i="150"/>
  <c r="J94" i="150"/>
  <c r="K94" i="150"/>
  <c r="L94" i="150"/>
  <c r="M94" i="150"/>
  <c r="N94" i="150"/>
  <c r="O94" i="150"/>
  <c r="P94" i="150"/>
  <c r="C95" i="150"/>
  <c r="D95" i="150"/>
  <c r="E95" i="150"/>
  <c r="F95" i="150"/>
  <c r="G95" i="150"/>
  <c r="H95" i="150"/>
  <c r="I95" i="150"/>
  <c r="J95" i="150"/>
  <c r="K95" i="150"/>
  <c r="L95" i="150"/>
  <c r="M95" i="150"/>
  <c r="N95" i="150"/>
  <c r="O95" i="150"/>
  <c r="P95" i="150"/>
  <c r="C96" i="150"/>
  <c r="D96" i="150"/>
  <c r="E96" i="150"/>
  <c r="F96" i="150"/>
  <c r="G96" i="150"/>
  <c r="H96" i="150"/>
  <c r="I96" i="150"/>
  <c r="J96" i="150"/>
  <c r="K96" i="150"/>
  <c r="L96" i="150"/>
  <c r="M96" i="150"/>
  <c r="N96" i="150"/>
  <c r="O96" i="150"/>
  <c r="P96" i="150"/>
  <c r="C97" i="150"/>
  <c r="D97" i="150"/>
  <c r="E97" i="150"/>
  <c r="F97" i="150"/>
  <c r="G97" i="150"/>
  <c r="H97" i="150"/>
  <c r="I97" i="150"/>
  <c r="J97" i="150"/>
  <c r="K97" i="150"/>
  <c r="L97" i="150"/>
  <c r="M97" i="150"/>
  <c r="N97" i="150"/>
  <c r="O97" i="150"/>
  <c r="P97" i="150"/>
  <c r="C98" i="150"/>
  <c r="D98" i="150"/>
  <c r="E98" i="150"/>
  <c r="F98" i="150"/>
  <c r="G98" i="150"/>
  <c r="H98" i="150"/>
  <c r="I98" i="150"/>
  <c r="J98" i="150"/>
  <c r="K98" i="150"/>
  <c r="L98" i="150"/>
  <c r="M98" i="150"/>
  <c r="N98" i="150"/>
  <c r="O98" i="150"/>
  <c r="P98" i="150"/>
  <c r="C99" i="150"/>
  <c r="D99" i="150"/>
  <c r="E99" i="150"/>
  <c r="F99" i="150"/>
  <c r="G99" i="150"/>
  <c r="H99" i="150"/>
  <c r="I99" i="150"/>
  <c r="J99" i="150"/>
  <c r="K99" i="150"/>
  <c r="L99" i="150"/>
  <c r="M99" i="150"/>
  <c r="N99" i="150"/>
  <c r="O99" i="150"/>
  <c r="P99" i="150"/>
  <c r="C100" i="150"/>
  <c r="D100" i="150"/>
  <c r="E100" i="150"/>
  <c r="F100" i="150"/>
  <c r="G100" i="150"/>
  <c r="H100" i="150"/>
  <c r="I100" i="150"/>
  <c r="J100" i="150"/>
  <c r="K100" i="150"/>
  <c r="L100" i="150"/>
  <c r="M100" i="150"/>
  <c r="N100" i="150"/>
  <c r="O100" i="150"/>
  <c r="P100" i="150"/>
  <c r="C101" i="150"/>
  <c r="D101" i="150"/>
  <c r="E101" i="150"/>
  <c r="F101" i="150"/>
  <c r="G101" i="150"/>
  <c r="H101" i="150"/>
  <c r="I101" i="150"/>
  <c r="J101" i="150"/>
  <c r="K101" i="150"/>
  <c r="L101" i="150"/>
  <c r="M101" i="150"/>
  <c r="N101" i="150"/>
  <c r="O101" i="150"/>
  <c r="P101" i="150"/>
  <c r="C102" i="150"/>
  <c r="D102" i="150"/>
  <c r="E102" i="150"/>
  <c r="F102" i="150"/>
  <c r="G102" i="150"/>
  <c r="H102" i="150"/>
  <c r="I102" i="150"/>
  <c r="J102" i="150"/>
  <c r="K102" i="150"/>
  <c r="L102" i="150"/>
  <c r="M102" i="150"/>
  <c r="N102" i="150"/>
  <c r="O102" i="150"/>
  <c r="P102" i="150"/>
  <c r="C103" i="150"/>
  <c r="D103" i="150"/>
  <c r="E103" i="150"/>
  <c r="F103" i="150"/>
  <c r="G103" i="150"/>
  <c r="H103" i="150"/>
  <c r="I103" i="150"/>
  <c r="J103" i="150"/>
  <c r="K103" i="150"/>
  <c r="L103" i="150"/>
  <c r="M103" i="150"/>
  <c r="N103" i="150"/>
  <c r="O103" i="150"/>
  <c r="P103" i="150"/>
  <c r="C104" i="150"/>
  <c r="D104" i="150"/>
  <c r="E104" i="150"/>
  <c r="F104" i="150"/>
  <c r="G104" i="150"/>
  <c r="H104" i="150"/>
  <c r="I104" i="150"/>
  <c r="J104" i="150"/>
  <c r="K104" i="150"/>
  <c r="L104" i="150"/>
  <c r="M104" i="150"/>
  <c r="N104" i="150"/>
  <c r="O104" i="150"/>
  <c r="P104" i="150"/>
  <c r="C105" i="150"/>
  <c r="D105" i="150"/>
  <c r="E105" i="150"/>
  <c r="F105" i="150"/>
  <c r="G105" i="150"/>
  <c r="H105" i="150"/>
  <c r="I105" i="150"/>
  <c r="J105" i="150"/>
  <c r="K105" i="150"/>
  <c r="L105" i="150"/>
  <c r="M105" i="150"/>
  <c r="N105" i="150"/>
  <c r="O105" i="150"/>
  <c r="P105" i="150"/>
  <c r="C106" i="150"/>
  <c r="D106" i="150"/>
  <c r="E106" i="150"/>
  <c r="F106" i="150"/>
  <c r="G106" i="150"/>
  <c r="H106" i="150"/>
  <c r="I106" i="150"/>
  <c r="J106" i="150"/>
  <c r="K106" i="150"/>
  <c r="L106" i="150"/>
  <c r="M106" i="150"/>
  <c r="N106" i="150"/>
  <c r="O106" i="150"/>
  <c r="P106" i="150"/>
  <c r="C107" i="150"/>
  <c r="D107" i="150"/>
  <c r="E107" i="150"/>
  <c r="F107" i="150"/>
  <c r="G107" i="150"/>
  <c r="H107" i="150"/>
  <c r="I107" i="150"/>
  <c r="J107" i="150"/>
  <c r="K107" i="150"/>
  <c r="L107" i="150"/>
  <c r="M107" i="150"/>
  <c r="N107" i="150"/>
  <c r="O107" i="150"/>
  <c r="P107" i="150"/>
  <c r="C108" i="150"/>
  <c r="D108" i="150"/>
  <c r="E108" i="150"/>
  <c r="F108" i="150"/>
  <c r="G108" i="150"/>
  <c r="H108" i="150"/>
  <c r="I108" i="150"/>
  <c r="J108" i="150"/>
  <c r="K108" i="150"/>
  <c r="L108" i="150"/>
  <c r="M108" i="150"/>
  <c r="N108" i="150"/>
  <c r="O108" i="150"/>
  <c r="P108" i="150"/>
  <c r="C109" i="150"/>
  <c r="D109" i="150"/>
  <c r="E109" i="150"/>
  <c r="F109" i="150"/>
  <c r="G109" i="150"/>
  <c r="H109" i="150"/>
  <c r="I109" i="150"/>
  <c r="J109" i="150"/>
  <c r="K109" i="150"/>
  <c r="L109" i="150"/>
  <c r="M109" i="150"/>
  <c r="N109" i="150"/>
  <c r="O109" i="150"/>
  <c r="P109" i="150"/>
  <c r="C110" i="150"/>
  <c r="D110" i="150"/>
  <c r="E110" i="150"/>
  <c r="F110" i="150"/>
  <c r="G110" i="150"/>
  <c r="H110" i="150"/>
  <c r="I110" i="150"/>
  <c r="J110" i="150"/>
  <c r="K110" i="150"/>
  <c r="L110" i="150"/>
  <c r="M110" i="150"/>
  <c r="N110" i="150"/>
  <c r="O110" i="150"/>
  <c r="P110" i="150"/>
  <c r="C111" i="150"/>
  <c r="D111" i="150"/>
  <c r="E111" i="150"/>
  <c r="F111" i="150"/>
  <c r="G111" i="150"/>
  <c r="H111" i="150"/>
  <c r="I111" i="150"/>
  <c r="J111" i="150"/>
  <c r="K111" i="150"/>
  <c r="L111" i="150"/>
  <c r="M111" i="150"/>
  <c r="N111" i="150"/>
  <c r="O111" i="150"/>
  <c r="P111" i="150"/>
  <c r="C112" i="150"/>
  <c r="D112" i="150"/>
  <c r="E112" i="150"/>
  <c r="F112" i="150"/>
  <c r="G112" i="150"/>
  <c r="H112" i="150"/>
  <c r="I112" i="150"/>
  <c r="J112" i="150"/>
  <c r="K112" i="150"/>
  <c r="L112" i="150"/>
  <c r="M112" i="150"/>
  <c r="N112" i="150"/>
  <c r="O112" i="150"/>
  <c r="P112" i="150"/>
  <c r="C113" i="150"/>
  <c r="D113" i="150"/>
  <c r="E113" i="150"/>
  <c r="F113" i="150"/>
  <c r="G113" i="150"/>
  <c r="H113" i="150"/>
  <c r="I113" i="150"/>
  <c r="J113" i="150"/>
  <c r="K113" i="150"/>
  <c r="L113" i="150"/>
  <c r="M113" i="150"/>
  <c r="N113" i="150"/>
  <c r="O113" i="150"/>
  <c r="P113" i="150"/>
  <c r="C114" i="150"/>
  <c r="D114" i="150"/>
  <c r="E114" i="150"/>
  <c r="F114" i="150"/>
  <c r="G114" i="150"/>
  <c r="H114" i="150"/>
  <c r="I114" i="150"/>
  <c r="J114" i="150"/>
  <c r="K114" i="150"/>
  <c r="L114" i="150"/>
  <c r="M114" i="150"/>
  <c r="N114" i="150"/>
  <c r="O114" i="150"/>
  <c r="P114" i="150"/>
  <c r="C115" i="150"/>
  <c r="D115" i="150"/>
  <c r="E115" i="150"/>
  <c r="F115" i="150"/>
  <c r="G115" i="150"/>
  <c r="H115" i="150"/>
  <c r="I115" i="150"/>
  <c r="J115" i="150"/>
  <c r="K115" i="150"/>
  <c r="L115" i="150"/>
  <c r="M115" i="150"/>
  <c r="N115" i="150"/>
  <c r="O115" i="150"/>
  <c r="P115" i="150"/>
  <c r="C116" i="150"/>
  <c r="D116" i="150"/>
  <c r="E116" i="150"/>
  <c r="F116" i="150"/>
  <c r="G116" i="150"/>
  <c r="H116" i="150"/>
  <c r="I116" i="150"/>
  <c r="J116" i="150"/>
  <c r="K116" i="150"/>
  <c r="L116" i="150"/>
  <c r="M116" i="150"/>
  <c r="N116" i="150"/>
  <c r="O116" i="150"/>
  <c r="P116" i="150"/>
  <c r="D6" i="150"/>
  <c r="E6" i="150"/>
  <c r="F6" i="150"/>
  <c r="G6" i="150"/>
  <c r="H6" i="150"/>
  <c r="I6" i="150"/>
  <c r="J6" i="150"/>
  <c r="K6" i="150"/>
  <c r="L6" i="150"/>
  <c r="M6" i="150"/>
  <c r="N6" i="150"/>
  <c r="O6" i="150"/>
  <c r="P6" i="150"/>
  <c r="C6" i="150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E21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R30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R33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R37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R40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R41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R45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R46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Q62" i="39"/>
  <c r="R62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Q64" i="39"/>
  <c r="R64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R65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R66" i="39"/>
  <c r="E67" i="39"/>
  <c r="F67" i="39"/>
  <c r="G67" i="39"/>
  <c r="H67" i="39"/>
  <c r="I67" i="39"/>
  <c r="J67" i="39"/>
  <c r="K67" i="39"/>
  <c r="L67" i="39"/>
  <c r="M67" i="39"/>
  <c r="N67" i="39"/>
  <c r="O67" i="39"/>
  <c r="P67" i="39"/>
  <c r="Q67" i="39"/>
  <c r="R67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R68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E70" i="39"/>
  <c r="F70" i="39"/>
  <c r="G70" i="39"/>
  <c r="H70" i="39"/>
  <c r="I70" i="39"/>
  <c r="J70" i="39"/>
  <c r="K70" i="39"/>
  <c r="L70" i="39"/>
  <c r="M70" i="39"/>
  <c r="N70" i="39"/>
  <c r="O70" i="39"/>
  <c r="P70" i="39"/>
  <c r="Q70" i="39"/>
  <c r="R70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R71" i="39"/>
  <c r="E72" i="39"/>
  <c r="F72" i="39"/>
  <c r="G72" i="39"/>
  <c r="H72" i="39"/>
  <c r="I72" i="39"/>
  <c r="J72" i="39"/>
  <c r="K72" i="39"/>
  <c r="L72" i="39"/>
  <c r="M72" i="39"/>
  <c r="N72" i="39"/>
  <c r="O72" i="39"/>
  <c r="P72" i="39"/>
  <c r="Q72" i="39"/>
  <c r="R72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E76" i="39"/>
  <c r="F76" i="39"/>
  <c r="G76" i="39"/>
  <c r="H76" i="39"/>
  <c r="I76" i="39"/>
  <c r="J76" i="39"/>
  <c r="K76" i="39"/>
  <c r="L76" i="39"/>
  <c r="M76" i="39"/>
  <c r="N76" i="39"/>
  <c r="O76" i="39"/>
  <c r="P76" i="39"/>
  <c r="Q76" i="39"/>
  <c r="R76" i="39"/>
  <c r="E77" i="39"/>
  <c r="F77" i="39"/>
  <c r="G77" i="39"/>
  <c r="H77" i="39"/>
  <c r="I77" i="39"/>
  <c r="J77" i="39"/>
  <c r="K77" i="39"/>
  <c r="L77" i="39"/>
  <c r="M77" i="39"/>
  <c r="N77" i="39"/>
  <c r="O77" i="39"/>
  <c r="P77" i="39"/>
  <c r="Q77" i="39"/>
  <c r="R77" i="39"/>
  <c r="E78" i="39"/>
  <c r="F78" i="39"/>
  <c r="G78" i="39"/>
  <c r="H78" i="39"/>
  <c r="I78" i="39"/>
  <c r="J78" i="39"/>
  <c r="K78" i="39"/>
  <c r="L78" i="39"/>
  <c r="M78" i="39"/>
  <c r="N78" i="39"/>
  <c r="O78" i="39"/>
  <c r="P78" i="39"/>
  <c r="Q78" i="39"/>
  <c r="R78" i="39"/>
  <c r="E79" i="39"/>
  <c r="F79" i="39"/>
  <c r="G79" i="39"/>
  <c r="H79" i="39"/>
  <c r="I79" i="39"/>
  <c r="J79" i="39"/>
  <c r="K79" i="39"/>
  <c r="L79" i="39"/>
  <c r="M79" i="39"/>
  <c r="N79" i="39"/>
  <c r="O79" i="39"/>
  <c r="P79" i="39"/>
  <c r="Q79" i="39"/>
  <c r="R79" i="39"/>
  <c r="E80" i="39"/>
  <c r="F80" i="39"/>
  <c r="G80" i="39"/>
  <c r="H80" i="39"/>
  <c r="I80" i="39"/>
  <c r="J80" i="39"/>
  <c r="K80" i="39"/>
  <c r="L80" i="39"/>
  <c r="M80" i="39"/>
  <c r="N80" i="39"/>
  <c r="O80" i="39"/>
  <c r="P80" i="39"/>
  <c r="Q80" i="39"/>
  <c r="R80" i="39"/>
  <c r="E81" i="39"/>
  <c r="F81" i="39"/>
  <c r="G81" i="39"/>
  <c r="H81" i="39"/>
  <c r="I81" i="39"/>
  <c r="J81" i="39"/>
  <c r="K81" i="39"/>
  <c r="L81" i="39"/>
  <c r="M81" i="39"/>
  <c r="N81" i="39"/>
  <c r="O81" i="39"/>
  <c r="P81" i="39"/>
  <c r="Q81" i="39"/>
  <c r="R81" i="39"/>
  <c r="E82" i="39"/>
  <c r="F82" i="39"/>
  <c r="G82" i="39"/>
  <c r="H82" i="39"/>
  <c r="I82" i="39"/>
  <c r="J82" i="39"/>
  <c r="K82" i="39"/>
  <c r="L82" i="39"/>
  <c r="M82" i="39"/>
  <c r="N82" i="39"/>
  <c r="O82" i="39"/>
  <c r="P82" i="39"/>
  <c r="Q82" i="39"/>
  <c r="R82" i="39"/>
  <c r="E83" i="39"/>
  <c r="F83" i="39"/>
  <c r="G83" i="39"/>
  <c r="H83" i="39"/>
  <c r="I83" i="39"/>
  <c r="J83" i="39"/>
  <c r="K83" i="39"/>
  <c r="L83" i="39"/>
  <c r="M83" i="39"/>
  <c r="N83" i="39"/>
  <c r="O83" i="39"/>
  <c r="P83" i="39"/>
  <c r="Q83" i="39"/>
  <c r="R83" i="39"/>
  <c r="E84" i="39"/>
  <c r="F84" i="39"/>
  <c r="G84" i="39"/>
  <c r="H84" i="39"/>
  <c r="I84" i="39"/>
  <c r="J84" i="39"/>
  <c r="K84" i="39"/>
  <c r="L84" i="39"/>
  <c r="M84" i="39"/>
  <c r="N84" i="39"/>
  <c r="O84" i="39"/>
  <c r="P84" i="39"/>
  <c r="Q84" i="39"/>
  <c r="R84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E88" i="39"/>
  <c r="F88" i="39"/>
  <c r="G88" i="39"/>
  <c r="H88" i="39"/>
  <c r="I88" i="39"/>
  <c r="J88" i="39"/>
  <c r="K88" i="39"/>
  <c r="L88" i="39"/>
  <c r="M88" i="39"/>
  <c r="N88" i="39"/>
  <c r="O88" i="39"/>
  <c r="P88" i="39"/>
  <c r="Q88" i="39"/>
  <c r="R88" i="39"/>
  <c r="E89" i="39"/>
  <c r="F89" i="39"/>
  <c r="G89" i="39"/>
  <c r="H89" i="39"/>
  <c r="I89" i="39"/>
  <c r="J89" i="39"/>
  <c r="K89" i="39"/>
  <c r="L89" i="39"/>
  <c r="M89" i="39"/>
  <c r="N89" i="39"/>
  <c r="O89" i="39"/>
  <c r="P89" i="39"/>
  <c r="Q89" i="39"/>
  <c r="R89" i="39"/>
  <c r="E90" i="39"/>
  <c r="F90" i="39"/>
  <c r="G90" i="39"/>
  <c r="H90" i="39"/>
  <c r="I90" i="39"/>
  <c r="J90" i="39"/>
  <c r="K90" i="39"/>
  <c r="L90" i="39"/>
  <c r="M90" i="39"/>
  <c r="N90" i="39"/>
  <c r="O90" i="39"/>
  <c r="P90" i="39"/>
  <c r="Q90" i="39"/>
  <c r="R90" i="39"/>
  <c r="E91" i="39"/>
  <c r="F91" i="39"/>
  <c r="G91" i="39"/>
  <c r="H91" i="39"/>
  <c r="I91" i="39"/>
  <c r="J91" i="39"/>
  <c r="K91" i="39"/>
  <c r="L91" i="39"/>
  <c r="M91" i="39"/>
  <c r="N91" i="39"/>
  <c r="O91" i="39"/>
  <c r="P91" i="39"/>
  <c r="Q91" i="39"/>
  <c r="R91" i="39"/>
  <c r="E92" i="39"/>
  <c r="F92" i="39"/>
  <c r="G92" i="39"/>
  <c r="H92" i="39"/>
  <c r="I92" i="39"/>
  <c r="J92" i="39"/>
  <c r="K92" i="39"/>
  <c r="L92" i="39"/>
  <c r="M92" i="39"/>
  <c r="N92" i="39"/>
  <c r="O92" i="39"/>
  <c r="P92" i="39"/>
  <c r="Q92" i="39"/>
  <c r="R92" i="39"/>
  <c r="E93" i="39"/>
  <c r="F93" i="39"/>
  <c r="G93" i="39"/>
  <c r="H93" i="39"/>
  <c r="I93" i="39"/>
  <c r="J93" i="39"/>
  <c r="K93" i="39"/>
  <c r="L93" i="39"/>
  <c r="M93" i="39"/>
  <c r="N93" i="39"/>
  <c r="O93" i="39"/>
  <c r="P93" i="39"/>
  <c r="Q93" i="39"/>
  <c r="R93" i="39"/>
  <c r="E94" i="39"/>
  <c r="F94" i="39"/>
  <c r="G94" i="39"/>
  <c r="H94" i="39"/>
  <c r="I94" i="39"/>
  <c r="J94" i="39"/>
  <c r="K94" i="39"/>
  <c r="L94" i="39"/>
  <c r="M94" i="39"/>
  <c r="N94" i="39"/>
  <c r="O94" i="39"/>
  <c r="P94" i="39"/>
  <c r="Q94" i="39"/>
  <c r="R94" i="39"/>
  <c r="E95" i="39"/>
  <c r="F95" i="39"/>
  <c r="G95" i="39"/>
  <c r="H95" i="39"/>
  <c r="I95" i="39"/>
  <c r="J95" i="39"/>
  <c r="K95" i="39"/>
  <c r="L95" i="39"/>
  <c r="M95" i="39"/>
  <c r="N95" i="39"/>
  <c r="O95" i="39"/>
  <c r="P95" i="39"/>
  <c r="Q95" i="39"/>
  <c r="R95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E99" i="39"/>
  <c r="F99" i="39"/>
  <c r="G99" i="39"/>
  <c r="H99" i="39"/>
  <c r="I99" i="39"/>
  <c r="J99" i="39"/>
  <c r="K99" i="39"/>
  <c r="L99" i="39"/>
  <c r="M99" i="39"/>
  <c r="N99" i="39"/>
  <c r="O99" i="39"/>
  <c r="P99" i="39"/>
  <c r="Q99" i="39"/>
  <c r="R99" i="39"/>
  <c r="E100" i="39"/>
  <c r="F100" i="39"/>
  <c r="G100" i="39"/>
  <c r="H100" i="39"/>
  <c r="I100" i="39"/>
  <c r="J100" i="39"/>
  <c r="K100" i="39"/>
  <c r="L100" i="39"/>
  <c r="M100" i="39"/>
  <c r="N100" i="39"/>
  <c r="O100" i="39"/>
  <c r="P100" i="39"/>
  <c r="Q100" i="39"/>
  <c r="R100" i="39"/>
  <c r="E101" i="39"/>
  <c r="F101" i="39"/>
  <c r="G101" i="39"/>
  <c r="H101" i="39"/>
  <c r="I101" i="39"/>
  <c r="J101" i="39"/>
  <c r="K101" i="39"/>
  <c r="L101" i="39"/>
  <c r="M101" i="39"/>
  <c r="N101" i="39"/>
  <c r="O101" i="39"/>
  <c r="P101" i="39"/>
  <c r="Q101" i="39"/>
  <c r="R101" i="39"/>
  <c r="E102" i="39"/>
  <c r="F102" i="39"/>
  <c r="G102" i="39"/>
  <c r="H102" i="39"/>
  <c r="I102" i="39"/>
  <c r="J102" i="39"/>
  <c r="K102" i="39"/>
  <c r="L102" i="39"/>
  <c r="M102" i="39"/>
  <c r="N102" i="39"/>
  <c r="O102" i="39"/>
  <c r="P102" i="39"/>
  <c r="Q102" i="39"/>
  <c r="R102" i="39"/>
  <c r="E103" i="39"/>
  <c r="F103" i="39"/>
  <c r="G103" i="39"/>
  <c r="H103" i="39"/>
  <c r="I103" i="39"/>
  <c r="J103" i="39"/>
  <c r="K103" i="39"/>
  <c r="L103" i="39"/>
  <c r="M103" i="39"/>
  <c r="N103" i="39"/>
  <c r="O103" i="39"/>
  <c r="P103" i="39"/>
  <c r="Q103" i="39"/>
  <c r="R103" i="39"/>
  <c r="E104" i="39"/>
  <c r="F104" i="39"/>
  <c r="G104" i="39"/>
  <c r="H104" i="39"/>
  <c r="I104" i="39"/>
  <c r="J104" i="39"/>
  <c r="K104" i="39"/>
  <c r="L104" i="39"/>
  <c r="M104" i="39"/>
  <c r="N104" i="39"/>
  <c r="O104" i="39"/>
  <c r="P104" i="39"/>
  <c r="Q104" i="39"/>
  <c r="R104" i="39"/>
  <c r="E105" i="39"/>
  <c r="F105" i="39"/>
  <c r="G105" i="39"/>
  <c r="H105" i="39"/>
  <c r="I105" i="39"/>
  <c r="J105" i="39"/>
  <c r="K105" i="39"/>
  <c r="L105" i="39"/>
  <c r="M105" i="39"/>
  <c r="N105" i="39"/>
  <c r="O105" i="39"/>
  <c r="P105" i="39"/>
  <c r="Q105" i="39"/>
  <c r="R105" i="39"/>
  <c r="E106" i="39"/>
  <c r="F106" i="39"/>
  <c r="G106" i="39"/>
  <c r="H106" i="39"/>
  <c r="I106" i="39"/>
  <c r="J106" i="39"/>
  <c r="K106" i="39"/>
  <c r="L106" i="39"/>
  <c r="M106" i="39"/>
  <c r="N106" i="39"/>
  <c r="O106" i="39"/>
  <c r="P106" i="39"/>
  <c r="Q106" i="39"/>
  <c r="R106" i="39"/>
  <c r="E107" i="39"/>
  <c r="F107" i="39"/>
  <c r="G107" i="39"/>
  <c r="H107" i="39"/>
  <c r="I107" i="39"/>
  <c r="J107" i="39"/>
  <c r="K107" i="39"/>
  <c r="L107" i="39"/>
  <c r="M107" i="39"/>
  <c r="N107" i="39"/>
  <c r="O107" i="39"/>
  <c r="P107" i="39"/>
  <c r="Q107" i="39"/>
  <c r="R107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E111" i="39"/>
  <c r="F111" i="39"/>
  <c r="G111" i="39"/>
  <c r="H111" i="39"/>
  <c r="I111" i="39"/>
  <c r="J111" i="39"/>
  <c r="K111" i="39"/>
  <c r="L111" i="39"/>
  <c r="M111" i="39"/>
  <c r="N111" i="39"/>
  <c r="O111" i="39"/>
  <c r="P111" i="39"/>
  <c r="Q111" i="39"/>
  <c r="R111" i="39"/>
  <c r="E112" i="39"/>
  <c r="F112" i="39"/>
  <c r="G112" i="39"/>
  <c r="H112" i="39"/>
  <c r="I112" i="39"/>
  <c r="J112" i="39"/>
  <c r="K112" i="39"/>
  <c r="L112" i="39"/>
  <c r="M112" i="39"/>
  <c r="N112" i="39"/>
  <c r="O112" i="39"/>
  <c r="P112" i="39"/>
  <c r="Q112" i="39"/>
  <c r="R112" i="39"/>
  <c r="E113" i="39"/>
  <c r="F113" i="39"/>
  <c r="G113" i="39"/>
  <c r="H113" i="39"/>
  <c r="I113" i="39"/>
  <c r="J113" i="39"/>
  <c r="K113" i="39"/>
  <c r="L113" i="39"/>
  <c r="M113" i="39"/>
  <c r="N113" i="39"/>
  <c r="O113" i="39"/>
  <c r="P113" i="39"/>
  <c r="Q113" i="39"/>
  <c r="R113" i="39"/>
  <c r="E114" i="39"/>
  <c r="F114" i="39"/>
  <c r="G114" i="39"/>
  <c r="H114" i="39"/>
  <c r="I114" i="39"/>
  <c r="J114" i="39"/>
  <c r="K114" i="39"/>
  <c r="L114" i="39"/>
  <c r="M114" i="39"/>
  <c r="N114" i="39"/>
  <c r="O114" i="39"/>
  <c r="P114" i="39"/>
  <c r="Q114" i="39"/>
  <c r="R114" i="39"/>
  <c r="E115" i="39"/>
  <c r="F115" i="39"/>
  <c r="G115" i="39"/>
  <c r="H115" i="39"/>
  <c r="I115" i="39"/>
  <c r="J115" i="39"/>
  <c r="K115" i="39"/>
  <c r="L115" i="39"/>
  <c r="M115" i="39"/>
  <c r="N115" i="39"/>
  <c r="O115" i="39"/>
  <c r="P115" i="39"/>
  <c r="Q115" i="39"/>
  <c r="R115" i="39"/>
  <c r="E116" i="39"/>
  <c r="F116" i="39"/>
  <c r="G116" i="39"/>
  <c r="H116" i="39"/>
  <c r="I116" i="39"/>
  <c r="J116" i="39"/>
  <c r="K116" i="39"/>
  <c r="L116" i="39"/>
  <c r="M116" i="39"/>
  <c r="N116" i="39"/>
  <c r="O116" i="39"/>
  <c r="P116" i="39"/>
  <c r="Q116" i="39"/>
  <c r="R116" i="39"/>
  <c r="E117" i="39"/>
  <c r="F117" i="39"/>
  <c r="G117" i="39"/>
  <c r="H117" i="39"/>
  <c r="I117" i="39"/>
  <c r="J117" i="39"/>
  <c r="K117" i="39"/>
  <c r="L117" i="39"/>
  <c r="M117" i="39"/>
  <c r="N117" i="39"/>
  <c r="O117" i="39"/>
  <c r="P117" i="39"/>
  <c r="Q117" i="39"/>
  <c r="R117" i="39"/>
  <c r="E118" i="39"/>
  <c r="F118" i="39"/>
  <c r="G118" i="39"/>
  <c r="H118" i="39"/>
  <c r="I118" i="39"/>
  <c r="J118" i="39"/>
  <c r="K118" i="39"/>
  <c r="L118" i="39"/>
  <c r="M118" i="39"/>
  <c r="N118" i="39"/>
  <c r="O118" i="39"/>
  <c r="P118" i="39"/>
  <c r="Q118" i="39"/>
  <c r="R118" i="39"/>
  <c r="E119" i="39"/>
  <c r="F119" i="39"/>
  <c r="G119" i="39"/>
  <c r="H119" i="39"/>
  <c r="I119" i="39"/>
  <c r="J119" i="39"/>
  <c r="K119" i="39"/>
  <c r="L119" i="39"/>
  <c r="M119" i="39"/>
  <c r="N119" i="39"/>
  <c r="O119" i="39"/>
  <c r="P119" i="39"/>
  <c r="Q119" i="39"/>
  <c r="R119" i="39"/>
  <c r="E120" i="39"/>
  <c r="F120" i="39"/>
  <c r="G120" i="39"/>
  <c r="H120" i="39"/>
  <c r="I120" i="39"/>
  <c r="J120" i="39"/>
  <c r="K120" i="39"/>
  <c r="L120" i="39"/>
  <c r="M120" i="39"/>
  <c r="N120" i="39"/>
  <c r="O120" i="39"/>
  <c r="P120" i="39"/>
  <c r="Q120" i="39"/>
  <c r="R120" i="39"/>
  <c r="E121" i="39"/>
  <c r="F121" i="39"/>
  <c r="G121" i="39"/>
  <c r="H121" i="39"/>
  <c r="I121" i="39"/>
  <c r="J121" i="39"/>
  <c r="K121" i="39"/>
  <c r="L121" i="39"/>
  <c r="M121" i="39"/>
  <c r="N121" i="39"/>
  <c r="O121" i="39"/>
  <c r="P121" i="39"/>
  <c r="Q121" i="39"/>
  <c r="R121" i="39"/>
  <c r="E122" i="39"/>
  <c r="F122" i="39"/>
  <c r="G122" i="39"/>
  <c r="H122" i="39"/>
  <c r="I122" i="39"/>
  <c r="J122" i="39"/>
  <c r="K122" i="39"/>
  <c r="L122" i="39"/>
  <c r="M122" i="39"/>
  <c r="N122" i="39"/>
  <c r="O122" i="39"/>
  <c r="P122" i="39"/>
  <c r="Q122" i="39"/>
  <c r="R122" i="39"/>
  <c r="E123" i="39"/>
  <c r="F123" i="39"/>
  <c r="G123" i="39"/>
  <c r="H123" i="39"/>
  <c r="I123" i="39"/>
  <c r="J123" i="39"/>
  <c r="K123" i="39"/>
  <c r="L123" i="39"/>
  <c r="M123" i="39"/>
  <c r="N123" i="39"/>
  <c r="O123" i="39"/>
  <c r="P123" i="39"/>
  <c r="Q123" i="39"/>
  <c r="R123" i="39"/>
  <c r="E124" i="39"/>
  <c r="F124" i="39"/>
  <c r="G124" i="39"/>
  <c r="H124" i="39"/>
  <c r="I124" i="39"/>
  <c r="J124" i="39"/>
  <c r="K124" i="39"/>
  <c r="L124" i="39"/>
  <c r="M124" i="39"/>
  <c r="N124" i="39"/>
  <c r="O124" i="39"/>
  <c r="P124" i="39"/>
  <c r="Q124" i="39"/>
  <c r="R124" i="39"/>
  <c r="E125" i="39"/>
  <c r="F125" i="39"/>
  <c r="G125" i="39"/>
  <c r="H125" i="39"/>
  <c r="I125" i="39"/>
  <c r="J125" i="39"/>
  <c r="K125" i="39"/>
  <c r="L125" i="39"/>
  <c r="M125" i="39"/>
  <c r="N125" i="39"/>
  <c r="O125" i="39"/>
  <c r="P125" i="39"/>
  <c r="Q125" i="39"/>
  <c r="R125" i="39"/>
  <c r="E126" i="39"/>
  <c r="F126" i="39"/>
  <c r="G126" i="39"/>
  <c r="H126" i="39"/>
  <c r="I126" i="39"/>
  <c r="J126" i="39"/>
  <c r="K126" i="39"/>
  <c r="L126" i="39"/>
  <c r="M126" i="39"/>
  <c r="N126" i="39"/>
  <c r="O126" i="39"/>
  <c r="P126" i="39"/>
  <c r="Q126" i="39"/>
  <c r="R126" i="39"/>
  <c r="E127" i="39"/>
  <c r="F127" i="39"/>
  <c r="G127" i="39"/>
  <c r="H127" i="39"/>
  <c r="I127" i="39"/>
  <c r="J127" i="39"/>
  <c r="K127" i="39"/>
  <c r="L127" i="39"/>
  <c r="M127" i="39"/>
  <c r="N127" i="39"/>
  <c r="O127" i="39"/>
  <c r="P127" i="39"/>
  <c r="Q127" i="39"/>
  <c r="R127" i="39"/>
  <c r="E128" i="39"/>
  <c r="F128" i="39"/>
  <c r="G128" i="39"/>
  <c r="H128" i="39"/>
  <c r="I128" i="39"/>
  <c r="J128" i="39"/>
  <c r="K128" i="39"/>
  <c r="L128" i="39"/>
  <c r="M128" i="39"/>
  <c r="N128" i="39"/>
  <c r="O128" i="39"/>
  <c r="P128" i="39"/>
  <c r="Q128" i="39"/>
  <c r="R128" i="39"/>
  <c r="E129" i="39"/>
  <c r="F129" i="39"/>
  <c r="G129" i="39"/>
  <c r="H129" i="39"/>
  <c r="I129" i="39"/>
  <c r="J129" i="39"/>
  <c r="K129" i="39"/>
  <c r="L129" i="39"/>
  <c r="M129" i="39"/>
  <c r="N129" i="39"/>
  <c r="O129" i="39"/>
  <c r="P129" i="39"/>
  <c r="Q129" i="39"/>
  <c r="R129" i="39"/>
  <c r="E130" i="39"/>
  <c r="F130" i="39"/>
  <c r="G130" i="39"/>
  <c r="H130" i="39"/>
  <c r="I130" i="39"/>
  <c r="J130" i="39"/>
  <c r="K130" i="39"/>
  <c r="L130" i="39"/>
  <c r="M130" i="39"/>
  <c r="N130" i="39"/>
  <c r="O130" i="39"/>
  <c r="P130" i="39"/>
  <c r="Q130" i="39"/>
  <c r="R130" i="39"/>
  <c r="E131" i="39"/>
  <c r="F131" i="39"/>
  <c r="G131" i="39"/>
  <c r="H131" i="39"/>
  <c r="I131" i="39"/>
  <c r="J131" i="39"/>
  <c r="K131" i="39"/>
  <c r="L131" i="39"/>
  <c r="M131" i="39"/>
  <c r="N131" i="39"/>
  <c r="O131" i="39"/>
  <c r="P131" i="39"/>
  <c r="Q131" i="39"/>
  <c r="R131" i="39"/>
  <c r="E132" i="39"/>
  <c r="F132" i="39"/>
  <c r="G132" i="39"/>
  <c r="H132" i="39"/>
  <c r="I132" i="39"/>
  <c r="J132" i="39"/>
  <c r="K132" i="39"/>
  <c r="L132" i="39"/>
  <c r="M132" i="39"/>
  <c r="N132" i="39"/>
  <c r="O132" i="39"/>
  <c r="P132" i="39"/>
  <c r="Q132" i="39"/>
  <c r="R132" i="39"/>
  <c r="E133" i="39"/>
  <c r="F133" i="39"/>
  <c r="G133" i="39"/>
  <c r="H133" i="39"/>
  <c r="I133" i="39"/>
  <c r="J133" i="39"/>
  <c r="K133" i="39"/>
  <c r="L133" i="39"/>
  <c r="M133" i="39"/>
  <c r="N133" i="39"/>
  <c r="O133" i="39"/>
  <c r="P133" i="39"/>
  <c r="Q133" i="39"/>
  <c r="R133" i="39"/>
  <c r="E134" i="39"/>
  <c r="F134" i="39"/>
  <c r="G134" i="39"/>
  <c r="H134" i="39"/>
  <c r="I134" i="39"/>
  <c r="J134" i="39"/>
  <c r="K134" i="39"/>
  <c r="L134" i="39"/>
  <c r="M134" i="39"/>
  <c r="N134" i="39"/>
  <c r="O134" i="39"/>
  <c r="P134" i="39"/>
  <c r="Q134" i="39"/>
  <c r="R134" i="39"/>
  <c r="E135" i="39"/>
  <c r="F135" i="39"/>
  <c r="G135" i="39"/>
  <c r="H135" i="39"/>
  <c r="I135" i="39"/>
  <c r="J135" i="39"/>
  <c r="K135" i="39"/>
  <c r="L135" i="39"/>
  <c r="M135" i="39"/>
  <c r="N135" i="39"/>
  <c r="O135" i="39"/>
  <c r="P135" i="39"/>
  <c r="Q135" i="39"/>
  <c r="R135" i="39"/>
  <c r="E136" i="39"/>
  <c r="F136" i="39"/>
  <c r="G136" i="39"/>
  <c r="H136" i="39"/>
  <c r="I136" i="39"/>
  <c r="J136" i="39"/>
  <c r="K136" i="39"/>
  <c r="L136" i="39"/>
  <c r="M136" i="39"/>
  <c r="N136" i="39"/>
  <c r="O136" i="39"/>
  <c r="P136" i="39"/>
  <c r="Q136" i="39"/>
  <c r="R136" i="39"/>
  <c r="E137" i="39"/>
  <c r="F137" i="39"/>
  <c r="G137" i="39"/>
  <c r="H137" i="39"/>
  <c r="I137" i="39"/>
  <c r="J137" i="39"/>
  <c r="K137" i="39"/>
  <c r="L137" i="39"/>
  <c r="M137" i="39"/>
  <c r="N137" i="39"/>
  <c r="O137" i="39"/>
  <c r="P137" i="39"/>
  <c r="Q137" i="39"/>
  <c r="R137" i="39"/>
  <c r="E138" i="39"/>
  <c r="F138" i="39"/>
  <c r="G138" i="39"/>
  <c r="H138" i="39"/>
  <c r="I138" i="39"/>
  <c r="J138" i="39"/>
  <c r="K138" i="39"/>
  <c r="L138" i="39"/>
  <c r="M138" i="39"/>
  <c r="N138" i="39"/>
  <c r="O138" i="39"/>
  <c r="P138" i="39"/>
  <c r="Q138" i="39"/>
  <c r="R138" i="39"/>
  <c r="E139" i="39"/>
  <c r="F139" i="39"/>
  <c r="G139" i="39"/>
  <c r="H139" i="39"/>
  <c r="I139" i="39"/>
  <c r="J139" i="39"/>
  <c r="K139" i="39"/>
  <c r="L139" i="39"/>
  <c r="M139" i="39"/>
  <c r="N139" i="39"/>
  <c r="O139" i="39"/>
  <c r="P139" i="39"/>
  <c r="Q139" i="39"/>
  <c r="R139" i="39"/>
  <c r="E140" i="39"/>
  <c r="F140" i="39"/>
  <c r="G140" i="39"/>
  <c r="H140" i="39"/>
  <c r="I140" i="39"/>
  <c r="J140" i="39"/>
  <c r="K140" i="39"/>
  <c r="L140" i="39"/>
  <c r="M140" i="39"/>
  <c r="N140" i="39"/>
  <c r="O140" i="39"/>
  <c r="P140" i="39"/>
  <c r="Q140" i="39"/>
  <c r="R140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E144" i="39"/>
  <c r="F144" i="39"/>
  <c r="G144" i="39"/>
  <c r="H144" i="39"/>
  <c r="I144" i="39"/>
  <c r="J144" i="39"/>
  <c r="K144" i="39"/>
  <c r="L144" i="39"/>
  <c r="M144" i="39"/>
  <c r="N144" i="39"/>
  <c r="O144" i="39"/>
  <c r="P144" i="39"/>
  <c r="Q144" i="39"/>
  <c r="R144" i="39"/>
  <c r="E145" i="39"/>
  <c r="F145" i="39"/>
  <c r="G145" i="39"/>
  <c r="H145" i="39"/>
  <c r="I145" i="39"/>
  <c r="J145" i="39"/>
  <c r="K145" i="39"/>
  <c r="L145" i="39"/>
  <c r="M145" i="39"/>
  <c r="N145" i="39"/>
  <c r="O145" i="39"/>
  <c r="P145" i="39"/>
  <c r="Q145" i="39"/>
  <c r="R145" i="39"/>
  <c r="E146" i="39"/>
  <c r="F146" i="39"/>
  <c r="G146" i="39"/>
  <c r="H146" i="39"/>
  <c r="I146" i="39"/>
  <c r="J146" i="39"/>
  <c r="K146" i="39"/>
  <c r="L146" i="39"/>
  <c r="M146" i="39"/>
  <c r="N146" i="39"/>
  <c r="O146" i="39"/>
  <c r="P146" i="39"/>
  <c r="Q146" i="39"/>
  <c r="R146" i="39"/>
  <c r="E147" i="39"/>
  <c r="F147" i="39"/>
  <c r="G147" i="39"/>
  <c r="H147" i="39"/>
  <c r="I147" i="39"/>
  <c r="J147" i="39"/>
  <c r="K147" i="39"/>
  <c r="L147" i="39"/>
  <c r="M147" i="39"/>
  <c r="N147" i="39"/>
  <c r="O147" i="39"/>
  <c r="P147" i="39"/>
  <c r="Q147" i="39"/>
  <c r="R147" i="39"/>
  <c r="E148" i="39"/>
  <c r="F148" i="39"/>
  <c r="G148" i="39"/>
  <c r="H148" i="39"/>
  <c r="I148" i="39"/>
  <c r="J148" i="39"/>
  <c r="K148" i="39"/>
  <c r="L148" i="39"/>
  <c r="M148" i="39"/>
  <c r="N148" i="39"/>
  <c r="O148" i="39"/>
  <c r="P148" i="39"/>
  <c r="Q148" i="39"/>
  <c r="R148" i="39"/>
  <c r="E149" i="39"/>
  <c r="F149" i="39"/>
  <c r="G149" i="39"/>
  <c r="H149" i="39"/>
  <c r="I149" i="39"/>
  <c r="J149" i="39"/>
  <c r="K149" i="39"/>
  <c r="L149" i="39"/>
  <c r="M149" i="39"/>
  <c r="N149" i="39"/>
  <c r="O149" i="39"/>
  <c r="P149" i="39"/>
  <c r="Q149" i="39"/>
  <c r="R149" i="39"/>
  <c r="E150" i="39"/>
  <c r="F150" i="39"/>
  <c r="G150" i="39"/>
  <c r="H150" i="39"/>
  <c r="I150" i="39"/>
  <c r="J150" i="39"/>
  <c r="K150" i="39"/>
  <c r="L150" i="39"/>
  <c r="M150" i="39"/>
  <c r="N150" i="39"/>
  <c r="O150" i="39"/>
  <c r="P150" i="39"/>
  <c r="Q150" i="39"/>
  <c r="R150" i="39"/>
  <c r="E151" i="39"/>
  <c r="F151" i="39"/>
  <c r="G151" i="39"/>
  <c r="H151" i="39"/>
  <c r="I151" i="39"/>
  <c r="J151" i="39"/>
  <c r="K151" i="39"/>
  <c r="L151" i="39"/>
  <c r="M151" i="39"/>
  <c r="N151" i="39"/>
  <c r="O151" i="39"/>
  <c r="P151" i="39"/>
  <c r="Q151" i="39"/>
  <c r="R151" i="39"/>
  <c r="E152" i="39"/>
  <c r="F152" i="39"/>
  <c r="G152" i="39"/>
  <c r="H152" i="39"/>
  <c r="I152" i="39"/>
  <c r="J152" i="39"/>
  <c r="K152" i="39"/>
  <c r="L152" i="39"/>
  <c r="M152" i="39"/>
  <c r="N152" i="39"/>
  <c r="O152" i="39"/>
  <c r="P152" i="39"/>
  <c r="Q152" i="39"/>
  <c r="R152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I37" i="105"/>
  <c r="J37" i="105"/>
  <c r="K37" i="105"/>
  <c r="L37" i="105"/>
  <c r="I26" i="105"/>
  <c r="J26" i="105"/>
  <c r="K26" i="105"/>
  <c r="L26" i="105"/>
  <c r="V64" i="105"/>
  <c r="I27" i="105"/>
  <c r="J27" i="105"/>
  <c r="K27" i="105"/>
  <c r="L27" i="105"/>
  <c r="V65" i="105"/>
  <c r="I28" i="105"/>
  <c r="J28" i="105"/>
  <c r="K28" i="105"/>
  <c r="L28" i="105"/>
  <c r="V66" i="105"/>
  <c r="I29" i="105"/>
  <c r="J29" i="105"/>
  <c r="K29" i="105"/>
  <c r="L29" i="105"/>
  <c r="V67" i="105"/>
  <c r="I30" i="105"/>
  <c r="J30" i="105"/>
  <c r="K30" i="105"/>
  <c r="L30" i="105"/>
  <c r="V68" i="105"/>
  <c r="I31" i="105"/>
  <c r="J31" i="105"/>
  <c r="K31" i="105"/>
  <c r="L31" i="105"/>
  <c r="V69" i="105"/>
  <c r="I32" i="105"/>
  <c r="J32" i="105"/>
  <c r="K32" i="105"/>
  <c r="L32" i="105"/>
  <c r="V70" i="105"/>
  <c r="I33" i="105"/>
  <c r="J33" i="105"/>
  <c r="K33" i="105"/>
  <c r="L33" i="105"/>
  <c r="V71" i="105"/>
  <c r="I34" i="105"/>
  <c r="J34" i="105"/>
  <c r="K34" i="105"/>
  <c r="L34" i="105"/>
  <c r="V72" i="105"/>
  <c r="I35" i="105"/>
  <c r="J35" i="105"/>
  <c r="K35" i="105"/>
  <c r="L35" i="105"/>
  <c r="V73" i="105"/>
  <c r="I36" i="105"/>
  <c r="J36" i="105"/>
  <c r="K36" i="105"/>
  <c r="L36" i="105"/>
  <c r="V74" i="105"/>
  <c r="V75" i="105"/>
  <c r="I38" i="105"/>
  <c r="J38" i="105"/>
  <c r="K38" i="105"/>
  <c r="L38" i="105"/>
  <c r="V76" i="105"/>
  <c r="I39" i="105"/>
  <c r="J39" i="105"/>
  <c r="K39" i="105"/>
  <c r="L39" i="105"/>
  <c r="V77" i="105"/>
  <c r="I40" i="105"/>
  <c r="J40" i="105"/>
  <c r="K40" i="105"/>
  <c r="L40" i="105"/>
  <c r="V78" i="105"/>
  <c r="I41" i="105"/>
  <c r="J41" i="105"/>
  <c r="K41" i="105"/>
  <c r="L41" i="105"/>
  <c r="V79" i="105"/>
  <c r="I42" i="105"/>
  <c r="J42" i="105"/>
  <c r="K42" i="105"/>
  <c r="L42" i="105"/>
  <c r="V80" i="105"/>
  <c r="I43" i="105"/>
  <c r="J43" i="105"/>
  <c r="K43" i="105"/>
  <c r="L43" i="105"/>
  <c r="V81" i="105"/>
  <c r="I44" i="105"/>
  <c r="J44" i="105"/>
  <c r="K44" i="105"/>
  <c r="L44" i="105"/>
  <c r="V82" i="105"/>
  <c r="I45" i="105"/>
  <c r="J45" i="105"/>
  <c r="K45" i="105"/>
  <c r="L45" i="105"/>
  <c r="V83" i="105"/>
  <c r="I131" i="105"/>
  <c r="J131" i="105"/>
  <c r="K131" i="105"/>
  <c r="L131" i="105"/>
  <c r="V84" i="105"/>
  <c r="I132" i="105"/>
  <c r="J132" i="105"/>
  <c r="K132" i="105"/>
  <c r="L132" i="105"/>
  <c r="V85" i="105"/>
  <c r="I133" i="105"/>
  <c r="J133" i="105"/>
  <c r="K133" i="105"/>
  <c r="L133" i="105"/>
  <c r="V86" i="105"/>
  <c r="I134" i="105"/>
  <c r="J134" i="105"/>
  <c r="K134" i="105"/>
  <c r="L134" i="105"/>
  <c r="V87" i="105"/>
  <c r="I135" i="105"/>
  <c r="J135" i="105"/>
  <c r="K135" i="105"/>
  <c r="L135" i="105"/>
  <c r="V88" i="105"/>
  <c r="I136" i="105"/>
  <c r="J136" i="105"/>
  <c r="K136" i="105"/>
  <c r="L136" i="105"/>
  <c r="V89" i="105"/>
  <c r="I137" i="105"/>
  <c r="J137" i="105"/>
  <c r="K137" i="105"/>
  <c r="L137" i="105"/>
  <c r="V90" i="105"/>
  <c r="I138" i="105"/>
  <c r="J138" i="105"/>
  <c r="K138" i="105"/>
  <c r="L138" i="105"/>
  <c r="V91" i="105"/>
  <c r="I139" i="105"/>
  <c r="J139" i="105"/>
  <c r="K139" i="105"/>
  <c r="L139" i="105"/>
  <c r="V92" i="105"/>
  <c r="I140" i="105"/>
  <c r="J140" i="105"/>
  <c r="K140" i="105"/>
  <c r="L140" i="105"/>
  <c r="V93" i="105"/>
  <c r="I141" i="105"/>
  <c r="J141" i="105"/>
  <c r="K141" i="105"/>
  <c r="L141" i="105"/>
  <c r="V94" i="105"/>
  <c r="I142" i="105"/>
  <c r="J142" i="105"/>
  <c r="K142" i="105"/>
  <c r="L142" i="105"/>
  <c r="V95" i="105"/>
  <c r="I143" i="105"/>
  <c r="J143" i="105"/>
  <c r="K143" i="105"/>
  <c r="L143" i="105"/>
  <c r="V96" i="105"/>
  <c r="I144" i="105"/>
  <c r="J144" i="105"/>
  <c r="K144" i="105"/>
  <c r="L144" i="105"/>
  <c r="V97" i="105"/>
  <c r="I145" i="105"/>
  <c r="J145" i="105"/>
  <c r="K145" i="105"/>
  <c r="L145" i="105"/>
  <c r="V98" i="105"/>
  <c r="I146" i="105"/>
  <c r="J146" i="105"/>
  <c r="K146" i="105"/>
  <c r="L146" i="105"/>
  <c r="V99" i="105"/>
  <c r="I147" i="105"/>
  <c r="J147" i="105"/>
  <c r="K147" i="105"/>
  <c r="L147" i="105"/>
  <c r="V100" i="105"/>
  <c r="I148" i="105"/>
  <c r="J148" i="105"/>
  <c r="K148" i="105"/>
  <c r="L148" i="105"/>
  <c r="V101" i="105"/>
  <c r="I149" i="105"/>
  <c r="J149" i="105"/>
  <c r="K149" i="105"/>
  <c r="L149" i="105"/>
  <c r="V102" i="105"/>
  <c r="I150" i="105"/>
  <c r="J150" i="105"/>
  <c r="K150" i="105"/>
  <c r="L150" i="105"/>
  <c r="V103" i="105"/>
  <c r="I151" i="105"/>
  <c r="J151" i="105"/>
  <c r="K151" i="105"/>
  <c r="L151" i="105"/>
  <c r="V104" i="105"/>
  <c r="N2" i="105"/>
  <c r="M37" i="105"/>
  <c r="M38" i="105"/>
  <c r="M39" i="105"/>
  <c r="M40" i="105"/>
  <c r="M41" i="105"/>
  <c r="M42" i="105"/>
  <c r="M43" i="105"/>
  <c r="M44" i="105"/>
  <c r="M45" i="105"/>
  <c r="O2" i="105"/>
  <c r="P37" i="105"/>
  <c r="P38" i="105"/>
  <c r="P39" i="105"/>
  <c r="P40" i="105"/>
  <c r="P41" i="105"/>
  <c r="P42" i="105"/>
  <c r="P43" i="105"/>
  <c r="P44" i="105"/>
  <c r="P45" i="105"/>
  <c r="I46" i="105"/>
  <c r="J46" i="105"/>
  <c r="K46" i="105"/>
  <c r="L46" i="105"/>
  <c r="M46" i="105"/>
  <c r="P46" i="105"/>
  <c r="I47" i="105"/>
  <c r="J47" i="105"/>
  <c r="K47" i="105"/>
  <c r="L47" i="105"/>
  <c r="M47" i="105"/>
  <c r="P47" i="105"/>
  <c r="I48" i="105"/>
  <c r="J48" i="105"/>
  <c r="K48" i="105"/>
  <c r="L48" i="105"/>
  <c r="M48" i="105"/>
  <c r="P48" i="105"/>
  <c r="I49" i="105"/>
  <c r="J49" i="105"/>
  <c r="K49" i="105"/>
  <c r="L49" i="105"/>
  <c r="M49" i="105"/>
  <c r="P49" i="105"/>
  <c r="I50" i="105"/>
  <c r="J50" i="105"/>
  <c r="K50" i="105"/>
  <c r="L50" i="105"/>
  <c r="M50" i="105"/>
  <c r="P50" i="105"/>
  <c r="I51" i="105"/>
  <c r="J51" i="105"/>
  <c r="K51" i="105"/>
  <c r="L51" i="105"/>
  <c r="M51" i="105"/>
  <c r="P51" i="105"/>
  <c r="I52" i="105"/>
  <c r="J52" i="105"/>
  <c r="K52" i="105"/>
  <c r="L52" i="105"/>
  <c r="M52" i="105"/>
  <c r="P52" i="105"/>
  <c r="I53" i="105"/>
  <c r="J53" i="105"/>
  <c r="K53" i="105"/>
  <c r="L53" i="105"/>
  <c r="M53" i="105"/>
  <c r="P53" i="105"/>
  <c r="I54" i="105"/>
  <c r="J54" i="105"/>
  <c r="K54" i="105"/>
  <c r="L54" i="105"/>
  <c r="M54" i="105"/>
  <c r="P54" i="105"/>
  <c r="I55" i="105"/>
  <c r="J55" i="105"/>
  <c r="K55" i="105"/>
  <c r="L55" i="105"/>
  <c r="M55" i="105"/>
  <c r="P55" i="105"/>
  <c r="I56" i="105"/>
  <c r="J56" i="105"/>
  <c r="K56" i="105"/>
  <c r="L56" i="105"/>
  <c r="M56" i="105"/>
  <c r="P56" i="105"/>
  <c r="I57" i="105"/>
  <c r="J57" i="105"/>
  <c r="K57" i="105"/>
  <c r="L57" i="105"/>
  <c r="M57" i="105"/>
  <c r="P57" i="105"/>
  <c r="I58" i="105"/>
  <c r="J58" i="105"/>
  <c r="K58" i="105"/>
  <c r="L58" i="105"/>
  <c r="M58" i="105"/>
  <c r="P58" i="105"/>
  <c r="I59" i="105"/>
  <c r="J59" i="105"/>
  <c r="K59" i="105"/>
  <c r="L59" i="105"/>
  <c r="M59" i="105"/>
  <c r="P59" i="105"/>
  <c r="I60" i="105"/>
  <c r="J60" i="105"/>
  <c r="K60" i="105"/>
  <c r="L60" i="105"/>
  <c r="M60" i="105"/>
  <c r="P60" i="105"/>
  <c r="I61" i="105"/>
  <c r="J61" i="105"/>
  <c r="K61" i="105"/>
  <c r="L61" i="105"/>
  <c r="M61" i="105"/>
  <c r="P61" i="105"/>
  <c r="I62" i="105"/>
  <c r="J62" i="105"/>
  <c r="K62" i="105"/>
  <c r="L62" i="105"/>
  <c r="M62" i="105"/>
  <c r="P62" i="105"/>
  <c r="I63" i="105"/>
  <c r="J63" i="105"/>
  <c r="K63" i="105"/>
  <c r="L63" i="105"/>
  <c r="M63" i="105"/>
  <c r="P63" i="105"/>
  <c r="I64" i="105"/>
  <c r="J64" i="105"/>
  <c r="K64" i="105"/>
  <c r="L64" i="105"/>
  <c r="M64" i="105"/>
  <c r="P64" i="105"/>
  <c r="I65" i="105"/>
  <c r="J65" i="105"/>
  <c r="K65" i="105"/>
  <c r="L65" i="105"/>
  <c r="M65" i="105"/>
  <c r="P65" i="105"/>
  <c r="I66" i="105"/>
  <c r="J66" i="105"/>
  <c r="K66" i="105"/>
  <c r="L66" i="105"/>
  <c r="M66" i="105"/>
  <c r="P66" i="105"/>
  <c r="I67" i="105"/>
  <c r="J67" i="105"/>
  <c r="K67" i="105"/>
  <c r="L67" i="105"/>
  <c r="M67" i="105"/>
  <c r="P67" i="105"/>
  <c r="I68" i="105"/>
  <c r="J68" i="105"/>
  <c r="K68" i="105"/>
  <c r="L68" i="105"/>
  <c r="M68" i="105"/>
  <c r="P68" i="105"/>
  <c r="I69" i="105"/>
  <c r="J69" i="105"/>
  <c r="K69" i="105"/>
  <c r="L69" i="105"/>
  <c r="M69" i="105"/>
  <c r="P69" i="105"/>
  <c r="I70" i="105"/>
  <c r="J70" i="105"/>
  <c r="K70" i="105"/>
  <c r="L70" i="105"/>
  <c r="M70" i="105"/>
  <c r="P70" i="105"/>
  <c r="I71" i="105"/>
  <c r="J71" i="105"/>
  <c r="K71" i="105"/>
  <c r="L71" i="105"/>
  <c r="M71" i="105"/>
  <c r="P71" i="105"/>
  <c r="I72" i="105"/>
  <c r="J72" i="105"/>
  <c r="K72" i="105"/>
  <c r="L72" i="105"/>
  <c r="M72" i="105"/>
  <c r="P72" i="105"/>
  <c r="I73" i="105"/>
  <c r="J73" i="105"/>
  <c r="K73" i="105"/>
  <c r="L73" i="105"/>
  <c r="M73" i="105"/>
  <c r="P73" i="105"/>
  <c r="I74" i="105"/>
  <c r="J74" i="105"/>
  <c r="K74" i="105"/>
  <c r="L74" i="105"/>
  <c r="M74" i="105"/>
  <c r="P74" i="105"/>
  <c r="I75" i="105"/>
  <c r="J75" i="105"/>
  <c r="K75" i="105"/>
  <c r="L75" i="105"/>
  <c r="M75" i="105"/>
  <c r="P75" i="105"/>
  <c r="I76" i="105"/>
  <c r="J76" i="105"/>
  <c r="K76" i="105"/>
  <c r="L76" i="105"/>
  <c r="M76" i="105"/>
  <c r="P76" i="105"/>
  <c r="I77" i="105"/>
  <c r="J77" i="105"/>
  <c r="K77" i="105"/>
  <c r="L77" i="105"/>
  <c r="M77" i="105"/>
  <c r="P77" i="105"/>
  <c r="I78" i="105"/>
  <c r="J78" i="105"/>
  <c r="K78" i="105"/>
  <c r="L78" i="105"/>
  <c r="M78" i="105"/>
  <c r="P78" i="105"/>
  <c r="I79" i="105"/>
  <c r="J79" i="105"/>
  <c r="K79" i="105"/>
  <c r="L79" i="105"/>
  <c r="M79" i="105"/>
  <c r="P79" i="105"/>
  <c r="I80" i="105"/>
  <c r="J80" i="105"/>
  <c r="K80" i="105"/>
  <c r="L80" i="105"/>
  <c r="M80" i="105"/>
  <c r="P80" i="105"/>
  <c r="I81" i="105"/>
  <c r="J81" i="105"/>
  <c r="K81" i="105"/>
  <c r="L81" i="105"/>
  <c r="M81" i="105"/>
  <c r="P81" i="105"/>
  <c r="I82" i="105"/>
  <c r="J82" i="105"/>
  <c r="K82" i="105"/>
  <c r="L82" i="105"/>
  <c r="M82" i="105"/>
  <c r="P82" i="105"/>
  <c r="I83" i="105"/>
  <c r="J83" i="105"/>
  <c r="K83" i="105"/>
  <c r="L83" i="105"/>
  <c r="M83" i="105"/>
  <c r="P83" i="105"/>
  <c r="I84" i="105"/>
  <c r="J84" i="105"/>
  <c r="K84" i="105"/>
  <c r="L84" i="105"/>
  <c r="M84" i="105"/>
  <c r="P84" i="105"/>
  <c r="I85" i="105"/>
  <c r="J85" i="105"/>
  <c r="K85" i="105"/>
  <c r="L85" i="105"/>
  <c r="M85" i="105"/>
  <c r="P85" i="105"/>
  <c r="I86" i="105"/>
  <c r="J86" i="105"/>
  <c r="K86" i="105"/>
  <c r="L86" i="105"/>
  <c r="M86" i="105"/>
  <c r="P86" i="105"/>
  <c r="I87" i="105"/>
  <c r="J87" i="105"/>
  <c r="K87" i="105"/>
  <c r="L87" i="105"/>
  <c r="M87" i="105"/>
  <c r="P87" i="105"/>
  <c r="I88" i="105"/>
  <c r="J88" i="105"/>
  <c r="K88" i="105"/>
  <c r="L88" i="105"/>
  <c r="M88" i="105"/>
  <c r="P88" i="105"/>
  <c r="I89" i="105"/>
  <c r="J89" i="105"/>
  <c r="K89" i="105"/>
  <c r="L89" i="105"/>
  <c r="M89" i="105"/>
  <c r="P89" i="105"/>
  <c r="I90" i="105"/>
  <c r="J90" i="105"/>
  <c r="K90" i="105"/>
  <c r="L90" i="105"/>
  <c r="M90" i="105"/>
  <c r="P90" i="105"/>
  <c r="I91" i="105"/>
  <c r="J91" i="105"/>
  <c r="K91" i="105"/>
  <c r="L91" i="105"/>
  <c r="M91" i="105"/>
  <c r="P91" i="105"/>
  <c r="I92" i="105"/>
  <c r="J92" i="105"/>
  <c r="K92" i="105"/>
  <c r="L92" i="105"/>
  <c r="M92" i="105"/>
  <c r="P92" i="105"/>
  <c r="I93" i="105"/>
  <c r="J93" i="105"/>
  <c r="K93" i="105"/>
  <c r="L93" i="105"/>
  <c r="M93" i="105"/>
  <c r="P93" i="105"/>
  <c r="I94" i="105"/>
  <c r="J94" i="105"/>
  <c r="K94" i="105"/>
  <c r="L94" i="105"/>
  <c r="M94" i="105"/>
  <c r="P94" i="105"/>
  <c r="I95" i="105"/>
  <c r="J95" i="105"/>
  <c r="K95" i="105"/>
  <c r="L95" i="105"/>
  <c r="M95" i="105"/>
  <c r="P95" i="105"/>
  <c r="I96" i="105"/>
  <c r="J96" i="105"/>
  <c r="K96" i="105"/>
  <c r="L96" i="105"/>
  <c r="M96" i="105"/>
  <c r="P96" i="105"/>
  <c r="I97" i="105"/>
  <c r="J97" i="105"/>
  <c r="K97" i="105"/>
  <c r="L97" i="105"/>
  <c r="M97" i="105"/>
  <c r="P97" i="105"/>
  <c r="I98" i="105"/>
  <c r="J98" i="105"/>
  <c r="K98" i="105"/>
  <c r="L98" i="105"/>
  <c r="M98" i="105"/>
  <c r="P98" i="105"/>
  <c r="I99" i="105"/>
  <c r="J99" i="105"/>
  <c r="K99" i="105"/>
  <c r="L99" i="105"/>
  <c r="M99" i="105"/>
  <c r="P99" i="105"/>
  <c r="I100" i="105"/>
  <c r="J100" i="105"/>
  <c r="K100" i="105"/>
  <c r="L100" i="105"/>
  <c r="M100" i="105"/>
  <c r="P100" i="105"/>
  <c r="I101" i="105"/>
  <c r="J101" i="105"/>
  <c r="K101" i="105"/>
  <c r="L101" i="105"/>
  <c r="M101" i="105"/>
  <c r="P101" i="105"/>
  <c r="I102" i="105"/>
  <c r="J102" i="105"/>
  <c r="K102" i="105"/>
  <c r="L102" i="105"/>
  <c r="M102" i="105"/>
  <c r="P102" i="105"/>
  <c r="I103" i="105"/>
  <c r="J103" i="105"/>
  <c r="K103" i="105"/>
  <c r="L103" i="105"/>
  <c r="M103" i="105"/>
  <c r="P103" i="105"/>
  <c r="I104" i="105"/>
  <c r="J104" i="105"/>
  <c r="K104" i="105"/>
  <c r="L104" i="105"/>
  <c r="M104" i="105"/>
  <c r="P104" i="105"/>
  <c r="I105" i="105"/>
  <c r="J105" i="105"/>
  <c r="K105" i="105"/>
  <c r="L105" i="105"/>
  <c r="M105" i="105"/>
  <c r="P105" i="105"/>
  <c r="I106" i="105"/>
  <c r="J106" i="105"/>
  <c r="K106" i="105"/>
  <c r="L106" i="105"/>
  <c r="M106" i="105"/>
  <c r="P106" i="105"/>
  <c r="I107" i="105"/>
  <c r="J107" i="105"/>
  <c r="K107" i="105"/>
  <c r="L107" i="105"/>
  <c r="M107" i="105"/>
  <c r="P107" i="105"/>
  <c r="I108" i="105"/>
  <c r="J108" i="105"/>
  <c r="K108" i="105"/>
  <c r="L108" i="105"/>
  <c r="M108" i="105"/>
  <c r="P108" i="105"/>
  <c r="I109" i="105"/>
  <c r="J109" i="105"/>
  <c r="K109" i="105"/>
  <c r="L109" i="105"/>
  <c r="M109" i="105"/>
  <c r="P109" i="105"/>
  <c r="I110" i="105"/>
  <c r="J110" i="105"/>
  <c r="K110" i="105"/>
  <c r="L110" i="105"/>
  <c r="M110" i="105"/>
  <c r="P110" i="105"/>
  <c r="I111" i="105"/>
  <c r="J111" i="105"/>
  <c r="K111" i="105"/>
  <c r="L111" i="105"/>
  <c r="M111" i="105"/>
  <c r="P111" i="105"/>
  <c r="I112" i="105"/>
  <c r="J112" i="105"/>
  <c r="K112" i="105"/>
  <c r="L112" i="105"/>
  <c r="M112" i="105"/>
  <c r="P112" i="105"/>
  <c r="I113" i="105"/>
  <c r="J113" i="105"/>
  <c r="K113" i="105"/>
  <c r="L113" i="105"/>
  <c r="M113" i="105"/>
  <c r="P113" i="105"/>
  <c r="I114" i="105"/>
  <c r="J114" i="105"/>
  <c r="K114" i="105"/>
  <c r="L114" i="105"/>
  <c r="M114" i="105"/>
  <c r="P114" i="105"/>
  <c r="I115" i="105"/>
  <c r="J115" i="105"/>
  <c r="K115" i="105"/>
  <c r="L115" i="105"/>
  <c r="M115" i="105"/>
  <c r="P115" i="105"/>
  <c r="I116" i="105"/>
  <c r="J116" i="105"/>
  <c r="K116" i="105"/>
  <c r="L116" i="105"/>
  <c r="M116" i="105"/>
  <c r="P116" i="105"/>
  <c r="I117" i="105"/>
  <c r="J117" i="105"/>
  <c r="K117" i="105"/>
  <c r="L117" i="105"/>
  <c r="M117" i="105"/>
  <c r="P117" i="105"/>
  <c r="I118" i="105"/>
  <c r="J118" i="105"/>
  <c r="K118" i="105"/>
  <c r="L118" i="105"/>
  <c r="M118" i="105"/>
  <c r="P118" i="105"/>
  <c r="I119" i="105"/>
  <c r="J119" i="105"/>
  <c r="K119" i="105"/>
  <c r="L119" i="105"/>
  <c r="M119" i="105"/>
  <c r="P119" i="105"/>
  <c r="I120" i="105"/>
  <c r="J120" i="105"/>
  <c r="K120" i="105"/>
  <c r="L120" i="105"/>
  <c r="M120" i="105"/>
  <c r="P120" i="105"/>
  <c r="I121" i="105"/>
  <c r="J121" i="105"/>
  <c r="K121" i="105"/>
  <c r="L121" i="105"/>
  <c r="M121" i="105"/>
  <c r="P121" i="105"/>
  <c r="I122" i="105"/>
  <c r="J122" i="105"/>
  <c r="K122" i="105"/>
  <c r="L122" i="105"/>
  <c r="M122" i="105"/>
  <c r="P122" i="105"/>
  <c r="I123" i="105"/>
  <c r="J123" i="105"/>
  <c r="K123" i="105"/>
  <c r="L123" i="105"/>
  <c r="M123" i="105"/>
  <c r="P123" i="105"/>
  <c r="I124" i="105"/>
  <c r="J124" i="105"/>
  <c r="K124" i="105"/>
  <c r="L124" i="105"/>
  <c r="M124" i="105"/>
  <c r="P124" i="105"/>
  <c r="I125" i="105"/>
  <c r="J125" i="105"/>
  <c r="K125" i="105"/>
  <c r="L125" i="105"/>
  <c r="M125" i="105"/>
  <c r="P125" i="105"/>
  <c r="I126" i="105"/>
  <c r="J126" i="105"/>
  <c r="K126" i="105"/>
  <c r="L126" i="105"/>
  <c r="M126" i="105"/>
  <c r="P126" i="105"/>
  <c r="I127" i="105"/>
  <c r="J127" i="105"/>
  <c r="K127" i="105"/>
  <c r="L127" i="105"/>
  <c r="M127" i="105"/>
  <c r="P127" i="105"/>
  <c r="I128" i="105"/>
  <c r="J128" i="105"/>
  <c r="K128" i="105"/>
  <c r="L128" i="105"/>
  <c r="M128" i="105"/>
  <c r="P128" i="105"/>
  <c r="I129" i="105"/>
  <c r="J129" i="105"/>
  <c r="K129" i="105"/>
  <c r="L129" i="105"/>
  <c r="M129" i="105"/>
  <c r="P129" i="105"/>
  <c r="I130" i="105"/>
  <c r="J130" i="105"/>
  <c r="K130" i="105"/>
  <c r="L130" i="105"/>
  <c r="M130" i="105"/>
  <c r="P130" i="105"/>
  <c r="M131" i="105"/>
  <c r="P131" i="105"/>
  <c r="M132" i="105"/>
  <c r="P132" i="105"/>
  <c r="M133" i="105"/>
  <c r="P133" i="105"/>
  <c r="M134" i="105"/>
  <c r="P134" i="105"/>
  <c r="M135" i="105"/>
  <c r="P135" i="105"/>
  <c r="M136" i="105"/>
  <c r="P136" i="105"/>
  <c r="M137" i="105"/>
  <c r="P137" i="105"/>
  <c r="M138" i="105"/>
  <c r="P138" i="105"/>
  <c r="M139" i="105"/>
  <c r="P139" i="105"/>
  <c r="M140" i="105"/>
  <c r="P140" i="105"/>
  <c r="M141" i="105"/>
  <c r="P141" i="105"/>
  <c r="M142" i="105"/>
  <c r="P142" i="105"/>
  <c r="M143" i="105"/>
  <c r="P143" i="105"/>
  <c r="M144" i="105"/>
  <c r="P144" i="105"/>
  <c r="M145" i="105"/>
  <c r="P145" i="105"/>
  <c r="M146" i="105"/>
  <c r="P146" i="105"/>
  <c r="M36" i="105"/>
  <c r="P36" i="105"/>
  <c r="I37" i="95"/>
  <c r="J37" i="95"/>
  <c r="K37" i="95"/>
  <c r="L37" i="95"/>
  <c r="I26" i="95"/>
  <c r="J26" i="95"/>
  <c r="K26" i="95"/>
  <c r="L26" i="95"/>
  <c r="V64" i="95"/>
  <c r="I27" i="95"/>
  <c r="J27" i="95"/>
  <c r="K27" i="95"/>
  <c r="L27" i="95"/>
  <c r="V65" i="95"/>
  <c r="I28" i="95"/>
  <c r="J28" i="95"/>
  <c r="K28" i="95"/>
  <c r="L28" i="95"/>
  <c r="V66" i="95"/>
  <c r="I29" i="95"/>
  <c r="J29" i="95"/>
  <c r="K29" i="95"/>
  <c r="L29" i="95"/>
  <c r="V67" i="95"/>
  <c r="I30" i="95"/>
  <c r="J30" i="95"/>
  <c r="K30" i="95"/>
  <c r="L30" i="95"/>
  <c r="V68" i="95"/>
  <c r="I31" i="95"/>
  <c r="J31" i="95"/>
  <c r="K31" i="95"/>
  <c r="L31" i="95"/>
  <c r="V69" i="95"/>
  <c r="I32" i="95"/>
  <c r="J32" i="95"/>
  <c r="K32" i="95"/>
  <c r="L32" i="95"/>
  <c r="V70" i="95"/>
  <c r="I33" i="95"/>
  <c r="J33" i="95"/>
  <c r="K33" i="95"/>
  <c r="L33" i="95"/>
  <c r="V71" i="95"/>
  <c r="I34" i="95"/>
  <c r="J34" i="95"/>
  <c r="K34" i="95"/>
  <c r="L34" i="95"/>
  <c r="V72" i="95"/>
  <c r="I35" i="95"/>
  <c r="J35" i="95"/>
  <c r="K35" i="95"/>
  <c r="L35" i="95"/>
  <c r="V73" i="95"/>
  <c r="I36" i="95"/>
  <c r="J36" i="95"/>
  <c r="K36" i="95"/>
  <c r="L36" i="95"/>
  <c r="V74" i="95"/>
  <c r="V75" i="95"/>
  <c r="I38" i="95"/>
  <c r="J38" i="95"/>
  <c r="K38" i="95"/>
  <c r="L38" i="95"/>
  <c r="V76" i="95"/>
  <c r="I39" i="95"/>
  <c r="J39" i="95"/>
  <c r="K39" i="95"/>
  <c r="L39" i="95"/>
  <c r="V77" i="95"/>
  <c r="I40" i="95"/>
  <c r="J40" i="95"/>
  <c r="K40" i="95"/>
  <c r="L40" i="95"/>
  <c r="V78" i="95"/>
  <c r="I41" i="95"/>
  <c r="J41" i="95"/>
  <c r="K41" i="95"/>
  <c r="L41" i="95"/>
  <c r="V79" i="95"/>
  <c r="I42" i="95"/>
  <c r="J42" i="95"/>
  <c r="K42" i="95"/>
  <c r="L42" i="95"/>
  <c r="V80" i="95"/>
  <c r="I43" i="95"/>
  <c r="J43" i="95"/>
  <c r="K43" i="95"/>
  <c r="L43" i="95"/>
  <c r="V81" i="95"/>
  <c r="I44" i="95"/>
  <c r="J44" i="95"/>
  <c r="K44" i="95"/>
  <c r="L44" i="95"/>
  <c r="V82" i="95"/>
  <c r="I45" i="95"/>
  <c r="J45" i="95"/>
  <c r="K45" i="95"/>
  <c r="L45" i="95"/>
  <c r="V83" i="95"/>
  <c r="I131" i="95"/>
  <c r="J131" i="95"/>
  <c r="K131" i="95"/>
  <c r="L131" i="95"/>
  <c r="V84" i="95"/>
  <c r="I132" i="95"/>
  <c r="J132" i="95"/>
  <c r="K132" i="95"/>
  <c r="L132" i="95"/>
  <c r="V85" i="95"/>
  <c r="I133" i="95"/>
  <c r="J133" i="95"/>
  <c r="K133" i="95"/>
  <c r="L133" i="95"/>
  <c r="V86" i="95"/>
  <c r="I134" i="95"/>
  <c r="J134" i="95"/>
  <c r="K134" i="95"/>
  <c r="L134" i="95"/>
  <c r="V87" i="95"/>
  <c r="I135" i="95"/>
  <c r="J135" i="95"/>
  <c r="K135" i="95"/>
  <c r="L135" i="95"/>
  <c r="V88" i="95"/>
  <c r="I136" i="95"/>
  <c r="J136" i="95"/>
  <c r="K136" i="95"/>
  <c r="L136" i="95"/>
  <c r="V89" i="95"/>
  <c r="I137" i="95"/>
  <c r="J137" i="95"/>
  <c r="K137" i="95"/>
  <c r="L137" i="95"/>
  <c r="V90" i="95"/>
  <c r="I138" i="95"/>
  <c r="J138" i="95"/>
  <c r="K138" i="95"/>
  <c r="L138" i="95"/>
  <c r="V91" i="95"/>
  <c r="I139" i="95"/>
  <c r="J139" i="95"/>
  <c r="K139" i="95"/>
  <c r="L139" i="95"/>
  <c r="V92" i="95"/>
  <c r="I140" i="95"/>
  <c r="J140" i="95"/>
  <c r="K140" i="95"/>
  <c r="L140" i="95"/>
  <c r="V93" i="95"/>
  <c r="I141" i="95"/>
  <c r="J141" i="95"/>
  <c r="K141" i="95"/>
  <c r="L141" i="95"/>
  <c r="V94" i="95"/>
  <c r="I142" i="95"/>
  <c r="J142" i="95"/>
  <c r="K142" i="95"/>
  <c r="L142" i="95"/>
  <c r="V95" i="95"/>
  <c r="I143" i="95"/>
  <c r="J143" i="95"/>
  <c r="K143" i="95"/>
  <c r="L143" i="95"/>
  <c r="V96" i="95"/>
  <c r="I144" i="95"/>
  <c r="J144" i="95"/>
  <c r="K144" i="95"/>
  <c r="L144" i="95"/>
  <c r="V97" i="95"/>
  <c r="I145" i="95"/>
  <c r="J145" i="95"/>
  <c r="K145" i="95"/>
  <c r="L145" i="95"/>
  <c r="V98" i="95"/>
  <c r="I146" i="95"/>
  <c r="J146" i="95"/>
  <c r="K146" i="95"/>
  <c r="L146" i="95"/>
  <c r="V99" i="95"/>
  <c r="I147" i="95"/>
  <c r="J147" i="95"/>
  <c r="K147" i="95"/>
  <c r="L147" i="95"/>
  <c r="V100" i="95"/>
  <c r="I148" i="95"/>
  <c r="J148" i="95"/>
  <c r="K148" i="95"/>
  <c r="L148" i="95"/>
  <c r="V101" i="95"/>
  <c r="I149" i="95"/>
  <c r="J149" i="95"/>
  <c r="K149" i="95"/>
  <c r="L149" i="95"/>
  <c r="V102" i="95"/>
  <c r="I150" i="95"/>
  <c r="J150" i="95"/>
  <c r="K150" i="95"/>
  <c r="L150" i="95"/>
  <c r="V103" i="95"/>
  <c r="I151" i="95"/>
  <c r="J151" i="95"/>
  <c r="K151" i="95"/>
  <c r="L151" i="95"/>
  <c r="V104" i="95"/>
  <c r="N2" i="95"/>
  <c r="M37" i="95"/>
  <c r="M38" i="95"/>
  <c r="M39" i="95"/>
  <c r="M40" i="95"/>
  <c r="M41" i="95"/>
  <c r="M42" i="95"/>
  <c r="M43" i="95"/>
  <c r="M44" i="95"/>
  <c r="M45" i="95"/>
  <c r="O2" i="95"/>
  <c r="P37" i="95"/>
  <c r="P38" i="95"/>
  <c r="P39" i="95"/>
  <c r="P40" i="95"/>
  <c r="P41" i="95"/>
  <c r="P42" i="95"/>
  <c r="P43" i="95"/>
  <c r="P44" i="95"/>
  <c r="P45" i="95"/>
  <c r="I46" i="95"/>
  <c r="J46" i="95"/>
  <c r="K46" i="95"/>
  <c r="L46" i="95"/>
  <c r="M46" i="95"/>
  <c r="P46" i="95"/>
  <c r="I47" i="95"/>
  <c r="J47" i="95"/>
  <c r="K47" i="95"/>
  <c r="L47" i="95"/>
  <c r="M47" i="95"/>
  <c r="P47" i="95"/>
  <c r="I48" i="95"/>
  <c r="J48" i="95"/>
  <c r="K48" i="95"/>
  <c r="L48" i="95"/>
  <c r="M48" i="95"/>
  <c r="P48" i="95"/>
  <c r="I49" i="95"/>
  <c r="J49" i="95"/>
  <c r="K49" i="95"/>
  <c r="L49" i="95"/>
  <c r="M49" i="95"/>
  <c r="P49" i="95"/>
  <c r="I50" i="95"/>
  <c r="J50" i="95"/>
  <c r="K50" i="95"/>
  <c r="L50" i="95"/>
  <c r="M50" i="95"/>
  <c r="P50" i="95"/>
  <c r="I51" i="95"/>
  <c r="J51" i="95"/>
  <c r="K51" i="95"/>
  <c r="L51" i="95"/>
  <c r="M51" i="95"/>
  <c r="P51" i="95"/>
  <c r="I52" i="95"/>
  <c r="J52" i="95"/>
  <c r="K52" i="95"/>
  <c r="L52" i="95"/>
  <c r="M52" i="95"/>
  <c r="P52" i="95"/>
  <c r="I53" i="95"/>
  <c r="J53" i="95"/>
  <c r="K53" i="95"/>
  <c r="L53" i="95"/>
  <c r="M53" i="95"/>
  <c r="P53" i="95"/>
  <c r="I54" i="95"/>
  <c r="J54" i="95"/>
  <c r="K54" i="95"/>
  <c r="L54" i="95"/>
  <c r="M54" i="95"/>
  <c r="P54" i="95"/>
  <c r="I55" i="95"/>
  <c r="J55" i="95"/>
  <c r="K55" i="95"/>
  <c r="L55" i="95"/>
  <c r="M55" i="95"/>
  <c r="P55" i="95"/>
  <c r="I56" i="95"/>
  <c r="J56" i="95"/>
  <c r="K56" i="95"/>
  <c r="L56" i="95"/>
  <c r="M56" i="95"/>
  <c r="P56" i="95"/>
  <c r="I57" i="95"/>
  <c r="J57" i="95"/>
  <c r="K57" i="95"/>
  <c r="L57" i="95"/>
  <c r="M57" i="95"/>
  <c r="P57" i="95"/>
  <c r="I58" i="95"/>
  <c r="J58" i="95"/>
  <c r="K58" i="95"/>
  <c r="L58" i="95"/>
  <c r="M58" i="95"/>
  <c r="P58" i="95"/>
  <c r="I59" i="95"/>
  <c r="J59" i="95"/>
  <c r="K59" i="95"/>
  <c r="L59" i="95"/>
  <c r="M59" i="95"/>
  <c r="P59" i="95"/>
  <c r="I60" i="95"/>
  <c r="J60" i="95"/>
  <c r="K60" i="95"/>
  <c r="L60" i="95"/>
  <c r="M60" i="95"/>
  <c r="P60" i="95"/>
  <c r="I61" i="95"/>
  <c r="J61" i="95"/>
  <c r="K61" i="95"/>
  <c r="L61" i="95"/>
  <c r="M61" i="95"/>
  <c r="P61" i="95"/>
  <c r="I62" i="95"/>
  <c r="J62" i="95"/>
  <c r="K62" i="95"/>
  <c r="L62" i="95"/>
  <c r="M62" i="95"/>
  <c r="P62" i="95"/>
  <c r="I63" i="95"/>
  <c r="J63" i="95"/>
  <c r="K63" i="95"/>
  <c r="L63" i="95"/>
  <c r="M63" i="95"/>
  <c r="P63" i="95"/>
  <c r="I64" i="95"/>
  <c r="J64" i="95"/>
  <c r="K64" i="95"/>
  <c r="L64" i="95"/>
  <c r="M64" i="95"/>
  <c r="P64" i="95"/>
  <c r="I65" i="95"/>
  <c r="J65" i="95"/>
  <c r="K65" i="95"/>
  <c r="L65" i="95"/>
  <c r="M65" i="95"/>
  <c r="P65" i="95"/>
  <c r="I66" i="95"/>
  <c r="J66" i="95"/>
  <c r="K66" i="95"/>
  <c r="L66" i="95"/>
  <c r="M66" i="95"/>
  <c r="P66" i="95"/>
  <c r="I67" i="95"/>
  <c r="J67" i="95"/>
  <c r="K67" i="95"/>
  <c r="L67" i="95"/>
  <c r="M67" i="95"/>
  <c r="P67" i="95"/>
  <c r="I68" i="95"/>
  <c r="J68" i="95"/>
  <c r="K68" i="95"/>
  <c r="L68" i="95"/>
  <c r="M68" i="95"/>
  <c r="P68" i="95"/>
  <c r="I69" i="95"/>
  <c r="J69" i="95"/>
  <c r="K69" i="95"/>
  <c r="L69" i="95"/>
  <c r="M69" i="95"/>
  <c r="P69" i="95"/>
  <c r="I70" i="95"/>
  <c r="J70" i="95"/>
  <c r="K70" i="95"/>
  <c r="L70" i="95"/>
  <c r="M70" i="95"/>
  <c r="P70" i="95"/>
  <c r="I71" i="95"/>
  <c r="J71" i="95"/>
  <c r="K71" i="95"/>
  <c r="L71" i="95"/>
  <c r="M71" i="95"/>
  <c r="P71" i="95"/>
  <c r="I72" i="95"/>
  <c r="J72" i="95"/>
  <c r="K72" i="95"/>
  <c r="L72" i="95"/>
  <c r="M72" i="95"/>
  <c r="P72" i="95"/>
  <c r="I73" i="95"/>
  <c r="J73" i="95"/>
  <c r="K73" i="95"/>
  <c r="L73" i="95"/>
  <c r="M73" i="95"/>
  <c r="P73" i="95"/>
  <c r="I74" i="95"/>
  <c r="J74" i="95"/>
  <c r="K74" i="95"/>
  <c r="L74" i="95"/>
  <c r="M74" i="95"/>
  <c r="P74" i="95"/>
  <c r="I75" i="95"/>
  <c r="J75" i="95"/>
  <c r="K75" i="95"/>
  <c r="L75" i="95"/>
  <c r="M75" i="95"/>
  <c r="P75" i="95"/>
  <c r="I76" i="95"/>
  <c r="J76" i="95"/>
  <c r="K76" i="95"/>
  <c r="L76" i="95"/>
  <c r="M76" i="95"/>
  <c r="P76" i="95"/>
  <c r="I77" i="95"/>
  <c r="J77" i="95"/>
  <c r="K77" i="95"/>
  <c r="L77" i="95"/>
  <c r="M77" i="95"/>
  <c r="P77" i="95"/>
  <c r="I78" i="95"/>
  <c r="J78" i="95"/>
  <c r="K78" i="95"/>
  <c r="L78" i="95"/>
  <c r="M78" i="95"/>
  <c r="P78" i="95"/>
  <c r="I79" i="95"/>
  <c r="J79" i="95"/>
  <c r="K79" i="95"/>
  <c r="L79" i="95"/>
  <c r="M79" i="95"/>
  <c r="P79" i="95"/>
  <c r="I80" i="95"/>
  <c r="J80" i="95"/>
  <c r="K80" i="95"/>
  <c r="L80" i="95"/>
  <c r="M80" i="95"/>
  <c r="P80" i="95"/>
  <c r="I81" i="95"/>
  <c r="J81" i="95"/>
  <c r="K81" i="95"/>
  <c r="L81" i="95"/>
  <c r="M81" i="95"/>
  <c r="P81" i="95"/>
  <c r="I82" i="95"/>
  <c r="J82" i="95"/>
  <c r="K82" i="95"/>
  <c r="L82" i="95"/>
  <c r="M82" i="95"/>
  <c r="P82" i="95"/>
  <c r="I83" i="95"/>
  <c r="J83" i="95"/>
  <c r="K83" i="95"/>
  <c r="L83" i="95"/>
  <c r="M83" i="95"/>
  <c r="P83" i="95"/>
  <c r="I84" i="95"/>
  <c r="J84" i="95"/>
  <c r="K84" i="95"/>
  <c r="L84" i="95"/>
  <c r="M84" i="95"/>
  <c r="P84" i="95"/>
  <c r="I85" i="95"/>
  <c r="J85" i="95"/>
  <c r="K85" i="95"/>
  <c r="L85" i="95"/>
  <c r="M85" i="95"/>
  <c r="P85" i="95"/>
  <c r="I86" i="95"/>
  <c r="J86" i="95"/>
  <c r="K86" i="95"/>
  <c r="L86" i="95"/>
  <c r="M86" i="95"/>
  <c r="P86" i="95"/>
  <c r="I87" i="95"/>
  <c r="J87" i="95"/>
  <c r="K87" i="95"/>
  <c r="L87" i="95"/>
  <c r="M87" i="95"/>
  <c r="P87" i="95"/>
  <c r="I88" i="95"/>
  <c r="J88" i="95"/>
  <c r="K88" i="95"/>
  <c r="L88" i="95"/>
  <c r="M88" i="95"/>
  <c r="P88" i="95"/>
  <c r="I89" i="95"/>
  <c r="J89" i="95"/>
  <c r="K89" i="95"/>
  <c r="L89" i="95"/>
  <c r="M89" i="95"/>
  <c r="P89" i="95"/>
  <c r="I90" i="95"/>
  <c r="J90" i="95"/>
  <c r="K90" i="95"/>
  <c r="L90" i="95"/>
  <c r="M90" i="95"/>
  <c r="P90" i="95"/>
  <c r="I91" i="95"/>
  <c r="J91" i="95"/>
  <c r="K91" i="95"/>
  <c r="L91" i="95"/>
  <c r="M91" i="95"/>
  <c r="P91" i="95"/>
  <c r="I92" i="95"/>
  <c r="J92" i="95"/>
  <c r="K92" i="95"/>
  <c r="L92" i="95"/>
  <c r="M92" i="95"/>
  <c r="P92" i="95"/>
  <c r="I93" i="95"/>
  <c r="J93" i="95"/>
  <c r="K93" i="95"/>
  <c r="L93" i="95"/>
  <c r="M93" i="95"/>
  <c r="P93" i="95"/>
  <c r="I94" i="95"/>
  <c r="J94" i="95"/>
  <c r="K94" i="95"/>
  <c r="L94" i="95"/>
  <c r="M94" i="95"/>
  <c r="P94" i="95"/>
  <c r="I95" i="95"/>
  <c r="J95" i="95"/>
  <c r="K95" i="95"/>
  <c r="L95" i="95"/>
  <c r="M95" i="95"/>
  <c r="P95" i="95"/>
  <c r="I96" i="95"/>
  <c r="J96" i="95"/>
  <c r="K96" i="95"/>
  <c r="L96" i="95"/>
  <c r="M96" i="95"/>
  <c r="P96" i="95"/>
  <c r="I97" i="95"/>
  <c r="J97" i="95"/>
  <c r="K97" i="95"/>
  <c r="L97" i="95"/>
  <c r="M97" i="95"/>
  <c r="P97" i="95"/>
  <c r="I98" i="95"/>
  <c r="J98" i="95"/>
  <c r="K98" i="95"/>
  <c r="L98" i="95"/>
  <c r="M98" i="95"/>
  <c r="P98" i="95"/>
  <c r="I99" i="95"/>
  <c r="J99" i="95"/>
  <c r="K99" i="95"/>
  <c r="L99" i="95"/>
  <c r="M99" i="95"/>
  <c r="P99" i="95"/>
  <c r="I100" i="95"/>
  <c r="J100" i="95"/>
  <c r="K100" i="95"/>
  <c r="L100" i="95"/>
  <c r="M100" i="95"/>
  <c r="P100" i="95"/>
  <c r="I101" i="95"/>
  <c r="J101" i="95"/>
  <c r="K101" i="95"/>
  <c r="L101" i="95"/>
  <c r="M101" i="95"/>
  <c r="P101" i="95"/>
  <c r="I102" i="95"/>
  <c r="J102" i="95"/>
  <c r="K102" i="95"/>
  <c r="L102" i="95"/>
  <c r="M102" i="95"/>
  <c r="P102" i="95"/>
  <c r="I103" i="95"/>
  <c r="J103" i="95"/>
  <c r="K103" i="95"/>
  <c r="L103" i="95"/>
  <c r="M103" i="95"/>
  <c r="P103" i="95"/>
  <c r="I104" i="95"/>
  <c r="J104" i="95"/>
  <c r="K104" i="95"/>
  <c r="L104" i="95"/>
  <c r="M104" i="95"/>
  <c r="P104" i="95"/>
  <c r="I105" i="95"/>
  <c r="J105" i="95"/>
  <c r="K105" i="95"/>
  <c r="L105" i="95"/>
  <c r="M105" i="95"/>
  <c r="P105" i="95"/>
  <c r="I106" i="95"/>
  <c r="J106" i="95"/>
  <c r="K106" i="95"/>
  <c r="L106" i="95"/>
  <c r="M106" i="95"/>
  <c r="P106" i="95"/>
  <c r="I107" i="95"/>
  <c r="J107" i="95"/>
  <c r="K107" i="95"/>
  <c r="L107" i="95"/>
  <c r="M107" i="95"/>
  <c r="P107" i="95"/>
  <c r="I108" i="95"/>
  <c r="J108" i="95"/>
  <c r="K108" i="95"/>
  <c r="L108" i="95"/>
  <c r="M108" i="95"/>
  <c r="P108" i="95"/>
  <c r="I109" i="95"/>
  <c r="J109" i="95"/>
  <c r="K109" i="95"/>
  <c r="L109" i="95"/>
  <c r="M109" i="95"/>
  <c r="P109" i="95"/>
  <c r="I110" i="95"/>
  <c r="J110" i="95"/>
  <c r="K110" i="95"/>
  <c r="L110" i="95"/>
  <c r="M110" i="95"/>
  <c r="P110" i="95"/>
  <c r="I111" i="95"/>
  <c r="J111" i="95"/>
  <c r="K111" i="95"/>
  <c r="L111" i="95"/>
  <c r="M111" i="95"/>
  <c r="P111" i="95"/>
  <c r="I112" i="95"/>
  <c r="J112" i="95"/>
  <c r="K112" i="95"/>
  <c r="L112" i="95"/>
  <c r="M112" i="95"/>
  <c r="P112" i="95"/>
  <c r="I113" i="95"/>
  <c r="J113" i="95"/>
  <c r="K113" i="95"/>
  <c r="L113" i="95"/>
  <c r="M113" i="95"/>
  <c r="P113" i="95"/>
  <c r="I114" i="95"/>
  <c r="J114" i="95"/>
  <c r="K114" i="95"/>
  <c r="L114" i="95"/>
  <c r="M114" i="95"/>
  <c r="P114" i="95"/>
  <c r="I115" i="95"/>
  <c r="J115" i="95"/>
  <c r="K115" i="95"/>
  <c r="L115" i="95"/>
  <c r="M115" i="95"/>
  <c r="P115" i="95"/>
  <c r="I116" i="95"/>
  <c r="J116" i="95"/>
  <c r="K116" i="95"/>
  <c r="L116" i="95"/>
  <c r="M116" i="95"/>
  <c r="P116" i="95"/>
  <c r="I117" i="95"/>
  <c r="J117" i="95"/>
  <c r="K117" i="95"/>
  <c r="L117" i="95"/>
  <c r="M117" i="95"/>
  <c r="P117" i="95"/>
  <c r="I118" i="95"/>
  <c r="J118" i="95"/>
  <c r="K118" i="95"/>
  <c r="L118" i="95"/>
  <c r="M118" i="95"/>
  <c r="P118" i="95"/>
  <c r="I119" i="95"/>
  <c r="J119" i="95"/>
  <c r="K119" i="95"/>
  <c r="L119" i="95"/>
  <c r="M119" i="95"/>
  <c r="P119" i="95"/>
  <c r="I120" i="95"/>
  <c r="J120" i="95"/>
  <c r="K120" i="95"/>
  <c r="L120" i="95"/>
  <c r="M120" i="95"/>
  <c r="P120" i="95"/>
  <c r="I121" i="95"/>
  <c r="J121" i="95"/>
  <c r="K121" i="95"/>
  <c r="L121" i="95"/>
  <c r="M121" i="95"/>
  <c r="P121" i="95"/>
  <c r="I122" i="95"/>
  <c r="J122" i="95"/>
  <c r="K122" i="95"/>
  <c r="L122" i="95"/>
  <c r="M122" i="95"/>
  <c r="P122" i="95"/>
  <c r="I123" i="95"/>
  <c r="J123" i="95"/>
  <c r="K123" i="95"/>
  <c r="L123" i="95"/>
  <c r="M123" i="95"/>
  <c r="P123" i="95"/>
  <c r="I124" i="95"/>
  <c r="J124" i="95"/>
  <c r="K124" i="95"/>
  <c r="L124" i="95"/>
  <c r="M124" i="95"/>
  <c r="P124" i="95"/>
  <c r="I125" i="95"/>
  <c r="J125" i="95"/>
  <c r="K125" i="95"/>
  <c r="L125" i="95"/>
  <c r="M125" i="95"/>
  <c r="P125" i="95"/>
  <c r="I126" i="95"/>
  <c r="J126" i="95"/>
  <c r="K126" i="95"/>
  <c r="L126" i="95"/>
  <c r="M126" i="95"/>
  <c r="P126" i="95"/>
  <c r="I127" i="95"/>
  <c r="J127" i="95"/>
  <c r="K127" i="95"/>
  <c r="L127" i="95"/>
  <c r="M127" i="95"/>
  <c r="P127" i="95"/>
  <c r="I128" i="95"/>
  <c r="J128" i="95"/>
  <c r="K128" i="95"/>
  <c r="L128" i="95"/>
  <c r="M128" i="95"/>
  <c r="P128" i="95"/>
  <c r="I129" i="95"/>
  <c r="J129" i="95"/>
  <c r="K129" i="95"/>
  <c r="L129" i="95"/>
  <c r="M129" i="95"/>
  <c r="P129" i="95"/>
  <c r="I130" i="95"/>
  <c r="J130" i="95"/>
  <c r="K130" i="95"/>
  <c r="L130" i="95"/>
  <c r="M130" i="95"/>
  <c r="P130" i="95"/>
  <c r="M131" i="95"/>
  <c r="P131" i="95"/>
  <c r="M132" i="95"/>
  <c r="P132" i="95"/>
  <c r="M133" i="95"/>
  <c r="P133" i="95"/>
  <c r="M134" i="95"/>
  <c r="P134" i="95"/>
  <c r="M135" i="95"/>
  <c r="P135" i="95"/>
  <c r="M136" i="95"/>
  <c r="P136" i="95"/>
  <c r="M137" i="95"/>
  <c r="P137" i="95"/>
  <c r="M138" i="95"/>
  <c r="P138" i="95"/>
  <c r="M139" i="95"/>
  <c r="P139" i="95"/>
  <c r="M140" i="95"/>
  <c r="P140" i="95"/>
  <c r="M141" i="95"/>
  <c r="P141" i="95"/>
  <c r="M142" i="95"/>
  <c r="P142" i="95"/>
  <c r="M143" i="95"/>
  <c r="P143" i="95"/>
  <c r="M144" i="95"/>
  <c r="P144" i="95"/>
  <c r="M145" i="95"/>
  <c r="P145" i="95"/>
  <c r="M146" i="95"/>
  <c r="P146" i="95"/>
  <c r="M36" i="95"/>
  <c r="P36" i="95"/>
  <c r="I37" i="94"/>
  <c r="J37" i="94"/>
  <c r="K37" i="94"/>
  <c r="L37" i="94"/>
  <c r="I26" i="94"/>
  <c r="J26" i="94"/>
  <c r="K26" i="94"/>
  <c r="L26" i="94"/>
  <c r="V64" i="94"/>
  <c r="I27" i="94"/>
  <c r="J27" i="94"/>
  <c r="K27" i="94"/>
  <c r="L27" i="94"/>
  <c r="V65" i="94"/>
  <c r="I28" i="94"/>
  <c r="J28" i="94"/>
  <c r="K28" i="94"/>
  <c r="L28" i="94"/>
  <c r="V66" i="94"/>
  <c r="I29" i="94"/>
  <c r="J29" i="94"/>
  <c r="K29" i="94"/>
  <c r="L29" i="94"/>
  <c r="V67" i="94"/>
  <c r="I30" i="94"/>
  <c r="J30" i="94"/>
  <c r="K30" i="94"/>
  <c r="L30" i="94"/>
  <c r="V68" i="94"/>
  <c r="I31" i="94"/>
  <c r="J31" i="94"/>
  <c r="K31" i="94"/>
  <c r="L31" i="94"/>
  <c r="V69" i="94"/>
  <c r="I32" i="94"/>
  <c r="J32" i="94"/>
  <c r="K32" i="94"/>
  <c r="L32" i="94"/>
  <c r="V70" i="94"/>
  <c r="I33" i="94"/>
  <c r="J33" i="94"/>
  <c r="K33" i="94"/>
  <c r="L33" i="94"/>
  <c r="V71" i="94"/>
  <c r="I34" i="94"/>
  <c r="J34" i="94"/>
  <c r="K34" i="94"/>
  <c r="L34" i="94"/>
  <c r="V72" i="94"/>
  <c r="I35" i="94"/>
  <c r="J35" i="94"/>
  <c r="K35" i="94"/>
  <c r="L35" i="94"/>
  <c r="V73" i="94"/>
  <c r="I36" i="94"/>
  <c r="J36" i="94"/>
  <c r="K36" i="94"/>
  <c r="L36" i="94"/>
  <c r="V74" i="94"/>
  <c r="V75" i="94"/>
  <c r="I38" i="94"/>
  <c r="J38" i="94"/>
  <c r="K38" i="94"/>
  <c r="L38" i="94"/>
  <c r="V76" i="94"/>
  <c r="I39" i="94"/>
  <c r="J39" i="94"/>
  <c r="K39" i="94"/>
  <c r="L39" i="94"/>
  <c r="V77" i="94"/>
  <c r="I40" i="94"/>
  <c r="J40" i="94"/>
  <c r="K40" i="94"/>
  <c r="L40" i="94"/>
  <c r="V78" i="94"/>
  <c r="I41" i="94"/>
  <c r="J41" i="94"/>
  <c r="K41" i="94"/>
  <c r="L41" i="94"/>
  <c r="V79" i="94"/>
  <c r="I42" i="94"/>
  <c r="J42" i="94"/>
  <c r="K42" i="94"/>
  <c r="L42" i="94"/>
  <c r="V80" i="94"/>
  <c r="I43" i="94"/>
  <c r="J43" i="94"/>
  <c r="K43" i="94"/>
  <c r="L43" i="94"/>
  <c r="V81" i="94"/>
  <c r="I44" i="94"/>
  <c r="J44" i="94"/>
  <c r="K44" i="94"/>
  <c r="L44" i="94"/>
  <c r="V82" i="94"/>
  <c r="I45" i="94"/>
  <c r="J45" i="94"/>
  <c r="K45" i="94"/>
  <c r="L45" i="94"/>
  <c r="V83" i="94"/>
  <c r="I131" i="94"/>
  <c r="J131" i="94"/>
  <c r="K131" i="94"/>
  <c r="L131" i="94"/>
  <c r="V84" i="94"/>
  <c r="I132" i="94"/>
  <c r="J132" i="94"/>
  <c r="K132" i="94"/>
  <c r="L132" i="94"/>
  <c r="V85" i="94"/>
  <c r="I133" i="94"/>
  <c r="J133" i="94"/>
  <c r="K133" i="94"/>
  <c r="L133" i="94"/>
  <c r="V86" i="94"/>
  <c r="I134" i="94"/>
  <c r="J134" i="94"/>
  <c r="K134" i="94"/>
  <c r="L134" i="94"/>
  <c r="V87" i="94"/>
  <c r="I135" i="94"/>
  <c r="J135" i="94"/>
  <c r="K135" i="94"/>
  <c r="L135" i="94"/>
  <c r="V88" i="94"/>
  <c r="I136" i="94"/>
  <c r="J136" i="94"/>
  <c r="K136" i="94"/>
  <c r="L136" i="94"/>
  <c r="V89" i="94"/>
  <c r="I137" i="94"/>
  <c r="J137" i="94"/>
  <c r="K137" i="94"/>
  <c r="L137" i="94"/>
  <c r="V90" i="94"/>
  <c r="I138" i="94"/>
  <c r="J138" i="94"/>
  <c r="K138" i="94"/>
  <c r="L138" i="94"/>
  <c r="V91" i="94"/>
  <c r="I139" i="94"/>
  <c r="J139" i="94"/>
  <c r="K139" i="94"/>
  <c r="L139" i="94"/>
  <c r="V92" i="94"/>
  <c r="I140" i="94"/>
  <c r="J140" i="94"/>
  <c r="K140" i="94"/>
  <c r="L140" i="94"/>
  <c r="V93" i="94"/>
  <c r="I141" i="94"/>
  <c r="J141" i="94"/>
  <c r="K141" i="94"/>
  <c r="L141" i="94"/>
  <c r="V94" i="94"/>
  <c r="I142" i="94"/>
  <c r="J142" i="94"/>
  <c r="K142" i="94"/>
  <c r="L142" i="94"/>
  <c r="V95" i="94"/>
  <c r="I143" i="94"/>
  <c r="J143" i="94"/>
  <c r="K143" i="94"/>
  <c r="L143" i="94"/>
  <c r="V96" i="94"/>
  <c r="I144" i="94"/>
  <c r="J144" i="94"/>
  <c r="K144" i="94"/>
  <c r="L144" i="94"/>
  <c r="V97" i="94"/>
  <c r="I145" i="94"/>
  <c r="J145" i="94"/>
  <c r="K145" i="94"/>
  <c r="L145" i="94"/>
  <c r="V98" i="94"/>
  <c r="I146" i="94"/>
  <c r="J146" i="94"/>
  <c r="K146" i="94"/>
  <c r="L146" i="94"/>
  <c r="V99" i="94"/>
  <c r="I147" i="94"/>
  <c r="J147" i="94"/>
  <c r="K147" i="94"/>
  <c r="L147" i="94"/>
  <c r="V100" i="94"/>
  <c r="I148" i="94"/>
  <c r="J148" i="94"/>
  <c r="K148" i="94"/>
  <c r="L148" i="94"/>
  <c r="V101" i="94"/>
  <c r="I149" i="94"/>
  <c r="J149" i="94"/>
  <c r="K149" i="94"/>
  <c r="L149" i="94"/>
  <c r="V102" i="94"/>
  <c r="I150" i="94"/>
  <c r="J150" i="94"/>
  <c r="K150" i="94"/>
  <c r="L150" i="94"/>
  <c r="V103" i="94"/>
  <c r="I151" i="94"/>
  <c r="J151" i="94"/>
  <c r="K151" i="94"/>
  <c r="L151" i="94"/>
  <c r="V104" i="94"/>
  <c r="N2" i="94"/>
  <c r="M37" i="94"/>
  <c r="M38" i="94"/>
  <c r="M39" i="94"/>
  <c r="M40" i="94"/>
  <c r="M41" i="94"/>
  <c r="M42" i="94"/>
  <c r="M43" i="94"/>
  <c r="M44" i="94"/>
  <c r="M45" i="94"/>
  <c r="O2" i="94"/>
  <c r="P37" i="94"/>
  <c r="P38" i="94"/>
  <c r="P39" i="94"/>
  <c r="P40" i="94"/>
  <c r="P41" i="94"/>
  <c r="P42" i="94"/>
  <c r="P43" i="94"/>
  <c r="P44" i="94"/>
  <c r="P45" i="94"/>
  <c r="I46" i="94"/>
  <c r="J46" i="94"/>
  <c r="K46" i="94"/>
  <c r="L46" i="94"/>
  <c r="M46" i="94"/>
  <c r="P46" i="94"/>
  <c r="I47" i="94"/>
  <c r="J47" i="94"/>
  <c r="K47" i="94"/>
  <c r="L47" i="94"/>
  <c r="M47" i="94"/>
  <c r="P47" i="94"/>
  <c r="I48" i="94"/>
  <c r="J48" i="94"/>
  <c r="K48" i="94"/>
  <c r="L48" i="94"/>
  <c r="M48" i="94"/>
  <c r="P48" i="94"/>
  <c r="I49" i="94"/>
  <c r="J49" i="94"/>
  <c r="K49" i="94"/>
  <c r="L49" i="94"/>
  <c r="M49" i="94"/>
  <c r="P49" i="94"/>
  <c r="I50" i="94"/>
  <c r="J50" i="94"/>
  <c r="K50" i="94"/>
  <c r="L50" i="94"/>
  <c r="M50" i="94"/>
  <c r="P50" i="94"/>
  <c r="I51" i="94"/>
  <c r="J51" i="94"/>
  <c r="K51" i="94"/>
  <c r="L51" i="94"/>
  <c r="M51" i="94"/>
  <c r="P51" i="94"/>
  <c r="I52" i="94"/>
  <c r="J52" i="94"/>
  <c r="K52" i="94"/>
  <c r="L52" i="94"/>
  <c r="M52" i="94"/>
  <c r="P52" i="94"/>
  <c r="I53" i="94"/>
  <c r="J53" i="94"/>
  <c r="K53" i="94"/>
  <c r="L53" i="94"/>
  <c r="M53" i="94"/>
  <c r="P53" i="94"/>
  <c r="I54" i="94"/>
  <c r="J54" i="94"/>
  <c r="K54" i="94"/>
  <c r="L54" i="94"/>
  <c r="M54" i="94"/>
  <c r="P54" i="94"/>
  <c r="I55" i="94"/>
  <c r="J55" i="94"/>
  <c r="K55" i="94"/>
  <c r="L55" i="94"/>
  <c r="M55" i="94"/>
  <c r="P55" i="94"/>
  <c r="I56" i="94"/>
  <c r="J56" i="94"/>
  <c r="K56" i="94"/>
  <c r="L56" i="94"/>
  <c r="M56" i="94"/>
  <c r="P56" i="94"/>
  <c r="I57" i="94"/>
  <c r="J57" i="94"/>
  <c r="K57" i="94"/>
  <c r="L57" i="94"/>
  <c r="M57" i="94"/>
  <c r="P57" i="94"/>
  <c r="I58" i="94"/>
  <c r="J58" i="94"/>
  <c r="K58" i="94"/>
  <c r="L58" i="94"/>
  <c r="M58" i="94"/>
  <c r="P58" i="94"/>
  <c r="I59" i="94"/>
  <c r="J59" i="94"/>
  <c r="K59" i="94"/>
  <c r="L59" i="94"/>
  <c r="M59" i="94"/>
  <c r="P59" i="94"/>
  <c r="I60" i="94"/>
  <c r="J60" i="94"/>
  <c r="K60" i="94"/>
  <c r="L60" i="94"/>
  <c r="M60" i="94"/>
  <c r="P60" i="94"/>
  <c r="I61" i="94"/>
  <c r="J61" i="94"/>
  <c r="K61" i="94"/>
  <c r="L61" i="94"/>
  <c r="M61" i="94"/>
  <c r="P61" i="94"/>
  <c r="I62" i="94"/>
  <c r="J62" i="94"/>
  <c r="K62" i="94"/>
  <c r="L62" i="94"/>
  <c r="M62" i="94"/>
  <c r="P62" i="94"/>
  <c r="I63" i="94"/>
  <c r="J63" i="94"/>
  <c r="K63" i="94"/>
  <c r="L63" i="94"/>
  <c r="M63" i="94"/>
  <c r="P63" i="94"/>
  <c r="I64" i="94"/>
  <c r="J64" i="94"/>
  <c r="K64" i="94"/>
  <c r="L64" i="94"/>
  <c r="M64" i="94"/>
  <c r="P64" i="94"/>
  <c r="I65" i="94"/>
  <c r="J65" i="94"/>
  <c r="K65" i="94"/>
  <c r="L65" i="94"/>
  <c r="M65" i="94"/>
  <c r="P65" i="94"/>
  <c r="I66" i="94"/>
  <c r="J66" i="94"/>
  <c r="K66" i="94"/>
  <c r="L66" i="94"/>
  <c r="M66" i="94"/>
  <c r="P66" i="94"/>
  <c r="I67" i="94"/>
  <c r="J67" i="94"/>
  <c r="K67" i="94"/>
  <c r="L67" i="94"/>
  <c r="M67" i="94"/>
  <c r="P67" i="94"/>
  <c r="I68" i="94"/>
  <c r="J68" i="94"/>
  <c r="K68" i="94"/>
  <c r="L68" i="94"/>
  <c r="M68" i="94"/>
  <c r="P68" i="94"/>
  <c r="I69" i="94"/>
  <c r="J69" i="94"/>
  <c r="K69" i="94"/>
  <c r="L69" i="94"/>
  <c r="M69" i="94"/>
  <c r="P69" i="94"/>
  <c r="I70" i="94"/>
  <c r="J70" i="94"/>
  <c r="K70" i="94"/>
  <c r="L70" i="94"/>
  <c r="M70" i="94"/>
  <c r="P70" i="94"/>
  <c r="I71" i="94"/>
  <c r="J71" i="94"/>
  <c r="K71" i="94"/>
  <c r="L71" i="94"/>
  <c r="M71" i="94"/>
  <c r="P71" i="94"/>
  <c r="I72" i="94"/>
  <c r="J72" i="94"/>
  <c r="K72" i="94"/>
  <c r="L72" i="94"/>
  <c r="M72" i="94"/>
  <c r="P72" i="94"/>
  <c r="I73" i="94"/>
  <c r="J73" i="94"/>
  <c r="K73" i="94"/>
  <c r="L73" i="94"/>
  <c r="M73" i="94"/>
  <c r="P73" i="94"/>
  <c r="I74" i="94"/>
  <c r="J74" i="94"/>
  <c r="K74" i="94"/>
  <c r="L74" i="94"/>
  <c r="M74" i="94"/>
  <c r="P74" i="94"/>
  <c r="I75" i="94"/>
  <c r="J75" i="94"/>
  <c r="K75" i="94"/>
  <c r="L75" i="94"/>
  <c r="M75" i="94"/>
  <c r="P75" i="94"/>
  <c r="I76" i="94"/>
  <c r="J76" i="94"/>
  <c r="K76" i="94"/>
  <c r="L76" i="94"/>
  <c r="M76" i="94"/>
  <c r="P76" i="94"/>
  <c r="I77" i="94"/>
  <c r="J77" i="94"/>
  <c r="K77" i="94"/>
  <c r="L77" i="94"/>
  <c r="M77" i="94"/>
  <c r="P77" i="94"/>
  <c r="I78" i="94"/>
  <c r="J78" i="94"/>
  <c r="K78" i="94"/>
  <c r="L78" i="94"/>
  <c r="M78" i="94"/>
  <c r="P78" i="94"/>
  <c r="I79" i="94"/>
  <c r="J79" i="94"/>
  <c r="K79" i="94"/>
  <c r="L79" i="94"/>
  <c r="M79" i="94"/>
  <c r="P79" i="94"/>
  <c r="I80" i="94"/>
  <c r="J80" i="94"/>
  <c r="K80" i="94"/>
  <c r="L80" i="94"/>
  <c r="M80" i="94"/>
  <c r="P80" i="94"/>
  <c r="I81" i="94"/>
  <c r="J81" i="94"/>
  <c r="K81" i="94"/>
  <c r="L81" i="94"/>
  <c r="M81" i="94"/>
  <c r="P81" i="94"/>
  <c r="I82" i="94"/>
  <c r="J82" i="94"/>
  <c r="K82" i="94"/>
  <c r="L82" i="94"/>
  <c r="M82" i="94"/>
  <c r="P82" i="94"/>
  <c r="I83" i="94"/>
  <c r="J83" i="94"/>
  <c r="K83" i="94"/>
  <c r="L83" i="94"/>
  <c r="M83" i="94"/>
  <c r="P83" i="94"/>
  <c r="I84" i="94"/>
  <c r="J84" i="94"/>
  <c r="K84" i="94"/>
  <c r="L84" i="94"/>
  <c r="M84" i="94"/>
  <c r="P84" i="94"/>
  <c r="I85" i="94"/>
  <c r="J85" i="94"/>
  <c r="K85" i="94"/>
  <c r="L85" i="94"/>
  <c r="M85" i="94"/>
  <c r="P85" i="94"/>
  <c r="I86" i="94"/>
  <c r="J86" i="94"/>
  <c r="K86" i="94"/>
  <c r="L86" i="94"/>
  <c r="M86" i="94"/>
  <c r="P86" i="94"/>
  <c r="I87" i="94"/>
  <c r="J87" i="94"/>
  <c r="K87" i="94"/>
  <c r="L87" i="94"/>
  <c r="M87" i="94"/>
  <c r="P87" i="94"/>
  <c r="I88" i="94"/>
  <c r="J88" i="94"/>
  <c r="K88" i="94"/>
  <c r="L88" i="94"/>
  <c r="M88" i="94"/>
  <c r="P88" i="94"/>
  <c r="I89" i="94"/>
  <c r="J89" i="94"/>
  <c r="K89" i="94"/>
  <c r="L89" i="94"/>
  <c r="M89" i="94"/>
  <c r="P89" i="94"/>
  <c r="I90" i="94"/>
  <c r="J90" i="94"/>
  <c r="K90" i="94"/>
  <c r="L90" i="94"/>
  <c r="M90" i="94"/>
  <c r="P90" i="94"/>
  <c r="I91" i="94"/>
  <c r="J91" i="94"/>
  <c r="K91" i="94"/>
  <c r="L91" i="94"/>
  <c r="M91" i="94"/>
  <c r="P91" i="94"/>
  <c r="I92" i="94"/>
  <c r="J92" i="94"/>
  <c r="K92" i="94"/>
  <c r="L92" i="94"/>
  <c r="M92" i="94"/>
  <c r="P92" i="94"/>
  <c r="I93" i="94"/>
  <c r="J93" i="94"/>
  <c r="K93" i="94"/>
  <c r="L93" i="94"/>
  <c r="M93" i="94"/>
  <c r="P93" i="94"/>
  <c r="I94" i="94"/>
  <c r="J94" i="94"/>
  <c r="K94" i="94"/>
  <c r="L94" i="94"/>
  <c r="M94" i="94"/>
  <c r="P94" i="94"/>
  <c r="I95" i="94"/>
  <c r="J95" i="94"/>
  <c r="K95" i="94"/>
  <c r="L95" i="94"/>
  <c r="M95" i="94"/>
  <c r="P95" i="94"/>
  <c r="I96" i="94"/>
  <c r="J96" i="94"/>
  <c r="K96" i="94"/>
  <c r="L96" i="94"/>
  <c r="M96" i="94"/>
  <c r="P96" i="94"/>
  <c r="I97" i="94"/>
  <c r="J97" i="94"/>
  <c r="K97" i="94"/>
  <c r="L97" i="94"/>
  <c r="M97" i="94"/>
  <c r="P97" i="94"/>
  <c r="I98" i="94"/>
  <c r="J98" i="94"/>
  <c r="K98" i="94"/>
  <c r="L98" i="94"/>
  <c r="M98" i="94"/>
  <c r="P98" i="94"/>
  <c r="I99" i="94"/>
  <c r="J99" i="94"/>
  <c r="K99" i="94"/>
  <c r="L99" i="94"/>
  <c r="M99" i="94"/>
  <c r="P99" i="94"/>
  <c r="I100" i="94"/>
  <c r="J100" i="94"/>
  <c r="K100" i="94"/>
  <c r="L100" i="94"/>
  <c r="M100" i="94"/>
  <c r="P100" i="94"/>
  <c r="I101" i="94"/>
  <c r="J101" i="94"/>
  <c r="K101" i="94"/>
  <c r="L101" i="94"/>
  <c r="M101" i="94"/>
  <c r="P101" i="94"/>
  <c r="I102" i="94"/>
  <c r="J102" i="94"/>
  <c r="K102" i="94"/>
  <c r="L102" i="94"/>
  <c r="M102" i="94"/>
  <c r="P102" i="94"/>
  <c r="I103" i="94"/>
  <c r="J103" i="94"/>
  <c r="K103" i="94"/>
  <c r="L103" i="94"/>
  <c r="M103" i="94"/>
  <c r="P103" i="94"/>
  <c r="I104" i="94"/>
  <c r="J104" i="94"/>
  <c r="K104" i="94"/>
  <c r="L104" i="94"/>
  <c r="M104" i="94"/>
  <c r="P104" i="94"/>
  <c r="I105" i="94"/>
  <c r="J105" i="94"/>
  <c r="K105" i="94"/>
  <c r="L105" i="94"/>
  <c r="M105" i="94"/>
  <c r="P105" i="94"/>
  <c r="I106" i="94"/>
  <c r="J106" i="94"/>
  <c r="K106" i="94"/>
  <c r="L106" i="94"/>
  <c r="M106" i="94"/>
  <c r="P106" i="94"/>
  <c r="I107" i="94"/>
  <c r="J107" i="94"/>
  <c r="K107" i="94"/>
  <c r="L107" i="94"/>
  <c r="M107" i="94"/>
  <c r="P107" i="94"/>
  <c r="I108" i="94"/>
  <c r="J108" i="94"/>
  <c r="K108" i="94"/>
  <c r="L108" i="94"/>
  <c r="M108" i="94"/>
  <c r="P108" i="94"/>
  <c r="I109" i="94"/>
  <c r="J109" i="94"/>
  <c r="K109" i="94"/>
  <c r="L109" i="94"/>
  <c r="M109" i="94"/>
  <c r="P109" i="94"/>
  <c r="I110" i="94"/>
  <c r="J110" i="94"/>
  <c r="K110" i="94"/>
  <c r="L110" i="94"/>
  <c r="M110" i="94"/>
  <c r="P110" i="94"/>
  <c r="I111" i="94"/>
  <c r="J111" i="94"/>
  <c r="K111" i="94"/>
  <c r="L111" i="94"/>
  <c r="M111" i="94"/>
  <c r="P111" i="94"/>
  <c r="I112" i="94"/>
  <c r="J112" i="94"/>
  <c r="K112" i="94"/>
  <c r="L112" i="94"/>
  <c r="M112" i="94"/>
  <c r="P112" i="94"/>
  <c r="I113" i="94"/>
  <c r="J113" i="94"/>
  <c r="K113" i="94"/>
  <c r="L113" i="94"/>
  <c r="M113" i="94"/>
  <c r="P113" i="94"/>
  <c r="I114" i="94"/>
  <c r="J114" i="94"/>
  <c r="K114" i="94"/>
  <c r="L114" i="94"/>
  <c r="M114" i="94"/>
  <c r="P114" i="94"/>
  <c r="I115" i="94"/>
  <c r="J115" i="94"/>
  <c r="K115" i="94"/>
  <c r="L115" i="94"/>
  <c r="M115" i="94"/>
  <c r="P115" i="94"/>
  <c r="I116" i="94"/>
  <c r="J116" i="94"/>
  <c r="K116" i="94"/>
  <c r="L116" i="94"/>
  <c r="M116" i="94"/>
  <c r="P116" i="94"/>
  <c r="I117" i="94"/>
  <c r="J117" i="94"/>
  <c r="K117" i="94"/>
  <c r="L117" i="94"/>
  <c r="M117" i="94"/>
  <c r="P117" i="94"/>
  <c r="I118" i="94"/>
  <c r="J118" i="94"/>
  <c r="K118" i="94"/>
  <c r="L118" i="94"/>
  <c r="M118" i="94"/>
  <c r="P118" i="94"/>
  <c r="I119" i="94"/>
  <c r="J119" i="94"/>
  <c r="K119" i="94"/>
  <c r="L119" i="94"/>
  <c r="M119" i="94"/>
  <c r="P119" i="94"/>
  <c r="I120" i="94"/>
  <c r="J120" i="94"/>
  <c r="K120" i="94"/>
  <c r="L120" i="94"/>
  <c r="M120" i="94"/>
  <c r="P120" i="94"/>
  <c r="I121" i="94"/>
  <c r="J121" i="94"/>
  <c r="K121" i="94"/>
  <c r="L121" i="94"/>
  <c r="M121" i="94"/>
  <c r="P121" i="94"/>
  <c r="I122" i="94"/>
  <c r="J122" i="94"/>
  <c r="K122" i="94"/>
  <c r="L122" i="94"/>
  <c r="M122" i="94"/>
  <c r="P122" i="94"/>
  <c r="I123" i="94"/>
  <c r="J123" i="94"/>
  <c r="K123" i="94"/>
  <c r="L123" i="94"/>
  <c r="M123" i="94"/>
  <c r="P123" i="94"/>
  <c r="I124" i="94"/>
  <c r="J124" i="94"/>
  <c r="K124" i="94"/>
  <c r="L124" i="94"/>
  <c r="M124" i="94"/>
  <c r="P124" i="94"/>
  <c r="I125" i="94"/>
  <c r="J125" i="94"/>
  <c r="K125" i="94"/>
  <c r="L125" i="94"/>
  <c r="M125" i="94"/>
  <c r="P125" i="94"/>
  <c r="I126" i="94"/>
  <c r="J126" i="94"/>
  <c r="K126" i="94"/>
  <c r="L126" i="94"/>
  <c r="M126" i="94"/>
  <c r="P126" i="94"/>
  <c r="I127" i="94"/>
  <c r="J127" i="94"/>
  <c r="K127" i="94"/>
  <c r="L127" i="94"/>
  <c r="M127" i="94"/>
  <c r="P127" i="94"/>
  <c r="I128" i="94"/>
  <c r="J128" i="94"/>
  <c r="K128" i="94"/>
  <c r="L128" i="94"/>
  <c r="M128" i="94"/>
  <c r="P128" i="94"/>
  <c r="I129" i="94"/>
  <c r="J129" i="94"/>
  <c r="K129" i="94"/>
  <c r="L129" i="94"/>
  <c r="M129" i="94"/>
  <c r="P129" i="94"/>
  <c r="I130" i="94"/>
  <c r="J130" i="94"/>
  <c r="K130" i="94"/>
  <c r="L130" i="94"/>
  <c r="M130" i="94"/>
  <c r="P130" i="94"/>
  <c r="M131" i="94"/>
  <c r="P131" i="94"/>
  <c r="M132" i="94"/>
  <c r="P132" i="94"/>
  <c r="M133" i="94"/>
  <c r="P133" i="94"/>
  <c r="M134" i="94"/>
  <c r="P134" i="94"/>
  <c r="M135" i="94"/>
  <c r="P135" i="94"/>
  <c r="M136" i="94"/>
  <c r="P136" i="94"/>
  <c r="M137" i="94"/>
  <c r="P137" i="94"/>
  <c r="M138" i="94"/>
  <c r="P138" i="94"/>
  <c r="M139" i="94"/>
  <c r="P139" i="94"/>
  <c r="M140" i="94"/>
  <c r="P140" i="94"/>
  <c r="M141" i="94"/>
  <c r="P141" i="94"/>
  <c r="M142" i="94"/>
  <c r="P142" i="94"/>
  <c r="M143" i="94"/>
  <c r="P143" i="94"/>
  <c r="M144" i="94"/>
  <c r="P144" i="94"/>
  <c r="M145" i="94"/>
  <c r="P145" i="94"/>
  <c r="M146" i="94"/>
  <c r="P146" i="94"/>
  <c r="M36" i="94"/>
  <c r="P36" i="94"/>
  <c r="I37" i="93"/>
  <c r="J37" i="93"/>
  <c r="K37" i="93"/>
  <c r="L37" i="93"/>
  <c r="I26" i="93"/>
  <c r="J26" i="93"/>
  <c r="K26" i="93"/>
  <c r="L26" i="93"/>
  <c r="V64" i="93"/>
  <c r="I27" i="93"/>
  <c r="J27" i="93"/>
  <c r="K27" i="93"/>
  <c r="L27" i="93"/>
  <c r="V65" i="93"/>
  <c r="I28" i="93"/>
  <c r="J28" i="93"/>
  <c r="K28" i="93"/>
  <c r="L28" i="93"/>
  <c r="V66" i="93"/>
  <c r="I29" i="93"/>
  <c r="J29" i="93"/>
  <c r="K29" i="93"/>
  <c r="L29" i="93"/>
  <c r="V67" i="93"/>
  <c r="I30" i="93"/>
  <c r="J30" i="93"/>
  <c r="K30" i="93"/>
  <c r="L30" i="93"/>
  <c r="V68" i="93"/>
  <c r="I31" i="93"/>
  <c r="J31" i="93"/>
  <c r="K31" i="93"/>
  <c r="L31" i="93"/>
  <c r="V69" i="93"/>
  <c r="I32" i="93"/>
  <c r="J32" i="93"/>
  <c r="K32" i="93"/>
  <c r="L32" i="93"/>
  <c r="V70" i="93"/>
  <c r="I33" i="93"/>
  <c r="J33" i="93"/>
  <c r="K33" i="93"/>
  <c r="L33" i="93"/>
  <c r="V71" i="93"/>
  <c r="I34" i="93"/>
  <c r="J34" i="93"/>
  <c r="K34" i="93"/>
  <c r="L34" i="93"/>
  <c r="V72" i="93"/>
  <c r="I35" i="93"/>
  <c r="J35" i="93"/>
  <c r="K35" i="93"/>
  <c r="L35" i="93"/>
  <c r="V73" i="93"/>
  <c r="I36" i="93"/>
  <c r="J36" i="93"/>
  <c r="K36" i="93"/>
  <c r="L36" i="93"/>
  <c r="V74" i="93"/>
  <c r="V75" i="93"/>
  <c r="I38" i="93"/>
  <c r="J38" i="93"/>
  <c r="K38" i="93"/>
  <c r="L38" i="93"/>
  <c r="V76" i="93"/>
  <c r="I39" i="93"/>
  <c r="J39" i="93"/>
  <c r="K39" i="93"/>
  <c r="L39" i="93"/>
  <c r="V77" i="93"/>
  <c r="I40" i="93"/>
  <c r="J40" i="93"/>
  <c r="K40" i="93"/>
  <c r="L40" i="93"/>
  <c r="V78" i="93"/>
  <c r="I41" i="93"/>
  <c r="J41" i="93"/>
  <c r="K41" i="93"/>
  <c r="L41" i="93"/>
  <c r="V79" i="93"/>
  <c r="I42" i="93"/>
  <c r="J42" i="93"/>
  <c r="K42" i="93"/>
  <c r="L42" i="93"/>
  <c r="V80" i="93"/>
  <c r="I43" i="93"/>
  <c r="J43" i="93"/>
  <c r="K43" i="93"/>
  <c r="L43" i="93"/>
  <c r="V81" i="93"/>
  <c r="I44" i="93"/>
  <c r="J44" i="93"/>
  <c r="K44" i="93"/>
  <c r="L44" i="93"/>
  <c r="V82" i="93"/>
  <c r="I45" i="93"/>
  <c r="J45" i="93"/>
  <c r="K45" i="93"/>
  <c r="L45" i="93"/>
  <c r="V83" i="93"/>
  <c r="I131" i="93"/>
  <c r="J131" i="93"/>
  <c r="K131" i="93"/>
  <c r="L131" i="93"/>
  <c r="V84" i="93"/>
  <c r="I132" i="93"/>
  <c r="J132" i="93"/>
  <c r="K132" i="93"/>
  <c r="L132" i="93"/>
  <c r="V85" i="93"/>
  <c r="I133" i="93"/>
  <c r="J133" i="93"/>
  <c r="K133" i="93"/>
  <c r="L133" i="93"/>
  <c r="V86" i="93"/>
  <c r="I134" i="93"/>
  <c r="J134" i="93"/>
  <c r="K134" i="93"/>
  <c r="L134" i="93"/>
  <c r="V87" i="93"/>
  <c r="I135" i="93"/>
  <c r="J135" i="93"/>
  <c r="K135" i="93"/>
  <c r="L135" i="93"/>
  <c r="V88" i="93"/>
  <c r="I136" i="93"/>
  <c r="J136" i="93"/>
  <c r="K136" i="93"/>
  <c r="L136" i="93"/>
  <c r="V89" i="93"/>
  <c r="I137" i="93"/>
  <c r="J137" i="93"/>
  <c r="K137" i="93"/>
  <c r="L137" i="93"/>
  <c r="V90" i="93"/>
  <c r="I138" i="93"/>
  <c r="J138" i="93"/>
  <c r="K138" i="93"/>
  <c r="L138" i="93"/>
  <c r="V91" i="93"/>
  <c r="I139" i="93"/>
  <c r="J139" i="93"/>
  <c r="K139" i="93"/>
  <c r="L139" i="93"/>
  <c r="V92" i="93"/>
  <c r="I140" i="93"/>
  <c r="J140" i="93"/>
  <c r="K140" i="93"/>
  <c r="L140" i="93"/>
  <c r="V93" i="93"/>
  <c r="I141" i="93"/>
  <c r="J141" i="93"/>
  <c r="K141" i="93"/>
  <c r="L141" i="93"/>
  <c r="V94" i="93"/>
  <c r="I142" i="93"/>
  <c r="J142" i="93"/>
  <c r="K142" i="93"/>
  <c r="L142" i="93"/>
  <c r="V95" i="93"/>
  <c r="I143" i="93"/>
  <c r="J143" i="93"/>
  <c r="K143" i="93"/>
  <c r="L143" i="93"/>
  <c r="V96" i="93"/>
  <c r="I144" i="93"/>
  <c r="J144" i="93"/>
  <c r="K144" i="93"/>
  <c r="L144" i="93"/>
  <c r="V97" i="93"/>
  <c r="I145" i="93"/>
  <c r="J145" i="93"/>
  <c r="K145" i="93"/>
  <c r="L145" i="93"/>
  <c r="V98" i="93"/>
  <c r="I146" i="93"/>
  <c r="J146" i="93"/>
  <c r="K146" i="93"/>
  <c r="L146" i="93"/>
  <c r="V99" i="93"/>
  <c r="I147" i="93"/>
  <c r="J147" i="93"/>
  <c r="K147" i="93"/>
  <c r="L147" i="93"/>
  <c r="V100" i="93"/>
  <c r="I148" i="93"/>
  <c r="J148" i="93"/>
  <c r="K148" i="93"/>
  <c r="L148" i="93"/>
  <c r="V101" i="93"/>
  <c r="I149" i="93"/>
  <c r="J149" i="93"/>
  <c r="K149" i="93"/>
  <c r="L149" i="93"/>
  <c r="V102" i="93"/>
  <c r="I150" i="93"/>
  <c r="J150" i="93"/>
  <c r="K150" i="93"/>
  <c r="L150" i="93"/>
  <c r="V103" i="93"/>
  <c r="I151" i="93"/>
  <c r="J151" i="93"/>
  <c r="K151" i="93"/>
  <c r="L151" i="93"/>
  <c r="V104" i="93"/>
  <c r="N2" i="93"/>
  <c r="M37" i="93"/>
  <c r="M38" i="93"/>
  <c r="M39" i="93"/>
  <c r="M40" i="93"/>
  <c r="M41" i="93"/>
  <c r="M42" i="93"/>
  <c r="M43" i="93"/>
  <c r="M44" i="93"/>
  <c r="M45" i="93"/>
  <c r="O2" i="93"/>
  <c r="P37" i="93"/>
  <c r="P38" i="93"/>
  <c r="P39" i="93"/>
  <c r="P40" i="93"/>
  <c r="P41" i="93"/>
  <c r="P42" i="93"/>
  <c r="P43" i="93"/>
  <c r="P44" i="93"/>
  <c r="P45" i="93"/>
  <c r="I46" i="93"/>
  <c r="J46" i="93"/>
  <c r="K46" i="93"/>
  <c r="L46" i="93"/>
  <c r="M46" i="93"/>
  <c r="P46" i="93"/>
  <c r="I47" i="93"/>
  <c r="J47" i="93"/>
  <c r="K47" i="93"/>
  <c r="L47" i="93"/>
  <c r="M47" i="93"/>
  <c r="P47" i="93"/>
  <c r="I48" i="93"/>
  <c r="J48" i="93"/>
  <c r="K48" i="93"/>
  <c r="L48" i="93"/>
  <c r="M48" i="93"/>
  <c r="P48" i="93"/>
  <c r="I49" i="93"/>
  <c r="J49" i="93"/>
  <c r="K49" i="93"/>
  <c r="L49" i="93"/>
  <c r="M49" i="93"/>
  <c r="P49" i="93"/>
  <c r="I50" i="93"/>
  <c r="J50" i="93"/>
  <c r="K50" i="93"/>
  <c r="L50" i="93"/>
  <c r="M50" i="93"/>
  <c r="P50" i="93"/>
  <c r="I51" i="93"/>
  <c r="J51" i="93"/>
  <c r="K51" i="93"/>
  <c r="L51" i="93"/>
  <c r="M51" i="93"/>
  <c r="P51" i="93"/>
  <c r="I52" i="93"/>
  <c r="J52" i="93"/>
  <c r="K52" i="93"/>
  <c r="L52" i="93"/>
  <c r="M52" i="93"/>
  <c r="P52" i="93"/>
  <c r="I53" i="93"/>
  <c r="J53" i="93"/>
  <c r="K53" i="93"/>
  <c r="L53" i="93"/>
  <c r="M53" i="93"/>
  <c r="P53" i="93"/>
  <c r="I54" i="93"/>
  <c r="J54" i="93"/>
  <c r="K54" i="93"/>
  <c r="L54" i="93"/>
  <c r="M54" i="93"/>
  <c r="P54" i="93"/>
  <c r="I55" i="93"/>
  <c r="J55" i="93"/>
  <c r="K55" i="93"/>
  <c r="L55" i="93"/>
  <c r="M55" i="93"/>
  <c r="P55" i="93"/>
  <c r="I56" i="93"/>
  <c r="J56" i="93"/>
  <c r="K56" i="93"/>
  <c r="L56" i="93"/>
  <c r="M56" i="93"/>
  <c r="P56" i="93"/>
  <c r="I57" i="93"/>
  <c r="J57" i="93"/>
  <c r="K57" i="93"/>
  <c r="L57" i="93"/>
  <c r="M57" i="93"/>
  <c r="P57" i="93"/>
  <c r="I58" i="93"/>
  <c r="J58" i="93"/>
  <c r="K58" i="93"/>
  <c r="L58" i="93"/>
  <c r="M58" i="93"/>
  <c r="P58" i="93"/>
  <c r="I59" i="93"/>
  <c r="J59" i="93"/>
  <c r="K59" i="93"/>
  <c r="L59" i="93"/>
  <c r="M59" i="93"/>
  <c r="P59" i="93"/>
  <c r="I60" i="93"/>
  <c r="J60" i="93"/>
  <c r="K60" i="93"/>
  <c r="L60" i="93"/>
  <c r="M60" i="93"/>
  <c r="P60" i="93"/>
  <c r="I61" i="93"/>
  <c r="J61" i="93"/>
  <c r="K61" i="93"/>
  <c r="L61" i="93"/>
  <c r="M61" i="93"/>
  <c r="P61" i="93"/>
  <c r="I62" i="93"/>
  <c r="J62" i="93"/>
  <c r="K62" i="93"/>
  <c r="L62" i="93"/>
  <c r="M62" i="93"/>
  <c r="P62" i="93"/>
  <c r="I63" i="93"/>
  <c r="J63" i="93"/>
  <c r="K63" i="93"/>
  <c r="L63" i="93"/>
  <c r="M63" i="93"/>
  <c r="P63" i="93"/>
  <c r="I64" i="93"/>
  <c r="J64" i="93"/>
  <c r="K64" i="93"/>
  <c r="L64" i="93"/>
  <c r="M64" i="93"/>
  <c r="P64" i="93"/>
  <c r="I65" i="93"/>
  <c r="J65" i="93"/>
  <c r="K65" i="93"/>
  <c r="L65" i="93"/>
  <c r="M65" i="93"/>
  <c r="P65" i="93"/>
  <c r="I66" i="93"/>
  <c r="J66" i="93"/>
  <c r="K66" i="93"/>
  <c r="L66" i="93"/>
  <c r="M66" i="93"/>
  <c r="P66" i="93"/>
  <c r="I67" i="93"/>
  <c r="J67" i="93"/>
  <c r="K67" i="93"/>
  <c r="L67" i="93"/>
  <c r="M67" i="93"/>
  <c r="P67" i="93"/>
  <c r="I68" i="93"/>
  <c r="J68" i="93"/>
  <c r="K68" i="93"/>
  <c r="L68" i="93"/>
  <c r="M68" i="93"/>
  <c r="P68" i="93"/>
  <c r="I69" i="93"/>
  <c r="J69" i="93"/>
  <c r="K69" i="93"/>
  <c r="L69" i="93"/>
  <c r="M69" i="93"/>
  <c r="P69" i="93"/>
  <c r="I70" i="93"/>
  <c r="J70" i="93"/>
  <c r="K70" i="93"/>
  <c r="L70" i="93"/>
  <c r="M70" i="93"/>
  <c r="P70" i="93"/>
  <c r="I71" i="93"/>
  <c r="J71" i="93"/>
  <c r="K71" i="93"/>
  <c r="L71" i="93"/>
  <c r="M71" i="93"/>
  <c r="P71" i="93"/>
  <c r="I72" i="93"/>
  <c r="J72" i="93"/>
  <c r="K72" i="93"/>
  <c r="L72" i="93"/>
  <c r="M72" i="93"/>
  <c r="P72" i="93"/>
  <c r="I73" i="93"/>
  <c r="J73" i="93"/>
  <c r="K73" i="93"/>
  <c r="L73" i="93"/>
  <c r="M73" i="93"/>
  <c r="P73" i="93"/>
  <c r="I74" i="93"/>
  <c r="J74" i="93"/>
  <c r="K74" i="93"/>
  <c r="L74" i="93"/>
  <c r="M74" i="93"/>
  <c r="P74" i="93"/>
  <c r="I75" i="93"/>
  <c r="J75" i="93"/>
  <c r="K75" i="93"/>
  <c r="L75" i="93"/>
  <c r="M75" i="93"/>
  <c r="P75" i="93"/>
  <c r="I76" i="93"/>
  <c r="J76" i="93"/>
  <c r="K76" i="93"/>
  <c r="L76" i="93"/>
  <c r="M76" i="93"/>
  <c r="P76" i="93"/>
  <c r="I77" i="93"/>
  <c r="J77" i="93"/>
  <c r="K77" i="93"/>
  <c r="L77" i="93"/>
  <c r="M77" i="93"/>
  <c r="P77" i="93"/>
  <c r="I78" i="93"/>
  <c r="J78" i="93"/>
  <c r="K78" i="93"/>
  <c r="L78" i="93"/>
  <c r="M78" i="93"/>
  <c r="P78" i="93"/>
  <c r="I79" i="93"/>
  <c r="J79" i="93"/>
  <c r="K79" i="93"/>
  <c r="L79" i="93"/>
  <c r="M79" i="93"/>
  <c r="P79" i="93"/>
  <c r="I80" i="93"/>
  <c r="J80" i="93"/>
  <c r="K80" i="93"/>
  <c r="L80" i="93"/>
  <c r="M80" i="93"/>
  <c r="P80" i="93"/>
  <c r="I81" i="93"/>
  <c r="J81" i="93"/>
  <c r="K81" i="93"/>
  <c r="L81" i="93"/>
  <c r="M81" i="93"/>
  <c r="P81" i="93"/>
  <c r="I82" i="93"/>
  <c r="J82" i="93"/>
  <c r="K82" i="93"/>
  <c r="L82" i="93"/>
  <c r="M82" i="93"/>
  <c r="P82" i="93"/>
  <c r="I83" i="93"/>
  <c r="J83" i="93"/>
  <c r="K83" i="93"/>
  <c r="L83" i="93"/>
  <c r="M83" i="93"/>
  <c r="P83" i="93"/>
  <c r="I84" i="93"/>
  <c r="J84" i="93"/>
  <c r="K84" i="93"/>
  <c r="L84" i="93"/>
  <c r="M84" i="93"/>
  <c r="P84" i="93"/>
  <c r="I85" i="93"/>
  <c r="J85" i="93"/>
  <c r="K85" i="93"/>
  <c r="L85" i="93"/>
  <c r="M85" i="93"/>
  <c r="P85" i="93"/>
  <c r="I86" i="93"/>
  <c r="J86" i="93"/>
  <c r="K86" i="93"/>
  <c r="L86" i="93"/>
  <c r="M86" i="93"/>
  <c r="P86" i="93"/>
  <c r="I87" i="93"/>
  <c r="J87" i="93"/>
  <c r="K87" i="93"/>
  <c r="L87" i="93"/>
  <c r="M87" i="93"/>
  <c r="P87" i="93"/>
  <c r="I88" i="93"/>
  <c r="J88" i="93"/>
  <c r="K88" i="93"/>
  <c r="L88" i="93"/>
  <c r="M88" i="93"/>
  <c r="P88" i="93"/>
  <c r="I89" i="93"/>
  <c r="J89" i="93"/>
  <c r="K89" i="93"/>
  <c r="L89" i="93"/>
  <c r="M89" i="93"/>
  <c r="P89" i="93"/>
  <c r="I90" i="93"/>
  <c r="J90" i="93"/>
  <c r="K90" i="93"/>
  <c r="L90" i="93"/>
  <c r="M90" i="93"/>
  <c r="P90" i="93"/>
  <c r="I91" i="93"/>
  <c r="J91" i="93"/>
  <c r="K91" i="93"/>
  <c r="L91" i="93"/>
  <c r="M91" i="93"/>
  <c r="P91" i="93"/>
  <c r="I92" i="93"/>
  <c r="J92" i="93"/>
  <c r="K92" i="93"/>
  <c r="L92" i="93"/>
  <c r="M92" i="93"/>
  <c r="P92" i="93"/>
  <c r="I93" i="93"/>
  <c r="J93" i="93"/>
  <c r="K93" i="93"/>
  <c r="L93" i="93"/>
  <c r="M93" i="93"/>
  <c r="P93" i="93"/>
  <c r="I94" i="93"/>
  <c r="J94" i="93"/>
  <c r="K94" i="93"/>
  <c r="L94" i="93"/>
  <c r="M94" i="93"/>
  <c r="P94" i="93"/>
  <c r="I95" i="93"/>
  <c r="J95" i="93"/>
  <c r="K95" i="93"/>
  <c r="L95" i="93"/>
  <c r="M95" i="93"/>
  <c r="P95" i="93"/>
  <c r="I96" i="93"/>
  <c r="J96" i="93"/>
  <c r="K96" i="93"/>
  <c r="L96" i="93"/>
  <c r="M96" i="93"/>
  <c r="P96" i="93"/>
  <c r="I97" i="93"/>
  <c r="J97" i="93"/>
  <c r="K97" i="93"/>
  <c r="L97" i="93"/>
  <c r="M97" i="93"/>
  <c r="P97" i="93"/>
  <c r="I98" i="93"/>
  <c r="J98" i="93"/>
  <c r="K98" i="93"/>
  <c r="L98" i="93"/>
  <c r="M98" i="93"/>
  <c r="P98" i="93"/>
  <c r="I99" i="93"/>
  <c r="J99" i="93"/>
  <c r="K99" i="93"/>
  <c r="L99" i="93"/>
  <c r="M99" i="93"/>
  <c r="P99" i="93"/>
  <c r="I100" i="93"/>
  <c r="J100" i="93"/>
  <c r="K100" i="93"/>
  <c r="L100" i="93"/>
  <c r="M100" i="93"/>
  <c r="P100" i="93"/>
  <c r="I101" i="93"/>
  <c r="J101" i="93"/>
  <c r="K101" i="93"/>
  <c r="L101" i="93"/>
  <c r="M101" i="93"/>
  <c r="P101" i="93"/>
  <c r="I102" i="93"/>
  <c r="J102" i="93"/>
  <c r="K102" i="93"/>
  <c r="L102" i="93"/>
  <c r="M102" i="93"/>
  <c r="P102" i="93"/>
  <c r="I103" i="93"/>
  <c r="J103" i="93"/>
  <c r="K103" i="93"/>
  <c r="L103" i="93"/>
  <c r="M103" i="93"/>
  <c r="P103" i="93"/>
  <c r="I104" i="93"/>
  <c r="J104" i="93"/>
  <c r="K104" i="93"/>
  <c r="L104" i="93"/>
  <c r="M104" i="93"/>
  <c r="P104" i="93"/>
  <c r="I105" i="93"/>
  <c r="J105" i="93"/>
  <c r="K105" i="93"/>
  <c r="L105" i="93"/>
  <c r="M105" i="93"/>
  <c r="P105" i="93"/>
  <c r="I106" i="93"/>
  <c r="J106" i="93"/>
  <c r="K106" i="93"/>
  <c r="L106" i="93"/>
  <c r="M106" i="93"/>
  <c r="P106" i="93"/>
  <c r="I107" i="93"/>
  <c r="J107" i="93"/>
  <c r="K107" i="93"/>
  <c r="L107" i="93"/>
  <c r="M107" i="93"/>
  <c r="P107" i="93"/>
  <c r="I108" i="93"/>
  <c r="J108" i="93"/>
  <c r="K108" i="93"/>
  <c r="L108" i="93"/>
  <c r="M108" i="93"/>
  <c r="P108" i="93"/>
  <c r="I109" i="93"/>
  <c r="J109" i="93"/>
  <c r="K109" i="93"/>
  <c r="L109" i="93"/>
  <c r="M109" i="93"/>
  <c r="P109" i="93"/>
  <c r="I110" i="93"/>
  <c r="J110" i="93"/>
  <c r="K110" i="93"/>
  <c r="L110" i="93"/>
  <c r="M110" i="93"/>
  <c r="P110" i="93"/>
  <c r="I111" i="93"/>
  <c r="J111" i="93"/>
  <c r="K111" i="93"/>
  <c r="L111" i="93"/>
  <c r="M111" i="93"/>
  <c r="P111" i="93"/>
  <c r="I112" i="93"/>
  <c r="J112" i="93"/>
  <c r="K112" i="93"/>
  <c r="L112" i="93"/>
  <c r="M112" i="93"/>
  <c r="P112" i="93"/>
  <c r="I113" i="93"/>
  <c r="J113" i="93"/>
  <c r="K113" i="93"/>
  <c r="L113" i="93"/>
  <c r="M113" i="93"/>
  <c r="P113" i="93"/>
  <c r="I114" i="93"/>
  <c r="J114" i="93"/>
  <c r="K114" i="93"/>
  <c r="L114" i="93"/>
  <c r="M114" i="93"/>
  <c r="P114" i="93"/>
  <c r="I115" i="93"/>
  <c r="J115" i="93"/>
  <c r="K115" i="93"/>
  <c r="L115" i="93"/>
  <c r="M115" i="93"/>
  <c r="P115" i="93"/>
  <c r="I116" i="93"/>
  <c r="J116" i="93"/>
  <c r="K116" i="93"/>
  <c r="L116" i="93"/>
  <c r="M116" i="93"/>
  <c r="P116" i="93"/>
  <c r="I117" i="93"/>
  <c r="J117" i="93"/>
  <c r="K117" i="93"/>
  <c r="L117" i="93"/>
  <c r="M117" i="93"/>
  <c r="P117" i="93"/>
  <c r="I118" i="93"/>
  <c r="J118" i="93"/>
  <c r="K118" i="93"/>
  <c r="L118" i="93"/>
  <c r="M118" i="93"/>
  <c r="P118" i="93"/>
  <c r="I119" i="93"/>
  <c r="J119" i="93"/>
  <c r="K119" i="93"/>
  <c r="L119" i="93"/>
  <c r="M119" i="93"/>
  <c r="P119" i="93"/>
  <c r="I120" i="93"/>
  <c r="J120" i="93"/>
  <c r="K120" i="93"/>
  <c r="L120" i="93"/>
  <c r="M120" i="93"/>
  <c r="P120" i="93"/>
  <c r="I121" i="93"/>
  <c r="J121" i="93"/>
  <c r="K121" i="93"/>
  <c r="L121" i="93"/>
  <c r="M121" i="93"/>
  <c r="P121" i="93"/>
  <c r="I122" i="93"/>
  <c r="J122" i="93"/>
  <c r="K122" i="93"/>
  <c r="L122" i="93"/>
  <c r="M122" i="93"/>
  <c r="P122" i="93"/>
  <c r="I123" i="93"/>
  <c r="J123" i="93"/>
  <c r="K123" i="93"/>
  <c r="L123" i="93"/>
  <c r="M123" i="93"/>
  <c r="P123" i="93"/>
  <c r="I124" i="93"/>
  <c r="J124" i="93"/>
  <c r="K124" i="93"/>
  <c r="L124" i="93"/>
  <c r="M124" i="93"/>
  <c r="P124" i="93"/>
  <c r="I125" i="93"/>
  <c r="J125" i="93"/>
  <c r="K125" i="93"/>
  <c r="L125" i="93"/>
  <c r="M125" i="93"/>
  <c r="P125" i="93"/>
  <c r="I126" i="93"/>
  <c r="J126" i="93"/>
  <c r="K126" i="93"/>
  <c r="L126" i="93"/>
  <c r="M126" i="93"/>
  <c r="P126" i="93"/>
  <c r="I127" i="93"/>
  <c r="J127" i="93"/>
  <c r="K127" i="93"/>
  <c r="L127" i="93"/>
  <c r="M127" i="93"/>
  <c r="P127" i="93"/>
  <c r="I128" i="93"/>
  <c r="J128" i="93"/>
  <c r="K128" i="93"/>
  <c r="L128" i="93"/>
  <c r="M128" i="93"/>
  <c r="P128" i="93"/>
  <c r="I129" i="93"/>
  <c r="J129" i="93"/>
  <c r="K129" i="93"/>
  <c r="L129" i="93"/>
  <c r="M129" i="93"/>
  <c r="P129" i="93"/>
  <c r="I130" i="93"/>
  <c r="J130" i="93"/>
  <c r="K130" i="93"/>
  <c r="L130" i="93"/>
  <c r="M130" i="93"/>
  <c r="P130" i="93"/>
  <c r="M131" i="93"/>
  <c r="P131" i="93"/>
  <c r="M132" i="93"/>
  <c r="P132" i="93"/>
  <c r="M133" i="93"/>
  <c r="P133" i="93"/>
  <c r="M134" i="93"/>
  <c r="P134" i="93"/>
  <c r="M135" i="93"/>
  <c r="P135" i="93"/>
  <c r="M136" i="93"/>
  <c r="P136" i="93"/>
  <c r="M137" i="93"/>
  <c r="P137" i="93"/>
  <c r="M138" i="93"/>
  <c r="P138" i="93"/>
  <c r="M139" i="93"/>
  <c r="P139" i="93"/>
  <c r="M140" i="93"/>
  <c r="P140" i="93"/>
  <c r="M141" i="93"/>
  <c r="P141" i="93"/>
  <c r="M142" i="93"/>
  <c r="P142" i="93"/>
  <c r="M143" i="93"/>
  <c r="P143" i="93"/>
  <c r="M144" i="93"/>
  <c r="P144" i="93"/>
  <c r="M145" i="93"/>
  <c r="P145" i="93"/>
  <c r="M146" i="93"/>
  <c r="P146" i="93"/>
  <c r="M36" i="93"/>
  <c r="P36" i="93"/>
  <c r="I37" i="111"/>
  <c r="J37" i="111"/>
  <c r="K37" i="111"/>
  <c r="L37" i="111"/>
  <c r="I26" i="111"/>
  <c r="J26" i="111"/>
  <c r="K26" i="111"/>
  <c r="L26" i="111"/>
  <c r="V64" i="111"/>
  <c r="I27" i="111"/>
  <c r="J27" i="111"/>
  <c r="K27" i="111"/>
  <c r="L27" i="111"/>
  <c r="V65" i="111"/>
  <c r="I28" i="111"/>
  <c r="J28" i="111"/>
  <c r="K28" i="111"/>
  <c r="L28" i="111"/>
  <c r="V66" i="111"/>
  <c r="I29" i="111"/>
  <c r="J29" i="111"/>
  <c r="K29" i="111"/>
  <c r="L29" i="111"/>
  <c r="V67" i="111"/>
  <c r="I30" i="111"/>
  <c r="J30" i="111"/>
  <c r="K30" i="111"/>
  <c r="L30" i="111"/>
  <c r="V68" i="111"/>
  <c r="I31" i="111"/>
  <c r="J31" i="111"/>
  <c r="K31" i="111"/>
  <c r="L31" i="111"/>
  <c r="V69" i="111"/>
  <c r="I32" i="111"/>
  <c r="J32" i="111"/>
  <c r="K32" i="111"/>
  <c r="L32" i="111"/>
  <c r="V70" i="111"/>
  <c r="I33" i="111"/>
  <c r="J33" i="111"/>
  <c r="K33" i="111"/>
  <c r="L33" i="111"/>
  <c r="V71" i="111"/>
  <c r="I34" i="111"/>
  <c r="J34" i="111"/>
  <c r="K34" i="111"/>
  <c r="L34" i="111"/>
  <c r="V72" i="111"/>
  <c r="I35" i="111"/>
  <c r="J35" i="111"/>
  <c r="K35" i="111"/>
  <c r="L35" i="111"/>
  <c r="V73" i="111"/>
  <c r="I36" i="111"/>
  <c r="J36" i="111"/>
  <c r="K36" i="111"/>
  <c r="L36" i="111"/>
  <c r="V74" i="111"/>
  <c r="V75" i="111"/>
  <c r="I38" i="111"/>
  <c r="J38" i="111"/>
  <c r="K38" i="111"/>
  <c r="L38" i="111"/>
  <c r="V76" i="111"/>
  <c r="I39" i="111"/>
  <c r="J39" i="111"/>
  <c r="K39" i="111"/>
  <c r="L39" i="111"/>
  <c r="V77" i="111"/>
  <c r="I40" i="111"/>
  <c r="J40" i="111"/>
  <c r="K40" i="111"/>
  <c r="L40" i="111"/>
  <c r="V78" i="111"/>
  <c r="I41" i="111"/>
  <c r="J41" i="111"/>
  <c r="K41" i="111"/>
  <c r="L41" i="111"/>
  <c r="V79" i="111"/>
  <c r="I42" i="111"/>
  <c r="J42" i="111"/>
  <c r="K42" i="111"/>
  <c r="L42" i="111"/>
  <c r="V80" i="111"/>
  <c r="I43" i="111"/>
  <c r="J43" i="111"/>
  <c r="K43" i="111"/>
  <c r="L43" i="111"/>
  <c r="V81" i="111"/>
  <c r="I44" i="111"/>
  <c r="J44" i="111"/>
  <c r="K44" i="111"/>
  <c r="L44" i="111"/>
  <c r="V82" i="111"/>
  <c r="I45" i="111"/>
  <c r="J45" i="111"/>
  <c r="K45" i="111"/>
  <c r="L45" i="111"/>
  <c r="V83" i="111"/>
  <c r="I131" i="111"/>
  <c r="J131" i="111"/>
  <c r="K131" i="111"/>
  <c r="L131" i="111"/>
  <c r="V84" i="111"/>
  <c r="I132" i="111"/>
  <c r="J132" i="111"/>
  <c r="K132" i="111"/>
  <c r="L132" i="111"/>
  <c r="V85" i="111"/>
  <c r="I133" i="111"/>
  <c r="J133" i="111"/>
  <c r="K133" i="111"/>
  <c r="L133" i="111"/>
  <c r="V86" i="111"/>
  <c r="I134" i="111"/>
  <c r="J134" i="111"/>
  <c r="K134" i="111"/>
  <c r="L134" i="111"/>
  <c r="V87" i="111"/>
  <c r="I135" i="111"/>
  <c r="J135" i="111"/>
  <c r="K135" i="111"/>
  <c r="L135" i="111"/>
  <c r="V88" i="111"/>
  <c r="I136" i="111"/>
  <c r="J136" i="111"/>
  <c r="K136" i="111"/>
  <c r="L136" i="111"/>
  <c r="V89" i="111"/>
  <c r="I137" i="111"/>
  <c r="J137" i="111"/>
  <c r="K137" i="111"/>
  <c r="L137" i="111"/>
  <c r="V90" i="111"/>
  <c r="I138" i="111"/>
  <c r="J138" i="111"/>
  <c r="K138" i="111"/>
  <c r="L138" i="111"/>
  <c r="V91" i="111"/>
  <c r="I139" i="111"/>
  <c r="J139" i="111"/>
  <c r="K139" i="111"/>
  <c r="L139" i="111"/>
  <c r="V92" i="111"/>
  <c r="I140" i="111"/>
  <c r="J140" i="111"/>
  <c r="K140" i="111"/>
  <c r="L140" i="111"/>
  <c r="V93" i="111"/>
  <c r="I141" i="111"/>
  <c r="J141" i="111"/>
  <c r="K141" i="111"/>
  <c r="L141" i="111"/>
  <c r="V94" i="111"/>
  <c r="I142" i="111"/>
  <c r="J142" i="111"/>
  <c r="K142" i="111"/>
  <c r="L142" i="111"/>
  <c r="V95" i="111"/>
  <c r="I143" i="111"/>
  <c r="J143" i="111"/>
  <c r="K143" i="111"/>
  <c r="L143" i="111"/>
  <c r="V96" i="111"/>
  <c r="I144" i="111"/>
  <c r="J144" i="111"/>
  <c r="K144" i="111"/>
  <c r="L144" i="111"/>
  <c r="V97" i="111"/>
  <c r="I145" i="111"/>
  <c r="J145" i="111"/>
  <c r="K145" i="111"/>
  <c r="L145" i="111"/>
  <c r="V98" i="111"/>
  <c r="I146" i="111"/>
  <c r="J146" i="111"/>
  <c r="K146" i="111"/>
  <c r="L146" i="111"/>
  <c r="V99" i="111"/>
  <c r="I147" i="111"/>
  <c r="J147" i="111"/>
  <c r="K147" i="111"/>
  <c r="L147" i="111"/>
  <c r="V100" i="111"/>
  <c r="I148" i="111"/>
  <c r="J148" i="111"/>
  <c r="K148" i="111"/>
  <c r="L148" i="111"/>
  <c r="V101" i="111"/>
  <c r="I149" i="111"/>
  <c r="J149" i="111"/>
  <c r="K149" i="111"/>
  <c r="L149" i="111"/>
  <c r="V102" i="111"/>
  <c r="I150" i="111"/>
  <c r="J150" i="111"/>
  <c r="K150" i="111"/>
  <c r="L150" i="111"/>
  <c r="V103" i="111"/>
  <c r="I151" i="111"/>
  <c r="J151" i="111"/>
  <c r="K151" i="111"/>
  <c r="L151" i="111"/>
  <c r="V104" i="111"/>
  <c r="N2" i="111"/>
  <c r="M37" i="111"/>
  <c r="M38" i="111"/>
  <c r="M39" i="111"/>
  <c r="M40" i="111"/>
  <c r="M41" i="111"/>
  <c r="M42" i="111"/>
  <c r="M43" i="111"/>
  <c r="M44" i="111"/>
  <c r="M45" i="111"/>
  <c r="O2" i="111"/>
  <c r="P37" i="111"/>
  <c r="P38" i="111"/>
  <c r="P39" i="111"/>
  <c r="P40" i="111"/>
  <c r="P41" i="111"/>
  <c r="P42" i="111"/>
  <c r="P43" i="111"/>
  <c r="P44" i="111"/>
  <c r="P45" i="111"/>
  <c r="I46" i="111"/>
  <c r="J46" i="111"/>
  <c r="K46" i="111"/>
  <c r="L46" i="111"/>
  <c r="M46" i="111"/>
  <c r="P46" i="111"/>
  <c r="I47" i="111"/>
  <c r="J47" i="111"/>
  <c r="K47" i="111"/>
  <c r="L47" i="111"/>
  <c r="M47" i="111"/>
  <c r="P47" i="111"/>
  <c r="I48" i="111"/>
  <c r="J48" i="111"/>
  <c r="K48" i="111"/>
  <c r="L48" i="111"/>
  <c r="M48" i="111"/>
  <c r="P48" i="111"/>
  <c r="I49" i="111"/>
  <c r="J49" i="111"/>
  <c r="K49" i="111"/>
  <c r="L49" i="111"/>
  <c r="M49" i="111"/>
  <c r="P49" i="111"/>
  <c r="I50" i="111"/>
  <c r="J50" i="111"/>
  <c r="K50" i="111"/>
  <c r="L50" i="111"/>
  <c r="M50" i="111"/>
  <c r="P50" i="111"/>
  <c r="I51" i="111"/>
  <c r="J51" i="111"/>
  <c r="K51" i="111"/>
  <c r="L51" i="111"/>
  <c r="M51" i="111"/>
  <c r="P51" i="111"/>
  <c r="I52" i="111"/>
  <c r="J52" i="111"/>
  <c r="K52" i="111"/>
  <c r="L52" i="111"/>
  <c r="M52" i="111"/>
  <c r="P52" i="111"/>
  <c r="I53" i="111"/>
  <c r="J53" i="111"/>
  <c r="K53" i="111"/>
  <c r="L53" i="111"/>
  <c r="M53" i="111"/>
  <c r="P53" i="111"/>
  <c r="I54" i="111"/>
  <c r="J54" i="111"/>
  <c r="K54" i="111"/>
  <c r="L54" i="111"/>
  <c r="M54" i="111"/>
  <c r="P54" i="111"/>
  <c r="I55" i="111"/>
  <c r="J55" i="111"/>
  <c r="K55" i="111"/>
  <c r="L55" i="111"/>
  <c r="M55" i="111"/>
  <c r="P55" i="111"/>
  <c r="I56" i="111"/>
  <c r="J56" i="111"/>
  <c r="K56" i="111"/>
  <c r="L56" i="111"/>
  <c r="M56" i="111"/>
  <c r="P56" i="111"/>
  <c r="I57" i="111"/>
  <c r="J57" i="111"/>
  <c r="K57" i="111"/>
  <c r="L57" i="111"/>
  <c r="M57" i="111"/>
  <c r="P57" i="111"/>
  <c r="I58" i="111"/>
  <c r="J58" i="111"/>
  <c r="K58" i="111"/>
  <c r="L58" i="111"/>
  <c r="M58" i="111"/>
  <c r="P58" i="111"/>
  <c r="I59" i="111"/>
  <c r="J59" i="111"/>
  <c r="K59" i="111"/>
  <c r="L59" i="111"/>
  <c r="M59" i="111"/>
  <c r="P59" i="111"/>
  <c r="I60" i="111"/>
  <c r="J60" i="111"/>
  <c r="K60" i="111"/>
  <c r="L60" i="111"/>
  <c r="M60" i="111"/>
  <c r="P60" i="111"/>
  <c r="I61" i="111"/>
  <c r="J61" i="111"/>
  <c r="K61" i="111"/>
  <c r="L61" i="111"/>
  <c r="M61" i="111"/>
  <c r="P61" i="111"/>
  <c r="I62" i="111"/>
  <c r="J62" i="111"/>
  <c r="K62" i="111"/>
  <c r="L62" i="111"/>
  <c r="M62" i="111"/>
  <c r="P62" i="111"/>
  <c r="I63" i="111"/>
  <c r="J63" i="111"/>
  <c r="K63" i="111"/>
  <c r="L63" i="111"/>
  <c r="M63" i="111"/>
  <c r="P63" i="111"/>
  <c r="I64" i="111"/>
  <c r="J64" i="111"/>
  <c r="K64" i="111"/>
  <c r="L64" i="111"/>
  <c r="M64" i="111"/>
  <c r="P64" i="111"/>
  <c r="I65" i="111"/>
  <c r="J65" i="111"/>
  <c r="K65" i="111"/>
  <c r="L65" i="111"/>
  <c r="M65" i="111"/>
  <c r="P65" i="111"/>
  <c r="I66" i="111"/>
  <c r="J66" i="111"/>
  <c r="K66" i="111"/>
  <c r="L66" i="111"/>
  <c r="M66" i="111"/>
  <c r="P66" i="111"/>
  <c r="I67" i="111"/>
  <c r="J67" i="111"/>
  <c r="K67" i="111"/>
  <c r="L67" i="111"/>
  <c r="M67" i="111"/>
  <c r="P67" i="111"/>
  <c r="I68" i="111"/>
  <c r="J68" i="111"/>
  <c r="K68" i="111"/>
  <c r="L68" i="111"/>
  <c r="M68" i="111"/>
  <c r="P68" i="111"/>
  <c r="I69" i="111"/>
  <c r="J69" i="111"/>
  <c r="K69" i="111"/>
  <c r="L69" i="111"/>
  <c r="M69" i="111"/>
  <c r="P69" i="111"/>
  <c r="I70" i="111"/>
  <c r="J70" i="111"/>
  <c r="K70" i="111"/>
  <c r="L70" i="111"/>
  <c r="M70" i="111"/>
  <c r="P70" i="111"/>
  <c r="I71" i="111"/>
  <c r="J71" i="111"/>
  <c r="K71" i="111"/>
  <c r="L71" i="111"/>
  <c r="M71" i="111"/>
  <c r="P71" i="111"/>
  <c r="I72" i="111"/>
  <c r="J72" i="111"/>
  <c r="K72" i="111"/>
  <c r="L72" i="111"/>
  <c r="M72" i="111"/>
  <c r="P72" i="111"/>
  <c r="I73" i="111"/>
  <c r="J73" i="111"/>
  <c r="K73" i="111"/>
  <c r="L73" i="111"/>
  <c r="M73" i="111"/>
  <c r="P73" i="111"/>
  <c r="I74" i="111"/>
  <c r="J74" i="111"/>
  <c r="K74" i="111"/>
  <c r="L74" i="111"/>
  <c r="M74" i="111"/>
  <c r="P74" i="111"/>
  <c r="I75" i="111"/>
  <c r="J75" i="111"/>
  <c r="K75" i="111"/>
  <c r="L75" i="111"/>
  <c r="M75" i="111"/>
  <c r="P75" i="111"/>
  <c r="I76" i="111"/>
  <c r="J76" i="111"/>
  <c r="K76" i="111"/>
  <c r="L76" i="111"/>
  <c r="M76" i="111"/>
  <c r="P76" i="111"/>
  <c r="I77" i="111"/>
  <c r="J77" i="111"/>
  <c r="K77" i="111"/>
  <c r="L77" i="111"/>
  <c r="M77" i="111"/>
  <c r="P77" i="111"/>
  <c r="I78" i="111"/>
  <c r="J78" i="111"/>
  <c r="K78" i="111"/>
  <c r="L78" i="111"/>
  <c r="M78" i="111"/>
  <c r="P78" i="111"/>
  <c r="I79" i="111"/>
  <c r="J79" i="111"/>
  <c r="K79" i="111"/>
  <c r="L79" i="111"/>
  <c r="M79" i="111"/>
  <c r="P79" i="111"/>
  <c r="I80" i="111"/>
  <c r="J80" i="111"/>
  <c r="K80" i="111"/>
  <c r="L80" i="111"/>
  <c r="M80" i="111"/>
  <c r="P80" i="111"/>
  <c r="I81" i="111"/>
  <c r="J81" i="111"/>
  <c r="K81" i="111"/>
  <c r="L81" i="111"/>
  <c r="M81" i="111"/>
  <c r="P81" i="111"/>
  <c r="I82" i="111"/>
  <c r="J82" i="111"/>
  <c r="K82" i="111"/>
  <c r="L82" i="111"/>
  <c r="M82" i="111"/>
  <c r="P82" i="111"/>
  <c r="I83" i="111"/>
  <c r="J83" i="111"/>
  <c r="K83" i="111"/>
  <c r="L83" i="111"/>
  <c r="M83" i="111"/>
  <c r="P83" i="111"/>
  <c r="I84" i="111"/>
  <c r="J84" i="111"/>
  <c r="K84" i="111"/>
  <c r="L84" i="111"/>
  <c r="M84" i="111"/>
  <c r="P84" i="111"/>
  <c r="I85" i="111"/>
  <c r="J85" i="111"/>
  <c r="K85" i="111"/>
  <c r="L85" i="111"/>
  <c r="M85" i="111"/>
  <c r="P85" i="111"/>
  <c r="I86" i="111"/>
  <c r="J86" i="111"/>
  <c r="K86" i="111"/>
  <c r="L86" i="111"/>
  <c r="M86" i="111"/>
  <c r="P86" i="111"/>
  <c r="I87" i="111"/>
  <c r="J87" i="111"/>
  <c r="K87" i="111"/>
  <c r="L87" i="111"/>
  <c r="M87" i="111"/>
  <c r="P87" i="111"/>
  <c r="I88" i="111"/>
  <c r="J88" i="111"/>
  <c r="K88" i="111"/>
  <c r="L88" i="111"/>
  <c r="M88" i="111"/>
  <c r="P88" i="111"/>
  <c r="I89" i="111"/>
  <c r="J89" i="111"/>
  <c r="K89" i="111"/>
  <c r="L89" i="111"/>
  <c r="M89" i="111"/>
  <c r="P89" i="111"/>
  <c r="I90" i="111"/>
  <c r="J90" i="111"/>
  <c r="K90" i="111"/>
  <c r="L90" i="111"/>
  <c r="M90" i="111"/>
  <c r="P90" i="111"/>
  <c r="I91" i="111"/>
  <c r="J91" i="111"/>
  <c r="K91" i="111"/>
  <c r="L91" i="111"/>
  <c r="M91" i="111"/>
  <c r="P91" i="111"/>
  <c r="I92" i="111"/>
  <c r="J92" i="111"/>
  <c r="K92" i="111"/>
  <c r="L92" i="111"/>
  <c r="M92" i="111"/>
  <c r="P92" i="111"/>
  <c r="I93" i="111"/>
  <c r="J93" i="111"/>
  <c r="K93" i="111"/>
  <c r="L93" i="111"/>
  <c r="M93" i="111"/>
  <c r="P93" i="111"/>
  <c r="I94" i="111"/>
  <c r="J94" i="111"/>
  <c r="K94" i="111"/>
  <c r="L94" i="111"/>
  <c r="M94" i="111"/>
  <c r="P94" i="111"/>
  <c r="I95" i="111"/>
  <c r="J95" i="111"/>
  <c r="K95" i="111"/>
  <c r="L95" i="111"/>
  <c r="M95" i="111"/>
  <c r="P95" i="111"/>
  <c r="I96" i="111"/>
  <c r="J96" i="111"/>
  <c r="K96" i="111"/>
  <c r="L96" i="111"/>
  <c r="M96" i="111"/>
  <c r="P96" i="111"/>
  <c r="I97" i="111"/>
  <c r="J97" i="111"/>
  <c r="K97" i="111"/>
  <c r="L97" i="111"/>
  <c r="M97" i="111"/>
  <c r="P97" i="111"/>
  <c r="I98" i="111"/>
  <c r="J98" i="111"/>
  <c r="K98" i="111"/>
  <c r="L98" i="111"/>
  <c r="M98" i="111"/>
  <c r="P98" i="111"/>
  <c r="I99" i="111"/>
  <c r="J99" i="111"/>
  <c r="K99" i="111"/>
  <c r="L99" i="111"/>
  <c r="M99" i="111"/>
  <c r="P99" i="111"/>
  <c r="I100" i="111"/>
  <c r="J100" i="111"/>
  <c r="K100" i="111"/>
  <c r="L100" i="111"/>
  <c r="M100" i="111"/>
  <c r="P100" i="111"/>
  <c r="I101" i="111"/>
  <c r="J101" i="111"/>
  <c r="K101" i="111"/>
  <c r="L101" i="111"/>
  <c r="M101" i="111"/>
  <c r="P101" i="111"/>
  <c r="I102" i="111"/>
  <c r="J102" i="111"/>
  <c r="K102" i="111"/>
  <c r="L102" i="111"/>
  <c r="M102" i="111"/>
  <c r="P102" i="111"/>
  <c r="I103" i="111"/>
  <c r="J103" i="111"/>
  <c r="K103" i="111"/>
  <c r="L103" i="111"/>
  <c r="M103" i="111"/>
  <c r="P103" i="111"/>
  <c r="I104" i="111"/>
  <c r="J104" i="111"/>
  <c r="K104" i="111"/>
  <c r="L104" i="111"/>
  <c r="M104" i="111"/>
  <c r="P104" i="111"/>
  <c r="I105" i="111"/>
  <c r="J105" i="111"/>
  <c r="K105" i="111"/>
  <c r="L105" i="111"/>
  <c r="M105" i="111"/>
  <c r="P105" i="111"/>
  <c r="I106" i="111"/>
  <c r="J106" i="111"/>
  <c r="K106" i="111"/>
  <c r="L106" i="111"/>
  <c r="M106" i="111"/>
  <c r="P106" i="111"/>
  <c r="I107" i="111"/>
  <c r="J107" i="111"/>
  <c r="K107" i="111"/>
  <c r="L107" i="111"/>
  <c r="M107" i="111"/>
  <c r="P107" i="111"/>
  <c r="I108" i="111"/>
  <c r="J108" i="111"/>
  <c r="K108" i="111"/>
  <c r="L108" i="111"/>
  <c r="M108" i="111"/>
  <c r="P108" i="111"/>
  <c r="I109" i="111"/>
  <c r="J109" i="111"/>
  <c r="K109" i="111"/>
  <c r="L109" i="111"/>
  <c r="M109" i="111"/>
  <c r="P109" i="111"/>
  <c r="I110" i="111"/>
  <c r="J110" i="111"/>
  <c r="K110" i="111"/>
  <c r="L110" i="111"/>
  <c r="M110" i="111"/>
  <c r="P110" i="111"/>
  <c r="I111" i="111"/>
  <c r="J111" i="111"/>
  <c r="K111" i="111"/>
  <c r="L111" i="111"/>
  <c r="M111" i="111"/>
  <c r="P111" i="111"/>
  <c r="I112" i="111"/>
  <c r="J112" i="111"/>
  <c r="K112" i="111"/>
  <c r="L112" i="111"/>
  <c r="M112" i="111"/>
  <c r="P112" i="111"/>
  <c r="I113" i="111"/>
  <c r="J113" i="111"/>
  <c r="K113" i="111"/>
  <c r="L113" i="111"/>
  <c r="M113" i="111"/>
  <c r="P113" i="111"/>
  <c r="I114" i="111"/>
  <c r="J114" i="111"/>
  <c r="K114" i="111"/>
  <c r="L114" i="111"/>
  <c r="M114" i="111"/>
  <c r="P114" i="111"/>
  <c r="I115" i="111"/>
  <c r="J115" i="111"/>
  <c r="K115" i="111"/>
  <c r="L115" i="111"/>
  <c r="M115" i="111"/>
  <c r="P115" i="111"/>
  <c r="I116" i="111"/>
  <c r="J116" i="111"/>
  <c r="K116" i="111"/>
  <c r="L116" i="111"/>
  <c r="M116" i="111"/>
  <c r="P116" i="111"/>
  <c r="I117" i="111"/>
  <c r="J117" i="111"/>
  <c r="K117" i="111"/>
  <c r="L117" i="111"/>
  <c r="M117" i="111"/>
  <c r="P117" i="111"/>
  <c r="I118" i="111"/>
  <c r="J118" i="111"/>
  <c r="K118" i="111"/>
  <c r="L118" i="111"/>
  <c r="M118" i="111"/>
  <c r="P118" i="111"/>
  <c r="I119" i="111"/>
  <c r="J119" i="111"/>
  <c r="K119" i="111"/>
  <c r="L119" i="111"/>
  <c r="M119" i="111"/>
  <c r="P119" i="111"/>
  <c r="I120" i="111"/>
  <c r="J120" i="111"/>
  <c r="K120" i="111"/>
  <c r="L120" i="111"/>
  <c r="M120" i="111"/>
  <c r="P120" i="111"/>
  <c r="I121" i="111"/>
  <c r="J121" i="111"/>
  <c r="K121" i="111"/>
  <c r="L121" i="111"/>
  <c r="M121" i="111"/>
  <c r="P121" i="111"/>
  <c r="I122" i="111"/>
  <c r="J122" i="111"/>
  <c r="K122" i="111"/>
  <c r="L122" i="111"/>
  <c r="M122" i="111"/>
  <c r="P122" i="111"/>
  <c r="I123" i="111"/>
  <c r="J123" i="111"/>
  <c r="K123" i="111"/>
  <c r="L123" i="111"/>
  <c r="M123" i="111"/>
  <c r="P123" i="111"/>
  <c r="I124" i="111"/>
  <c r="J124" i="111"/>
  <c r="K124" i="111"/>
  <c r="L124" i="111"/>
  <c r="M124" i="111"/>
  <c r="P124" i="111"/>
  <c r="I125" i="111"/>
  <c r="J125" i="111"/>
  <c r="K125" i="111"/>
  <c r="L125" i="111"/>
  <c r="M125" i="111"/>
  <c r="P125" i="111"/>
  <c r="I126" i="111"/>
  <c r="J126" i="111"/>
  <c r="K126" i="111"/>
  <c r="L126" i="111"/>
  <c r="M126" i="111"/>
  <c r="P126" i="111"/>
  <c r="I127" i="111"/>
  <c r="J127" i="111"/>
  <c r="K127" i="111"/>
  <c r="L127" i="111"/>
  <c r="M127" i="111"/>
  <c r="P127" i="111"/>
  <c r="I128" i="111"/>
  <c r="J128" i="111"/>
  <c r="K128" i="111"/>
  <c r="L128" i="111"/>
  <c r="M128" i="111"/>
  <c r="P128" i="111"/>
  <c r="I129" i="111"/>
  <c r="J129" i="111"/>
  <c r="K129" i="111"/>
  <c r="L129" i="111"/>
  <c r="M129" i="111"/>
  <c r="P129" i="111"/>
  <c r="I130" i="111"/>
  <c r="J130" i="111"/>
  <c r="K130" i="111"/>
  <c r="L130" i="111"/>
  <c r="M130" i="111"/>
  <c r="P130" i="111"/>
  <c r="M131" i="111"/>
  <c r="P131" i="111"/>
  <c r="M132" i="111"/>
  <c r="P132" i="111"/>
  <c r="M133" i="111"/>
  <c r="P133" i="111"/>
  <c r="M134" i="111"/>
  <c r="P134" i="111"/>
  <c r="M135" i="111"/>
  <c r="P135" i="111"/>
  <c r="M136" i="111"/>
  <c r="P136" i="111"/>
  <c r="M137" i="111"/>
  <c r="P137" i="111"/>
  <c r="M138" i="111"/>
  <c r="P138" i="111"/>
  <c r="M139" i="111"/>
  <c r="P139" i="111"/>
  <c r="M140" i="111"/>
  <c r="P140" i="111"/>
  <c r="M141" i="111"/>
  <c r="P141" i="111"/>
  <c r="M142" i="111"/>
  <c r="P142" i="111"/>
  <c r="M143" i="111"/>
  <c r="P143" i="111"/>
  <c r="M144" i="111"/>
  <c r="P144" i="111"/>
  <c r="M145" i="111"/>
  <c r="P145" i="111"/>
  <c r="M146" i="111"/>
  <c r="P146" i="111"/>
  <c r="M36" i="111"/>
  <c r="P36" i="111"/>
  <c r="I7" i="95"/>
  <c r="J7" i="95"/>
  <c r="K7" i="95"/>
  <c r="L7" i="95"/>
  <c r="M7" i="95"/>
  <c r="P7" i="95"/>
  <c r="I8" i="95"/>
  <c r="J8" i="95"/>
  <c r="K8" i="95"/>
  <c r="L8" i="95"/>
  <c r="M8" i="95"/>
  <c r="P8" i="95"/>
  <c r="I9" i="95"/>
  <c r="J9" i="95"/>
  <c r="K9" i="95"/>
  <c r="L9" i="95"/>
  <c r="M9" i="95"/>
  <c r="P9" i="95"/>
  <c r="I10" i="95"/>
  <c r="J10" i="95"/>
  <c r="K10" i="95"/>
  <c r="L10" i="95"/>
  <c r="M10" i="95"/>
  <c r="P10" i="95"/>
  <c r="I11" i="95"/>
  <c r="J11" i="95"/>
  <c r="K11" i="95"/>
  <c r="L11" i="95"/>
  <c r="M11" i="95"/>
  <c r="P11" i="95"/>
  <c r="I12" i="95"/>
  <c r="J12" i="95"/>
  <c r="K12" i="95"/>
  <c r="L12" i="95"/>
  <c r="M12" i="95"/>
  <c r="P12" i="95"/>
  <c r="I13" i="95"/>
  <c r="J13" i="95"/>
  <c r="K13" i="95"/>
  <c r="L13" i="95"/>
  <c r="M13" i="95"/>
  <c r="P13" i="95"/>
  <c r="I14" i="95"/>
  <c r="J14" i="95"/>
  <c r="K14" i="95"/>
  <c r="L14" i="95"/>
  <c r="M14" i="95"/>
  <c r="P14" i="95"/>
  <c r="I15" i="95"/>
  <c r="J15" i="95"/>
  <c r="K15" i="95"/>
  <c r="L15" i="95"/>
  <c r="M15" i="95"/>
  <c r="P15" i="95"/>
  <c r="I16" i="95"/>
  <c r="J16" i="95"/>
  <c r="K16" i="95"/>
  <c r="L16" i="95"/>
  <c r="M16" i="95"/>
  <c r="P16" i="95"/>
  <c r="I17" i="95"/>
  <c r="J17" i="95"/>
  <c r="K17" i="95"/>
  <c r="L17" i="95"/>
  <c r="M17" i="95"/>
  <c r="P17" i="95"/>
  <c r="I18" i="95"/>
  <c r="J18" i="95"/>
  <c r="K18" i="95"/>
  <c r="L18" i="95"/>
  <c r="M18" i="95"/>
  <c r="P18" i="95"/>
  <c r="I19" i="95"/>
  <c r="J19" i="95"/>
  <c r="K19" i="95"/>
  <c r="L19" i="95"/>
  <c r="M19" i="95"/>
  <c r="P19" i="95"/>
  <c r="I20" i="95"/>
  <c r="J20" i="95"/>
  <c r="K20" i="95"/>
  <c r="L20" i="95"/>
  <c r="M20" i="95"/>
  <c r="P20" i="95"/>
  <c r="I21" i="95"/>
  <c r="J21" i="95"/>
  <c r="K21" i="95"/>
  <c r="L21" i="95"/>
  <c r="M21" i="95"/>
  <c r="P21" i="95"/>
  <c r="I22" i="95"/>
  <c r="J22" i="95"/>
  <c r="K22" i="95"/>
  <c r="L22" i="95"/>
  <c r="M22" i="95"/>
  <c r="P22" i="95"/>
  <c r="I23" i="95"/>
  <c r="J23" i="95"/>
  <c r="K23" i="95"/>
  <c r="L23" i="95"/>
  <c r="M23" i="95"/>
  <c r="P23" i="95"/>
  <c r="I24" i="95"/>
  <c r="J24" i="95"/>
  <c r="K24" i="95"/>
  <c r="L24" i="95"/>
  <c r="M24" i="95"/>
  <c r="P24" i="95"/>
  <c r="I25" i="95"/>
  <c r="J25" i="95"/>
  <c r="K25" i="95"/>
  <c r="L25" i="95"/>
  <c r="M25" i="95"/>
  <c r="P25" i="95"/>
  <c r="M26" i="95"/>
  <c r="P26" i="95"/>
  <c r="M27" i="95"/>
  <c r="P27" i="95"/>
  <c r="M28" i="95"/>
  <c r="P28" i="95"/>
  <c r="M29" i="95"/>
  <c r="P29" i="95"/>
  <c r="M30" i="95"/>
  <c r="P30" i="95"/>
  <c r="M31" i="95"/>
  <c r="P31" i="95"/>
  <c r="M32" i="95"/>
  <c r="P32" i="95"/>
  <c r="M33" i="95"/>
  <c r="P33" i="95"/>
  <c r="M34" i="95"/>
  <c r="P34" i="95"/>
  <c r="M35" i="95"/>
  <c r="P35" i="95"/>
  <c r="M147" i="95"/>
  <c r="P147" i="95"/>
  <c r="M148" i="95"/>
  <c r="P148" i="95"/>
  <c r="M149" i="95"/>
  <c r="P149" i="95"/>
  <c r="M150" i="95"/>
  <c r="P150" i="95"/>
  <c r="M151" i="95"/>
  <c r="P151" i="95"/>
  <c r="I152" i="95"/>
  <c r="J152" i="95"/>
  <c r="K152" i="95"/>
  <c r="L152" i="95"/>
  <c r="M152" i="95"/>
  <c r="P152" i="95"/>
  <c r="I6" i="95"/>
  <c r="J6" i="95"/>
  <c r="K6" i="95"/>
  <c r="L6" i="95"/>
  <c r="M6" i="95"/>
  <c r="P6" i="95"/>
  <c r="I7" i="94"/>
  <c r="J7" i="94"/>
  <c r="K7" i="94"/>
  <c r="L7" i="94"/>
  <c r="M7" i="94"/>
  <c r="P7" i="94"/>
  <c r="I8" i="94"/>
  <c r="J8" i="94"/>
  <c r="K8" i="94"/>
  <c r="L8" i="94"/>
  <c r="M8" i="94"/>
  <c r="P8" i="94"/>
  <c r="I9" i="94"/>
  <c r="J9" i="94"/>
  <c r="K9" i="94"/>
  <c r="L9" i="94"/>
  <c r="M9" i="94"/>
  <c r="P9" i="94"/>
  <c r="I10" i="94"/>
  <c r="J10" i="94"/>
  <c r="K10" i="94"/>
  <c r="L10" i="94"/>
  <c r="M10" i="94"/>
  <c r="P10" i="94"/>
  <c r="I11" i="94"/>
  <c r="J11" i="94"/>
  <c r="K11" i="94"/>
  <c r="L11" i="94"/>
  <c r="M11" i="94"/>
  <c r="P11" i="94"/>
  <c r="I12" i="94"/>
  <c r="J12" i="94"/>
  <c r="K12" i="94"/>
  <c r="L12" i="94"/>
  <c r="M12" i="94"/>
  <c r="P12" i="94"/>
  <c r="I13" i="94"/>
  <c r="J13" i="94"/>
  <c r="K13" i="94"/>
  <c r="L13" i="94"/>
  <c r="M13" i="94"/>
  <c r="P13" i="94"/>
  <c r="I14" i="94"/>
  <c r="J14" i="94"/>
  <c r="K14" i="94"/>
  <c r="L14" i="94"/>
  <c r="M14" i="94"/>
  <c r="P14" i="94"/>
  <c r="I15" i="94"/>
  <c r="J15" i="94"/>
  <c r="K15" i="94"/>
  <c r="L15" i="94"/>
  <c r="M15" i="94"/>
  <c r="P15" i="94"/>
  <c r="I16" i="94"/>
  <c r="J16" i="94"/>
  <c r="K16" i="94"/>
  <c r="L16" i="94"/>
  <c r="M16" i="94"/>
  <c r="P16" i="94"/>
  <c r="I17" i="94"/>
  <c r="J17" i="94"/>
  <c r="K17" i="94"/>
  <c r="L17" i="94"/>
  <c r="M17" i="94"/>
  <c r="P17" i="94"/>
  <c r="I18" i="94"/>
  <c r="J18" i="94"/>
  <c r="K18" i="94"/>
  <c r="L18" i="94"/>
  <c r="M18" i="94"/>
  <c r="P18" i="94"/>
  <c r="I19" i="94"/>
  <c r="J19" i="94"/>
  <c r="K19" i="94"/>
  <c r="L19" i="94"/>
  <c r="M19" i="94"/>
  <c r="P19" i="94"/>
  <c r="I20" i="94"/>
  <c r="J20" i="94"/>
  <c r="K20" i="94"/>
  <c r="L20" i="94"/>
  <c r="M20" i="94"/>
  <c r="P20" i="94"/>
  <c r="I21" i="94"/>
  <c r="J21" i="94"/>
  <c r="K21" i="94"/>
  <c r="L21" i="94"/>
  <c r="M21" i="94"/>
  <c r="P21" i="94"/>
  <c r="I22" i="94"/>
  <c r="J22" i="94"/>
  <c r="K22" i="94"/>
  <c r="L22" i="94"/>
  <c r="M22" i="94"/>
  <c r="P22" i="94"/>
  <c r="I23" i="94"/>
  <c r="J23" i="94"/>
  <c r="K23" i="94"/>
  <c r="L23" i="94"/>
  <c r="M23" i="94"/>
  <c r="P23" i="94"/>
  <c r="I24" i="94"/>
  <c r="J24" i="94"/>
  <c r="K24" i="94"/>
  <c r="L24" i="94"/>
  <c r="M24" i="94"/>
  <c r="P24" i="94"/>
  <c r="I25" i="94"/>
  <c r="J25" i="94"/>
  <c r="K25" i="94"/>
  <c r="L25" i="94"/>
  <c r="M25" i="94"/>
  <c r="P25" i="94"/>
  <c r="M26" i="94"/>
  <c r="P26" i="94"/>
  <c r="M27" i="94"/>
  <c r="P27" i="94"/>
  <c r="M28" i="94"/>
  <c r="P28" i="94"/>
  <c r="M29" i="94"/>
  <c r="P29" i="94"/>
  <c r="M30" i="94"/>
  <c r="P30" i="94"/>
  <c r="M31" i="94"/>
  <c r="P31" i="94"/>
  <c r="M32" i="94"/>
  <c r="P32" i="94"/>
  <c r="M33" i="94"/>
  <c r="P33" i="94"/>
  <c r="M34" i="94"/>
  <c r="P34" i="94"/>
  <c r="M35" i="94"/>
  <c r="P35" i="94"/>
  <c r="M147" i="94"/>
  <c r="P147" i="94"/>
  <c r="M148" i="94"/>
  <c r="P148" i="94"/>
  <c r="M149" i="94"/>
  <c r="P149" i="94"/>
  <c r="M150" i="94"/>
  <c r="P150" i="94"/>
  <c r="M151" i="94"/>
  <c r="P151" i="94"/>
  <c r="I6" i="94"/>
  <c r="J6" i="94"/>
  <c r="K6" i="94"/>
  <c r="L6" i="94"/>
  <c r="M6" i="94"/>
  <c r="P6" i="94"/>
  <c r="I7" i="93"/>
  <c r="J7" i="93"/>
  <c r="K7" i="93"/>
  <c r="L7" i="93"/>
  <c r="M7" i="93"/>
  <c r="P7" i="93"/>
  <c r="I8" i="93"/>
  <c r="J8" i="93"/>
  <c r="K8" i="93"/>
  <c r="L8" i="93"/>
  <c r="M8" i="93"/>
  <c r="P8" i="93"/>
  <c r="I9" i="93"/>
  <c r="J9" i="93"/>
  <c r="K9" i="93"/>
  <c r="L9" i="93"/>
  <c r="M9" i="93"/>
  <c r="P9" i="93"/>
  <c r="I10" i="93"/>
  <c r="J10" i="93"/>
  <c r="K10" i="93"/>
  <c r="L10" i="93"/>
  <c r="M10" i="93"/>
  <c r="P10" i="93"/>
  <c r="I11" i="93"/>
  <c r="J11" i="93"/>
  <c r="K11" i="93"/>
  <c r="L11" i="93"/>
  <c r="M11" i="93"/>
  <c r="P11" i="93"/>
  <c r="I12" i="93"/>
  <c r="J12" i="93"/>
  <c r="K12" i="93"/>
  <c r="L12" i="93"/>
  <c r="M12" i="93"/>
  <c r="P12" i="93"/>
  <c r="I13" i="93"/>
  <c r="J13" i="93"/>
  <c r="K13" i="93"/>
  <c r="L13" i="93"/>
  <c r="M13" i="93"/>
  <c r="P13" i="93"/>
  <c r="I14" i="93"/>
  <c r="J14" i="93"/>
  <c r="K14" i="93"/>
  <c r="L14" i="93"/>
  <c r="M14" i="93"/>
  <c r="P14" i="93"/>
  <c r="I15" i="93"/>
  <c r="J15" i="93"/>
  <c r="K15" i="93"/>
  <c r="L15" i="93"/>
  <c r="M15" i="93"/>
  <c r="P15" i="93"/>
  <c r="I16" i="93"/>
  <c r="J16" i="93"/>
  <c r="K16" i="93"/>
  <c r="L16" i="93"/>
  <c r="M16" i="93"/>
  <c r="P16" i="93"/>
  <c r="I17" i="93"/>
  <c r="J17" i="93"/>
  <c r="K17" i="93"/>
  <c r="L17" i="93"/>
  <c r="M17" i="93"/>
  <c r="P17" i="93"/>
  <c r="I18" i="93"/>
  <c r="J18" i="93"/>
  <c r="K18" i="93"/>
  <c r="L18" i="93"/>
  <c r="M18" i="93"/>
  <c r="P18" i="93"/>
  <c r="I19" i="93"/>
  <c r="J19" i="93"/>
  <c r="K19" i="93"/>
  <c r="L19" i="93"/>
  <c r="M19" i="93"/>
  <c r="P19" i="93"/>
  <c r="I20" i="93"/>
  <c r="J20" i="93"/>
  <c r="K20" i="93"/>
  <c r="L20" i="93"/>
  <c r="M20" i="93"/>
  <c r="P20" i="93"/>
  <c r="I21" i="93"/>
  <c r="J21" i="93"/>
  <c r="K21" i="93"/>
  <c r="L21" i="93"/>
  <c r="M21" i="93"/>
  <c r="P21" i="93"/>
  <c r="I22" i="93"/>
  <c r="J22" i="93"/>
  <c r="K22" i="93"/>
  <c r="L22" i="93"/>
  <c r="M22" i="93"/>
  <c r="P22" i="93"/>
  <c r="I23" i="93"/>
  <c r="J23" i="93"/>
  <c r="K23" i="93"/>
  <c r="L23" i="93"/>
  <c r="M23" i="93"/>
  <c r="P23" i="93"/>
  <c r="I24" i="93"/>
  <c r="J24" i="93"/>
  <c r="K24" i="93"/>
  <c r="L24" i="93"/>
  <c r="M24" i="93"/>
  <c r="P24" i="93"/>
  <c r="I25" i="93"/>
  <c r="J25" i="93"/>
  <c r="K25" i="93"/>
  <c r="L25" i="93"/>
  <c r="M25" i="93"/>
  <c r="P25" i="93"/>
  <c r="M26" i="93"/>
  <c r="P26" i="93"/>
  <c r="M27" i="93"/>
  <c r="P27" i="93"/>
  <c r="M28" i="93"/>
  <c r="P28" i="93"/>
  <c r="M29" i="93"/>
  <c r="P29" i="93"/>
  <c r="M30" i="93"/>
  <c r="P30" i="93"/>
  <c r="M31" i="93"/>
  <c r="P31" i="93"/>
  <c r="M32" i="93"/>
  <c r="P32" i="93"/>
  <c r="M33" i="93"/>
  <c r="P33" i="93"/>
  <c r="M34" i="93"/>
  <c r="P34" i="93"/>
  <c r="M35" i="93"/>
  <c r="P35" i="93"/>
  <c r="M147" i="93"/>
  <c r="P147" i="93"/>
  <c r="M148" i="93"/>
  <c r="P148" i="93"/>
  <c r="M149" i="93"/>
  <c r="P149" i="93"/>
  <c r="M150" i="93"/>
  <c r="P150" i="93"/>
  <c r="M151" i="93"/>
  <c r="P151" i="93"/>
  <c r="I152" i="93"/>
  <c r="J152" i="93"/>
  <c r="K152" i="93"/>
  <c r="L152" i="93"/>
  <c r="M152" i="93"/>
  <c r="P152" i="93"/>
  <c r="I6" i="93"/>
  <c r="J6" i="93"/>
  <c r="K6" i="93"/>
  <c r="L6" i="93"/>
  <c r="M6" i="93"/>
  <c r="P6" i="93"/>
  <c r="I7" i="111"/>
  <c r="J7" i="111"/>
  <c r="K7" i="111"/>
  <c r="L7" i="111"/>
  <c r="M7" i="111"/>
  <c r="P7" i="111"/>
  <c r="I8" i="111"/>
  <c r="J8" i="111"/>
  <c r="K8" i="111"/>
  <c r="L8" i="111"/>
  <c r="M8" i="111"/>
  <c r="P8" i="111"/>
  <c r="I9" i="111"/>
  <c r="J9" i="111"/>
  <c r="K9" i="111"/>
  <c r="L9" i="111"/>
  <c r="M9" i="111"/>
  <c r="P9" i="111"/>
  <c r="I10" i="111"/>
  <c r="J10" i="111"/>
  <c r="K10" i="111"/>
  <c r="L10" i="111"/>
  <c r="M10" i="111"/>
  <c r="P10" i="111"/>
  <c r="I11" i="111"/>
  <c r="J11" i="111"/>
  <c r="K11" i="111"/>
  <c r="L11" i="111"/>
  <c r="M11" i="111"/>
  <c r="P11" i="111"/>
  <c r="I12" i="111"/>
  <c r="J12" i="111"/>
  <c r="K12" i="111"/>
  <c r="L12" i="111"/>
  <c r="M12" i="111"/>
  <c r="P12" i="111"/>
  <c r="I13" i="111"/>
  <c r="J13" i="111"/>
  <c r="K13" i="111"/>
  <c r="L13" i="111"/>
  <c r="M13" i="111"/>
  <c r="P13" i="111"/>
  <c r="I14" i="111"/>
  <c r="J14" i="111"/>
  <c r="K14" i="111"/>
  <c r="L14" i="111"/>
  <c r="M14" i="111"/>
  <c r="P14" i="111"/>
  <c r="I15" i="111"/>
  <c r="J15" i="111"/>
  <c r="K15" i="111"/>
  <c r="L15" i="111"/>
  <c r="M15" i="111"/>
  <c r="P15" i="111"/>
  <c r="I16" i="111"/>
  <c r="J16" i="111"/>
  <c r="K16" i="111"/>
  <c r="L16" i="111"/>
  <c r="M16" i="111"/>
  <c r="P16" i="111"/>
  <c r="I17" i="111"/>
  <c r="J17" i="111"/>
  <c r="K17" i="111"/>
  <c r="L17" i="111"/>
  <c r="M17" i="111"/>
  <c r="P17" i="111"/>
  <c r="I18" i="111"/>
  <c r="J18" i="111"/>
  <c r="K18" i="111"/>
  <c r="L18" i="111"/>
  <c r="M18" i="111"/>
  <c r="P18" i="111"/>
  <c r="I19" i="111"/>
  <c r="J19" i="111"/>
  <c r="K19" i="111"/>
  <c r="L19" i="111"/>
  <c r="M19" i="111"/>
  <c r="P19" i="111"/>
  <c r="I20" i="111"/>
  <c r="J20" i="111"/>
  <c r="K20" i="111"/>
  <c r="L20" i="111"/>
  <c r="M20" i="111"/>
  <c r="P20" i="111"/>
  <c r="I21" i="111"/>
  <c r="J21" i="111"/>
  <c r="K21" i="111"/>
  <c r="L21" i="111"/>
  <c r="M21" i="111"/>
  <c r="P21" i="111"/>
  <c r="I22" i="111"/>
  <c r="J22" i="111"/>
  <c r="K22" i="111"/>
  <c r="L22" i="111"/>
  <c r="M22" i="111"/>
  <c r="P22" i="111"/>
  <c r="I23" i="111"/>
  <c r="J23" i="111"/>
  <c r="K23" i="111"/>
  <c r="L23" i="111"/>
  <c r="M23" i="111"/>
  <c r="P23" i="111"/>
  <c r="I24" i="111"/>
  <c r="J24" i="111"/>
  <c r="K24" i="111"/>
  <c r="L24" i="111"/>
  <c r="M24" i="111"/>
  <c r="P24" i="111"/>
  <c r="I25" i="111"/>
  <c r="J25" i="111"/>
  <c r="K25" i="111"/>
  <c r="L25" i="111"/>
  <c r="M25" i="111"/>
  <c r="P25" i="111"/>
  <c r="M26" i="111"/>
  <c r="P26" i="111"/>
  <c r="M27" i="111"/>
  <c r="P27" i="111"/>
  <c r="M28" i="111"/>
  <c r="P28" i="111"/>
  <c r="M29" i="111"/>
  <c r="P29" i="111"/>
  <c r="M30" i="111"/>
  <c r="P30" i="111"/>
  <c r="M31" i="111"/>
  <c r="P31" i="111"/>
  <c r="M32" i="111"/>
  <c r="P32" i="111"/>
  <c r="M33" i="111"/>
  <c r="P33" i="111"/>
  <c r="M34" i="111"/>
  <c r="P34" i="111"/>
  <c r="M35" i="111"/>
  <c r="P35" i="111"/>
  <c r="M147" i="111"/>
  <c r="P147" i="111"/>
  <c r="M148" i="111"/>
  <c r="P148" i="111"/>
  <c r="M149" i="111"/>
  <c r="P149" i="111"/>
  <c r="M150" i="111"/>
  <c r="P150" i="111"/>
  <c r="M151" i="111"/>
  <c r="P151" i="111"/>
  <c r="I152" i="111"/>
  <c r="J152" i="111"/>
  <c r="K152" i="111"/>
  <c r="L152" i="111"/>
  <c r="M152" i="111"/>
  <c r="P152" i="111"/>
  <c r="I6" i="111"/>
  <c r="J6" i="111"/>
  <c r="K6" i="111"/>
  <c r="L6" i="111"/>
  <c r="M6" i="111"/>
  <c r="P6" i="111"/>
  <c r="I7" i="105"/>
  <c r="J7" i="105"/>
  <c r="K7" i="105"/>
  <c r="L7" i="105"/>
  <c r="M7" i="105"/>
  <c r="P7" i="105"/>
  <c r="I8" i="105"/>
  <c r="J8" i="105"/>
  <c r="K8" i="105"/>
  <c r="L8" i="105"/>
  <c r="M8" i="105"/>
  <c r="P8" i="105"/>
  <c r="I9" i="105"/>
  <c r="J9" i="105"/>
  <c r="K9" i="105"/>
  <c r="L9" i="105"/>
  <c r="M9" i="105"/>
  <c r="P9" i="105"/>
  <c r="I10" i="105"/>
  <c r="J10" i="105"/>
  <c r="K10" i="105"/>
  <c r="L10" i="105"/>
  <c r="M10" i="105"/>
  <c r="P10" i="105"/>
  <c r="I11" i="105"/>
  <c r="J11" i="105"/>
  <c r="K11" i="105"/>
  <c r="L11" i="105"/>
  <c r="M11" i="105"/>
  <c r="P11" i="105"/>
  <c r="I12" i="105"/>
  <c r="J12" i="105"/>
  <c r="K12" i="105"/>
  <c r="L12" i="105"/>
  <c r="M12" i="105"/>
  <c r="P12" i="105"/>
  <c r="I13" i="105"/>
  <c r="J13" i="105"/>
  <c r="K13" i="105"/>
  <c r="L13" i="105"/>
  <c r="M13" i="105"/>
  <c r="P13" i="105"/>
  <c r="I14" i="105"/>
  <c r="J14" i="105"/>
  <c r="K14" i="105"/>
  <c r="L14" i="105"/>
  <c r="M14" i="105"/>
  <c r="P14" i="105"/>
  <c r="I15" i="105"/>
  <c r="J15" i="105"/>
  <c r="K15" i="105"/>
  <c r="L15" i="105"/>
  <c r="M15" i="105"/>
  <c r="P15" i="105"/>
  <c r="I16" i="105"/>
  <c r="J16" i="105"/>
  <c r="K16" i="105"/>
  <c r="L16" i="105"/>
  <c r="M16" i="105"/>
  <c r="P16" i="105"/>
  <c r="I17" i="105"/>
  <c r="J17" i="105"/>
  <c r="K17" i="105"/>
  <c r="L17" i="105"/>
  <c r="M17" i="105"/>
  <c r="P17" i="105"/>
  <c r="I18" i="105"/>
  <c r="J18" i="105"/>
  <c r="K18" i="105"/>
  <c r="L18" i="105"/>
  <c r="M18" i="105"/>
  <c r="P18" i="105"/>
  <c r="I19" i="105"/>
  <c r="J19" i="105"/>
  <c r="K19" i="105"/>
  <c r="L19" i="105"/>
  <c r="M19" i="105"/>
  <c r="P19" i="105"/>
  <c r="I20" i="105"/>
  <c r="J20" i="105"/>
  <c r="K20" i="105"/>
  <c r="L20" i="105"/>
  <c r="M20" i="105"/>
  <c r="P20" i="105"/>
  <c r="I21" i="105"/>
  <c r="J21" i="105"/>
  <c r="K21" i="105"/>
  <c r="L21" i="105"/>
  <c r="M21" i="105"/>
  <c r="P21" i="105"/>
  <c r="I22" i="105"/>
  <c r="J22" i="105"/>
  <c r="K22" i="105"/>
  <c r="L22" i="105"/>
  <c r="M22" i="105"/>
  <c r="P22" i="105"/>
  <c r="I23" i="105"/>
  <c r="J23" i="105"/>
  <c r="K23" i="105"/>
  <c r="L23" i="105"/>
  <c r="M23" i="105"/>
  <c r="P23" i="105"/>
  <c r="I24" i="105"/>
  <c r="J24" i="105"/>
  <c r="K24" i="105"/>
  <c r="L24" i="105"/>
  <c r="M24" i="105"/>
  <c r="P24" i="105"/>
  <c r="I25" i="105"/>
  <c r="J25" i="105"/>
  <c r="K25" i="105"/>
  <c r="L25" i="105"/>
  <c r="M25" i="105"/>
  <c r="P25" i="105"/>
  <c r="M26" i="105"/>
  <c r="P26" i="105"/>
  <c r="M27" i="105"/>
  <c r="P27" i="105"/>
  <c r="M28" i="105"/>
  <c r="P28" i="105"/>
  <c r="M29" i="105"/>
  <c r="P29" i="105"/>
  <c r="M30" i="105"/>
  <c r="P30" i="105"/>
  <c r="M31" i="105"/>
  <c r="P31" i="105"/>
  <c r="M32" i="105"/>
  <c r="P32" i="105"/>
  <c r="M33" i="105"/>
  <c r="P33" i="105"/>
  <c r="M34" i="105"/>
  <c r="P34" i="105"/>
  <c r="M35" i="105"/>
  <c r="P35" i="105"/>
  <c r="M147" i="105"/>
  <c r="P147" i="105"/>
  <c r="M148" i="105"/>
  <c r="P148" i="105"/>
  <c r="M149" i="105"/>
  <c r="P149" i="105"/>
  <c r="M150" i="105"/>
  <c r="P150" i="105"/>
  <c r="M151" i="105"/>
  <c r="P151" i="105"/>
  <c r="I152" i="105"/>
  <c r="J152" i="105"/>
  <c r="K152" i="105"/>
  <c r="L152" i="105"/>
  <c r="M152" i="105"/>
  <c r="P152" i="105"/>
  <c r="I6" i="105"/>
  <c r="J6" i="105"/>
  <c r="K6" i="105"/>
  <c r="L6" i="105"/>
  <c r="M6" i="105"/>
  <c r="P6" i="105"/>
  <c r="I146" i="96"/>
  <c r="J146" i="96"/>
  <c r="K146" i="96"/>
  <c r="L146" i="96"/>
  <c r="I26" i="96"/>
  <c r="J26" i="96"/>
  <c r="K26" i="96"/>
  <c r="L26" i="96"/>
  <c r="V64" i="96"/>
  <c r="I27" i="96"/>
  <c r="J27" i="96"/>
  <c r="K27" i="96"/>
  <c r="L27" i="96"/>
  <c r="V65" i="96"/>
  <c r="I28" i="96"/>
  <c r="J28" i="96"/>
  <c r="K28" i="96"/>
  <c r="L28" i="96"/>
  <c r="V66" i="96"/>
  <c r="I29" i="96"/>
  <c r="J29" i="96"/>
  <c r="K29" i="96"/>
  <c r="L29" i="96"/>
  <c r="V67" i="96"/>
  <c r="I30" i="96"/>
  <c r="J30" i="96"/>
  <c r="K30" i="96"/>
  <c r="L30" i="96"/>
  <c r="V68" i="96"/>
  <c r="I31" i="96"/>
  <c r="J31" i="96"/>
  <c r="K31" i="96"/>
  <c r="L31" i="96"/>
  <c r="V69" i="96"/>
  <c r="I32" i="96"/>
  <c r="J32" i="96"/>
  <c r="K32" i="96"/>
  <c r="L32" i="96"/>
  <c r="V70" i="96"/>
  <c r="I33" i="96"/>
  <c r="J33" i="96"/>
  <c r="K33" i="96"/>
  <c r="L33" i="96"/>
  <c r="V71" i="96"/>
  <c r="I34" i="96"/>
  <c r="J34" i="96"/>
  <c r="K34" i="96"/>
  <c r="L34" i="96"/>
  <c r="V72" i="96"/>
  <c r="I35" i="96"/>
  <c r="J35" i="96"/>
  <c r="K35" i="96"/>
  <c r="L35" i="96"/>
  <c r="V73" i="96"/>
  <c r="I36" i="96"/>
  <c r="J36" i="96"/>
  <c r="K36" i="96"/>
  <c r="L36" i="96"/>
  <c r="V74" i="96"/>
  <c r="I37" i="96"/>
  <c r="J37" i="96"/>
  <c r="K37" i="96"/>
  <c r="L37" i="96"/>
  <c r="V75" i="96"/>
  <c r="I38" i="96"/>
  <c r="J38" i="96"/>
  <c r="K38" i="96"/>
  <c r="L38" i="96"/>
  <c r="V76" i="96"/>
  <c r="I39" i="96"/>
  <c r="J39" i="96"/>
  <c r="K39" i="96"/>
  <c r="L39" i="96"/>
  <c r="V77" i="96"/>
  <c r="I40" i="96"/>
  <c r="J40" i="96"/>
  <c r="K40" i="96"/>
  <c r="L40" i="96"/>
  <c r="V78" i="96"/>
  <c r="I41" i="96"/>
  <c r="J41" i="96"/>
  <c r="K41" i="96"/>
  <c r="L41" i="96"/>
  <c r="V79" i="96"/>
  <c r="I42" i="96"/>
  <c r="J42" i="96"/>
  <c r="K42" i="96"/>
  <c r="L42" i="96"/>
  <c r="V80" i="96"/>
  <c r="I43" i="96"/>
  <c r="J43" i="96"/>
  <c r="K43" i="96"/>
  <c r="L43" i="96"/>
  <c r="V81" i="96"/>
  <c r="I44" i="96"/>
  <c r="J44" i="96"/>
  <c r="K44" i="96"/>
  <c r="L44" i="96"/>
  <c r="V82" i="96"/>
  <c r="I45" i="96"/>
  <c r="J45" i="96"/>
  <c r="K45" i="96"/>
  <c r="L45" i="96"/>
  <c r="V83" i="96"/>
  <c r="I131" i="96"/>
  <c r="J131" i="96"/>
  <c r="K131" i="96"/>
  <c r="L131" i="96"/>
  <c r="V84" i="96"/>
  <c r="I132" i="96"/>
  <c r="J132" i="96"/>
  <c r="K132" i="96"/>
  <c r="L132" i="96"/>
  <c r="V85" i="96"/>
  <c r="I133" i="96"/>
  <c r="J133" i="96"/>
  <c r="K133" i="96"/>
  <c r="L133" i="96"/>
  <c r="V86" i="96"/>
  <c r="I134" i="96"/>
  <c r="J134" i="96"/>
  <c r="K134" i="96"/>
  <c r="L134" i="96"/>
  <c r="V87" i="96"/>
  <c r="I135" i="96"/>
  <c r="J135" i="96"/>
  <c r="K135" i="96"/>
  <c r="L135" i="96"/>
  <c r="V88" i="96"/>
  <c r="I136" i="96"/>
  <c r="J136" i="96"/>
  <c r="K136" i="96"/>
  <c r="L136" i="96"/>
  <c r="V89" i="96"/>
  <c r="I137" i="96"/>
  <c r="J137" i="96"/>
  <c r="K137" i="96"/>
  <c r="L137" i="96"/>
  <c r="V90" i="96"/>
  <c r="I138" i="96"/>
  <c r="J138" i="96"/>
  <c r="K138" i="96"/>
  <c r="L138" i="96"/>
  <c r="V91" i="96"/>
  <c r="I139" i="96"/>
  <c r="J139" i="96"/>
  <c r="K139" i="96"/>
  <c r="L139" i="96"/>
  <c r="V92" i="96"/>
  <c r="I140" i="96"/>
  <c r="J140" i="96"/>
  <c r="K140" i="96"/>
  <c r="L140" i="96"/>
  <c r="V93" i="96"/>
  <c r="I141" i="96"/>
  <c r="J141" i="96"/>
  <c r="K141" i="96"/>
  <c r="L141" i="96"/>
  <c r="V94" i="96"/>
  <c r="I142" i="96"/>
  <c r="J142" i="96"/>
  <c r="K142" i="96"/>
  <c r="L142" i="96"/>
  <c r="V95" i="96"/>
  <c r="I143" i="96"/>
  <c r="J143" i="96"/>
  <c r="K143" i="96"/>
  <c r="L143" i="96"/>
  <c r="V96" i="96"/>
  <c r="I144" i="96"/>
  <c r="J144" i="96"/>
  <c r="K144" i="96"/>
  <c r="L144" i="96"/>
  <c r="V97" i="96"/>
  <c r="I145" i="96"/>
  <c r="J145" i="96"/>
  <c r="K145" i="96"/>
  <c r="L145" i="96"/>
  <c r="V98" i="96"/>
  <c r="V99" i="96"/>
  <c r="I147" i="96"/>
  <c r="J147" i="96"/>
  <c r="K147" i="96"/>
  <c r="L147" i="96"/>
  <c r="V100" i="96"/>
  <c r="I148" i="96"/>
  <c r="J148" i="96"/>
  <c r="K148" i="96"/>
  <c r="L148" i="96"/>
  <c r="V101" i="96"/>
  <c r="I149" i="96"/>
  <c r="J149" i="96"/>
  <c r="K149" i="96"/>
  <c r="L149" i="96"/>
  <c r="V102" i="96"/>
  <c r="I150" i="96"/>
  <c r="J150" i="96"/>
  <c r="K150" i="96"/>
  <c r="L150" i="96"/>
  <c r="V103" i="96"/>
  <c r="I151" i="96"/>
  <c r="J151" i="96"/>
  <c r="K151" i="96"/>
  <c r="L151" i="96"/>
  <c r="V104" i="96"/>
  <c r="N2" i="96"/>
  <c r="M146" i="96"/>
  <c r="M38" i="96"/>
  <c r="M39" i="96"/>
  <c r="M40" i="96"/>
  <c r="M41" i="96"/>
  <c r="M42" i="96"/>
  <c r="M43" i="96"/>
  <c r="M44" i="96"/>
  <c r="M45" i="96"/>
  <c r="O2" i="96"/>
  <c r="P146" i="96"/>
  <c r="I146" i="116"/>
  <c r="J146" i="116"/>
  <c r="K146" i="116"/>
  <c r="L146" i="116"/>
  <c r="I26" i="116"/>
  <c r="J26" i="116"/>
  <c r="K26" i="116"/>
  <c r="L26" i="116"/>
  <c r="V64" i="116"/>
  <c r="I27" i="116"/>
  <c r="J27" i="116"/>
  <c r="K27" i="116"/>
  <c r="L27" i="116"/>
  <c r="V65" i="116"/>
  <c r="I28" i="116"/>
  <c r="J28" i="116"/>
  <c r="K28" i="116"/>
  <c r="L28" i="116"/>
  <c r="V66" i="116"/>
  <c r="I29" i="116"/>
  <c r="J29" i="116"/>
  <c r="K29" i="116"/>
  <c r="L29" i="116"/>
  <c r="V67" i="116"/>
  <c r="I30" i="116"/>
  <c r="J30" i="116"/>
  <c r="K30" i="116"/>
  <c r="L30" i="116"/>
  <c r="V68" i="116"/>
  <c r="I31" i="116"/>
  <c r="J31" i="116"/>
  <c r="K31" i="116"/>
  <c r="L31" i="116"/>
  <c r="V69" i="116"/>
  <c r="I32" i="116"/>
  <c r="J32" i="116"/>
  <c r="K32" i="116"/>
  <c r="L32" i="116"/>
  <c r="V70" i="116"/>
  <c r="I33" i="116"/>
  <c r="J33" i="116"/>
  <c r="K33" i="116"/>
  <c r="L33" i="116"/>
  <c r="V71" i="116"/>
  <c r="I34" i="116"/>
  <c r="J34" i="116"/>
  <c r="K34" i="116"/>
  <c r="L34" i="116"/>
  <c r="V72" i="116"/>
  <c r="I35" i="116"/>
  <c r="J35" i="116"/>
  <c r="K35" i="116"/>
  <c r="L35" i="116"/>
  <c r="V73" i="116"/>
  <c r="I36" i="116"/>
  <c r="J36" i="116"/>
  <c r="K36" i="116"/>
  <c r="L36" i="116"/>
  <c r="V74" i="116"/>
  <c r="I37" i="116"/>
  <c r="J37" i="116"/>
  <c r="K37" i="116"/>
  <c r="L37" i="116"/>
  <c r="V75" i="116"/>
  <c r="I38" i="116"/>
  <c r="J38" i="116"/>
  <c r="K38" i="116"/>
  <c r="L38" i="116"/>
  <c r="V76" i="116"/>
  <c r="I39" i="116"/>
  <c r="J39" i="116"/>
  <c r="K39" i="116"/>
  <c r="L39" i="116"/>
  <c r="V77" i="116"/>
  <c r="I40" i="116"/>
  <c r="J40" i="116"/>
  <c r="K40" i="116"/>
  <c r="L40" i="116"/>
  <c r="V78" i="116"/>
  <c r="I41" i="116"/>
  <c r="J41" i="116"/>
  <c r="K41" i="116"/>
  <c r="L41" i="116"/>
  <c r="V79" i="116"/>
  <c r="I42" i="116"/>
  <c r="J42" i="116"/>
  <c r="K42" i="116"/>
  <c r="L42" i="116"/>
  <c r="V80" i="116"/>
  <c r="I43" i="116"/>
  <c r="J43" i="116"/>
  <c r="K43" i="116"/>
  <c r="L43" i="116"/>
  <c r="V81" i="116"/>
  <c r="I44" i="116"/>
  <c r="J44" i="116"/>
  <c r="K44" i="116"/>
  <c r="L44" i="116"/>
  <c r="V82" i="116"/>
  <c r="I45" i="116"/>
  <c r="J45" i="116"/>
  <c r="K45" i="116"/>
  <c r="L45" i="116"/>
  <c r="V83" i="116"/>
  <c r="I131" i="116"/>
  <c r="J131" i="116"/>
  <c r="K131" i="116"/>
  <c r="L131" i="116"/>
  <c r="V84" i="116"/>
  <c r="I132" i="116"/>
  <c r="J132" i="116"/>
  <c r="K132" i="116"/>
  <c r="L132" i="116"/>
  <c r="V85" i="116"/>
  <c r="I133" i="116"/>
  <c r="J133" i="116"/>
  <c r="K133" i="116"/>
  <c r="L133" i="116"/>
  <c r="V86" i="116"/>
  <c r="I134" i="116"/>
  <c r="J134" i="116"/>
  <c r="K134" i="116"/>
  <c r="L134" i="116"/>
  <c r="V87" i="116"/>
  <c r="I135" i="116"/>
  <c r="J135" i="116"/>
  <c r="K135" i="116"/>
  <c r="L135" i="116"/>
  <c r="V88" i="116"/>
  <c r="I136" i="116"/>
  <c r="J136" i="116"/>
  <c r="K136" i="116"/>
  <c r="L136" i="116"/>
  <c r="V89" i="116"/>
  <c r="I137" i="116"/>
  <c r="J137" i="116"/>
  <c r="K137" i="116"/>
  <c r="L137" i="116"/>
  <c r="V90" i="116"/>
  <c r="I138" i="116"/>
  <c r="J138" i="116"/>
  <c r="K138" i="116"/>
  <c r="L138" i="116"/>
  <c r="V91" i="116"/>
  <c r="I139" i="116"/>
  <c r="J139" i="116"/>
  <c r="K139" i="116"/>
  <c r="L139" i="116"/>
  <c r="V92" i="116"/>
  <c r="I140" i="116"/>
  <c r="J140" i="116"/>
  <c r="K140" i="116"/>
  <c r="L140" i="116"/>
  <c r="V93" i="116"/>
  <c r="I141" i="116"/>
  <c r="J141" i="116"/>
  <c r="K141" i="116"/>
  <c r="L141" i="116"/>
  <c r="V94" i="116"/>
  <c r="I142" i="116"/>
  <c r="J142" i="116"/>
  <c r="K142" i="116"/>
  <c r="L142" i="116"/>
  <c r="V95" i="116"/>
  <c r="I143" i="116"/>
  <c r="J143" i="116"/>
  <c r="K143" i="116"/>
  <c r="L143" i="116"/>
  <c r="V96" i="116"/>
  <c r="I144" i="116"/>
  <c r="J144" i="116"/>
  <c r="K144" i="116"/>
  <c r="L144" i="116"/>
  <c r="V97" i="116"/>
  <c r="I145" i="116"/>
  <c r="J145" i="116"/>
  <c r="K145" i="116"/>
  <c r="L145" i="116"/>
  <c r="V98" i="116"/>
  <c r="V99" i="116"/>
  <c r="I147" i="116"/>
  <c r="J147" i="116"/>
  <c r="K147" i="116"/>
  <c r="L147" i="116"/>
  <c r="V100" i="116"/>
  <c r="I148" i="116"/>
  <c r="J148" i="116"/>
  <c r="K148" i="116"/>
  <c r="L148" i="116"/>
  <c r="V101" i="116"/>
  <c r="I149" i="116"/>
  <c r="J149" i="116"/>
  <c r="K149" i="116"/>
  <c r="L149" i="116"/>
  <c r="V102" i="116"/>
  <c r="I150" i="116"/>
  <c r="J150" i="116"/>
  <c r="K150" i="116"/>
  <c r="L150" i="116"/>
  <c r="V103" i="116"/>
  <c r="I151" i="116"/>
  <c r="J151" i="116"/>
  <c r="K151" i="116"/>
  <c r="L151" i="116"/>
  <c r="V104" i="116"/>
  <c r="N2" i="116"/>
  <c r="M146" i="116"/>
  <c r="M38" i="116"/>
  <c r="M39" i="116"/>
  <c r="M40" i="116"/>
  <c r="M41" i="116"/>
  <c r="M42" i="116"/>
  <c r="M43" i="116"/>
  <c r="M44" i="116"/>
  <c r="M45" i="116"/>
  <c r="O2" i="116"/>
  <c r="P146" i="116"/>
  <c r="I146" i="120"/>
  <c r="J146" i="120"/>
  <c r="K146" i="120"/>
  <c r="L146" i="120"/>
  <c r="I26" i="120"/>
  <c r="J26" i="120"/>
  <c r="K26" i="120"/>
  <c r="L26" i="120"/>
  <c r="V64" i="120"/>
  <c r="I27" i="120"/>
  <c r="J27" i="120"/>
  <c r="K27" i="120"/>
  <c r="L27" i="120"/>
  <c r="V65" i="120"/>
  <c r="I28" i="120"/>
  <c r="J28" i="120"/>
  <c r="K28" i="120"/>
  <c r="L28" i="120"/>
  <c r="V66" i="120"/>
  <c r="I29" i="120"/>
  <c r="J29" i="120"/>
  <c r="K29" i="120"/>
  <c r="L29" i="120"/>
  <c r="V67" i="120"/>
  <c r="I30" i="120"/>
  <c r="J30" i="120"/>
  <c r="K30" i="120"/>
  <c r="L30" i="120"/>
  <c r="V68" i="120"/>
  <c r="I31" i="120"/>
  <c r="J31" i="120"/>
  <c r="K31" i="120"/>
  <c r="L31" i="120"/>
  <c r="V69" i="120"/>
  <c r="I32" i="120"/>
  <c r="J32" i="120"/>
  <c r="K32" i="120"/>
  <c r="L32" i="120"/>
  <c r="V70" i="120"/>
  <c r="I33" i="120"/>
  <c r="J33" i="120"/>
  <c r="K33" i="120"/>
  <c r="L33" i="120"/>
  <c r="V71" i="120"/>
  <c r="I34" i="120"/>
  <c r="J34" i="120"/>
  <c r="K34" i="120"/>
  <c r="L34" i="120"/>
  <c r="V72" i="120"/>
  <c r="I35" i="120"/>
  <c r="J35" i="120"/>
  <c r="K35" i="120"/>
  <c r="L35" i="120"/>
  <c r="V73" i="120"/>
  <c r="I36" i="120"/>
  <c r="J36" i="120"/>
  <c r="K36" i="120"/>
  <c r="L36" i="120"/>
  <c r="V74" i="120"/>
  <c r="I37" i="120"/>
  <c r="J37" i="120"/>
  <c r="K37" i="120"/>
  <c r="L37" i="120"/>
  <c r="V75" i="120"/>
  <c r="I38" i="120"/>
  <c r="J38" i="120"/>
  <c r="K38" i="120"/>
  <c r="L38" i="120"/>
  <c r="V76" i="120"/>
  <c r="I39" i="120"/>
  <c r="J39" i="120"/>
  <c r="K39" i="120"/>
  <c r="L39" i="120"/>
  <c r="V77" i="120"/>
  <c r="I40" i="120"/>
  <c r="J40" i="120"/>
  <c r="K40" i="120"/>
  <c r="L40" i="120"/>
  <c r="V78" i="120"/>
  <c r="I41" i="120"/>
  <c r="J41" i="120"/>
  <c r="K41" i="120"/>
  <c r="L41" i="120"/>
  <c r="V79" i="120"/>
  <c r="I42" i="120"/>
  <c r="J42" i="120"/>
  <c r="K42" i="120"/>
  <c r="L42" i="120"/>
  <c r="V80" i="120"/>
  <c r="I43" i="120"/>
  <c r="J43" i="120"/>
  <c r="K43" i="120"/>
  <c r="L43" i="120"/>
  <c r="V81" i="120"/>
  <c r="I44" i="120"/>
  <c r="J44" i="120"/>
  <c r="K44" i="120"/>
  <c r="L44" i="120"/>
  <c r="V82" i="120"/>
  <c r="I45" i="120"/>
  <c r="J45" i="120"/>
  <c r="K45" i="120"/>
  <c r="L45" i="120"/>
  <c r="V83" i="120"/>
  <c r="I131" i="120"/>
  <c r="J131" i="120"/>
  <c r="K131" i="120"/>
  <c r="L131" i="120"/>
  <c r="V84" i="120"/>
  <c r="I132" i="120"/>
  <c r="J132" i="120"/>
  <c r="K132" i="120"/>
  <c r="L132" i="120"/>
  <c r="V85" i="120"/>
  <c r="I133" i="120"/>
  <c r="J133" i="120"/>
  <c r="K133" i="120"/>
  <c r="L133" i="120"/>
  <c r="V86" i="120"/>
  <c r="I134" i="120"/>
  <c r="J134" i="120"/>
  <c r="K134" i="120"/>
  <c r="L134" i="120"/>
  <c r="V87" i="120"/>
  <c r="I135" i="120"/>
  <c r="J135" i="120"/>
  <c r="K135" i="120"/>
  <c r="L135" i="120"/>
  <c r="V88" i="120"/>
  <c r="I136" i="120"/>
  <c r="J136" i="120"/>
  <c r="K136" i="120"/>
  <c r="L136" i="120"/>
  <c r="V89" i="120"/>
  <c r="I137" i="120"/>
  <c r="J137" i="120"/>
  <c r="K137" i="120"/>
  <c r="L137" i="120"/>
  <c r="V90" i="120"/>
  <c r="I138" i="120"/>
  <c r="J138" i="120"/>
  <c r="K138" i="120"/>
  <c r="L138" i="120"/>
  <c r="V91" i="120"/>
  <c r="I139" i="120"/>
  <c r="J139" i="120"/>
  <c r="K139" i="120"/>
  <c r="L139" i="120"/>
  <c r="V92" i="120"/>
  <c r="I140" i="120"/>
  <c r="J140" i="120"/>
  <c r="K140" i="120"/>
  <c r="L140" i="120"/>
  <c r="V93" i="120"/>
  <c r="I141" i="120"/>
  <c r="J141" i="120"/>
  <c r="K141" i="120"/>
  <c r="L141" i="120"/>
  <c r="V94" i="120"/>
  <c r="I142" i="120"/>
  <c r="J142" i="120"/>
  <c r="K142" i="120"/>
  <c r="L142" i="120"/>
  <c r="V95" i="120"/>
  <c r="I143" i="120"/>
  <c r="J143" i="120"/>
  <c r="K143" i="120"/>
  <c r="L143" i="120"/>
  <c r="V96" i="120"/>
  <c r="I144" i="120"/>
  <c r="J144" i="120"/>
  <c r="K144" i="120"/>
  <c r="L144" i="120"/>
  <c r="V97" i="120"/>
  <c r="I145" i="120"/>
  <c r="J145" i="120"/>
  <c r="K145" i="120"/>
  <c r="L145" i="120"/>
  <c r="V98" i="120"/>
  <c r="V99" i="120"/>
  <c r="I147" i="120"/>
  <c r="J147" i="120"/>
  <c r="K147" i="120"/>
  <c r="L147" i="120"/>
  <c r="V100" i="120"/>
  <c r="I148" i="120"/>
  <c r="J148" i="120"/>
  <c r="K148" i="120"/>
  <c r="L148" i="120"/>
  <c r="V101" i="120"/>
  <c r="I149" i="120"/>
  <c r="J149" i="120"/>
  <c r="K149" i="120"/>
  <c r="L149" i="120"/>
  <c r="V102" i="120"/>
  <c r="I150" i="120"/>
  <c r="J150" i="120"/>
  <c r="K150" i="120"/>
  <c r="L150" i="120"/>
  <c r="V103" i="120"/>
  <c r="I151" i="120"/>
  <c r="J151" i="120"/>
  <c r="K151" i="120"/>
  <c r="L151" i="120"/>
  <c r="V104" i="120"/>
  <c r="N2" i="120"/>
  <c r="M146" i="120"/>
  <c r="M38" i="120"/>
  <c r="M39" i="120"/>
  <c r="M40" i="120"/>
  <c r="M41" i="120"/>
  <c r="M42" i="120"/>
  <c r="M43" i="120"/>
  <c r="M44" i="120"/>
  <c r="M45" i="120"/>
  <c r="O2" i="120"/>
  <c r="P146" i="120"/>
  <c r="I146" i="121"/>
  <c r="J146" i="121"/>
  <c r="K146" i="121"/>
  <c r="L146" i="121"/>
  <c r="I26" i="121"/>
  <c r="J26" i="121"/>
  <c r="K26" i="121"/>
  <c r="L26" i="121"/>
  <c r="V64" i="121"/>
  <c r="I27" i="121"/>
  <c r="J27" i="121"/>
  <c r="K27" i="121"/>
  <c r="L27" i="121"/>
  <c r="V65" i="121"/>
  <c r="I28" i="121"/>
  <c r="J28" i="121"/>
  <c r="K28" i="121"/>
  <c r="L28" i="121"/>
  <c r="V66" i="121"/>
  <c r="I29" i="121"/>
  <c r="J29" i="121"/>
  <c r="K29" i="121"/>
  <c r="L29" i="121"/>
  <c r="V67" i="121"/>
  <c r="I30" i="121"/>
  <c r="J30" i="121"/>
  <c r="K30" i="121"/>
  <c r="L30" i="121"/>
  <c r="V68" i="121"/>
  <c r="I31" i="121"/>
  <c r="J31" i="121"/>
  <c r="K31" i="121"/>
  <c r="L31" i="121"/>
  <c r="V69" i="121"/>
  <c r="I32" i="121"/>
  <c r="J32" i="121"/>
  <c r="K32" i="121"/>
  <c r="L32" i="121"/>
  <c r="V70" i="121"/>
  <c r="I33" i="121"/>
  <c r="J33" i="121"/>
  <c r="K33" i="121"/>
  <c r="L33" i="121"/>
  <c r="V71" i="121"/>
  <c r="I34" i="121"/>
  <c r="J34" i="121"/>
  <c r="K34" i="121"/>
  <c r="L34" i="121"/>
  <c r="V72" i="121"/>
  <c r="I35" i="121"/>
  <c r="J35" i="121"/>
  <c r="K35" i="121"/>
  <c r="L35" i="121"/>
  <c r="V73" i="121"/>
  <c r="I36" i="121"/>
  <c r="J36" i="121"/>
  <c r="K36" i="121"/>
  <c r="L36" i="121"/>
  <c r="V74" i="121"/>
  <c r="I37" i="121"/>
  <c r="J37" i="121"/>
  <c r="K37" i="121"/>
  <c r="L37" i="121"/>
  <c r="V75" i="121"/>
  <c r="I38" i="121"/>
  <c r="J38" i="121"/>
  <c r="K38" i="121"/>
  <c r="L38" i="121"/>
  <c r="V76" i="121"/>
  <c r="I39" i="121"/>
  <c r="J39" i="121"/>
  <c r="K39" i="121"/>
  <c r="L39" i="121"/>
  <c r="V77" i="121"/>
  <c r="I40" i="121"/>
  <c r="J40" i="121"/>
  <c r="K40" i="121"/>
  <c r="L40" i="121"/>
  <c r="V78" i="121"/>
  <c r="I41" i="121"/>
  <c r="J41" i="121"/>
  <c r="K41" i="121"/>
  <c r="L41" i="121"/>
  <c r="V79" i="121"/>
  <c r="I42" i="121"/>
  <c r="J42" i="121"/>
  <c r="K42" i="121"/>
  <c r="L42" i="121"/>
  <c r="V80" i="121"/>
  <c r="I43" i="121"/>
  <c r="J43" i="121"/>
  <c r="K43" i="121"/>
  <c r="L43" i="121"/>
  <c r="V81" i="121"/>
  <c r="I44" i="121"/>
  <c r="J44" i="121"/>
  <c r="K44" i="121"/>
  <c r="L44" i="121"/>
  <c r="V82" i="121"/>
  <c r="I45" i="121"/>
  <c r="J45" i="121"/>
  <c r="K45" i="121"/>
  <c r="L45" i="121"/>
  <c r="V83" i="121"/>
  <c r="I131" i="121"/>
  <c r="J131" i="121"/>
  <c r="K131" i="121"/>
  <c r="L131" i="121"/>
  <c r="V84" i="121"/>
  <c r="I132" i="121"/>
  <c r="J132" i="121"/>
  <c r="K132" i="121"/>
  <c r="L132" i="121"/>
  <c r="V85" i="121"/>
  <c r="I133" i="121"/>
  <c r="J133" i="121"/>
  <c r="K133" i="121"/>
  <c r="L133" i="121"/>
  <c r="V86" i="121"/>
  <c r="I134" i="121"/>
  <c r="J134" i="121"/>
  <c r="K134" i="121"/>
  <c r="L134" i="121"/>
  <c r="V87" i="121"/>
  <c r="I135" i="121"/>
  <c r="J135" i="121"/>
  <c r="K135" i="121"/>
  <c r="L135" i="121"/>
  <c r="V88" i="121"/>
  <c r="I136" i="121"/>
  <c r="J136" i="121"/>
  <c r="K136" i="121"/>
  <c r="L136" i="121"/>
  <c r="V89" i="121"/>
  <c r="I137" i="121"/>
  <c r="J137" i="121"/>
  <c r="K137" i="121"/>
  <c r="L137" i="121"/>
  <c r="V90" i="121"/>
  <c r="I138" i="121"/>
  <c r="J138" i="121"/>
  <c r="K138" i="121"/>
  <c r="L138" i="121"/>
  <c r="V91" i="121"/>
  <c r="I139" i="121"/>
  <c r="J139" i="121"/>
  <c r="K139" i="121"/>
  <c r="L139" i="121"/>
  <c r="V92" i="121"/>
  <c r="I140" i="121"/>
  <c r="J140" i="121"/>
  <c r="K140" i="121"/>
  <c r="L140" i="121"/>
  <c r="V93" i="121"/>
  <c r="I141" i="121"/>
  <c r="J141" i="121"/>
  <c r="K141" i="121"/>
  <c r="L141" i="121"/>
  <c r="V94" i="121"/>
  <c r="I142" i="121"/>
  <c r="J142" i="121"/>
  <c r="K142" i="121"/>
  <c r="L142" i="121"/>
  <c r="V95" i="121"/>
  <c r="I143" i="121"/>
  <c r="J143" i="121"/>
  <c r="K143" i="121"/>
  <c r="L143" i="121"/>
  <c r="V96" i="121"/>
  <c r="I144" i="121"/>
  <c r="J144" i="121"/>
  <c r="K144" i="121"/>
  <c r="L144" i="121"/>
  <c r="V97" i="121"/>
  <c r="I145" i="121"/>
  <c r="J145" i="121"/>
  <c r="K145" i="121"/>
  <c r="L145" i="121"/>
  <c r="V98" i="121"/>
  <c r="V99" i="121"/>
  <c r="I147" i="121"/>
  <c r="J147" i="121"/>
  <c r="K147" i="121"/>
  <c r="L147" i="121"/>
  <c r="V100" i="121"/>
  <c r="I148" i="121"/>
  <c r="J148" i="121"/>
  <c r="K148" i="121"/>
  <c r="L148" i="121"/>
  <c r="V101" i="121"/>
  <c r="I149" i="121"/>
  <c r="J149" i="121"/>
  <c r="K149" i="121"/>
  <c r="L149" i="121"/>
  <c r="V102" i="121"/>
  <c r="I150" i="121"/>
  <c r="J150" i="121"/>
  <c r="K150" i="121"/>
  <c r="L150" i="121"/>
  <c r="V103" i="121"/>
  <c r="I151" i="121"/>
  <c r="J151" i="121"/>
  <c r="K151" i="121"/>
  <c r="L151" i="121"/>
  <c r="V104" i="121"/>
  <c r="N2" i="121"/>
  <c r="M146" i="121"/>
  <c r="M38" i="121"/>
  <c r="M39" i="121"/>
  <c r="M40" i="121"/>
  <c r="M41" i="121"/>
  <c r="M42" i="121"/>
  <c r="M43" i="121"/>
  <c r="M44" i="121"/>
  <c r="M45" i="121"/>
  <c r="O2" i="121"/>
  <c r="P146" i="121"/>
  <c r="I146" i="122"/>
  <c r="J146" i="122"/>
  <c r="K146" i="122"/>
  <c r="L146" i="122"/>
  <c r="I26" i="122"/>
  <c r="J26" i="122"/>
  <c r="K26" i="122"/>
  <c r="L26" i="122"/>
  <c r="V64" i="122"/>
  <c r="I27" i="122"/>
  <c r="J27" i="122"/>
  <c r="K27" i="122"/>
  <c r="L27" i="122"/>
  <c r="V65" i="122"/>
  <c r="I28" i="122"/>
  <c r="J28" i="122"/>
  <c r="K28" i="122"/>
  <c r="L28" i="122"/>
  <c r="V66" i="122"/>
  <c r="I29" i="122"/>
  <c r="J29" i="122"/>
  <c r="K29" i="122"/>
  <c r="L29" i="122"/>
  <c r="V67" i="122"/>
  <c r="I30" i="122"/>
  <c r="J30" i="122"/>
  <c r="K30" i="122"/>
  <c r="L30" i="122"/>
  <c r="V68" i="122"/>
  <c r="I31" i="122"/>
  <c r="J31" i="122"/>
  <c r="K31" i="122"/>
  <c r="L31" i="122"/>
  <c r="V69" i="122"/>
  <c r="I32" i="122"/>
  <c r="J32" i="122"/>
  <c r="K32" i="122"/>
  <c r="L32" i="122"/>
  <c r="V70" i="122"/>
  <c r="I33" i="122"/>
  <c r="J33" i="122"/>
  <c r="K33" i="122"/>
  <c r="L33" i="122"/>
  <c r="V71" i="122"/>
  <c r="I34" i="122"/>
  <c r="J34" i="122"/>
  <c r="K34" i="122"/>
  <c r="L34" i="122"/>
  <c r="V72" i="122"/>
  <c r="I35" i="122"/>
  <c r="J35" i="122"/>
  <c r="K35" i="122"/>
  <c r="L35" i="122"/>
  <c r="V73" i="122"/>
  <c r="I36" i="122"/>
  <c r="J36" i="122"/>
  <c r="K36" i="122"/>
  <c r="L36" i="122"/>
  <c r="V74" i="122"/>
  <c r="I37" i="122"/>
  <c r="J37" i="122"/>
  <c r="K37" i="122"/>
  <c r="L37" i="122"/>
  <c r="V75" i="122"/>
  <c r="I38" i="122"/>
  <c r="J38" i="122"/>
  <c r="K38" i="122"/>
  <c r="L38" i="122"/>
  <c r="V76" i="122"/>
  <c r="I39" i="122"/>
  <c r="J39" i="122"/>
  <c r="K39" i="122"/>
  <c r="L39" i="122"/>
  <c r="V77" i="122"/>
  <c r="I40" i="122"/>
  <c r="J40" i="122"/>
  <c r="K40" i="122"/>
  <c r="L40" i="122"/>
  <c r="V78" i="122"/>
  <c r="I41" i="122"/>
  <c r="J41" i="122"/>
  <c r="K41" i="122"/>
  <c r="L41" i="122"/>
  <c r="V79" i="122"/>
  <c r="I42" i="122"/>
  <c r="J42" i="122"/>
  <c r="K42" i="122"/>
  <c r="L42" i="122"/>
  <c r="V80" i="122"/>
  <c r="I43" i="122"/>
  <c r="J43" i="122"/>
  <c r="K43" i="122"/>
  <c r="L43" i="122"/>
  <c r="V81" i="122"/>
  <c r="I44" i="122"/>
  <c r="J44" i="122"/>
  <c r="K44" i="122"/>
  <c r="L44" i="122"/>
  <c r="V82" i="122"/>
  <c r="I45" i="122"/>
  <c r="J45" i="122"/>
  <c r="K45" i="122"/>
  <c r="L45" i="122"/>
  <c r="V83" i="122"/>
  <c r="I131" i="122"/>
  <c r="J131" i="122"/>
  <c r="K131" i="122"/>
  <c r="L131" i="122"/>
  <c r="V84" i="122"/>
  <c r="I132" i="122"/>
  <c r="J132" i="122"/>
  <c r="K132" i="122"/>
  <c r="L132" i="122"/>
  <c r="V85" i="122"/>
  <c r="I133" i="122"/>
  <c r="J133" i="122"/>
  <c r="K133" i="122"/>
  <c r="L133" i="122"/>
  <c r="V86" i="122"/>
  <c r="I134" i="122"/>
  <c r="J134" i="122"/>
  <c r="K134" i="122"/>
  <c r="L134" i="122"/>
  <c r="V87" i="122"/>
  <c r="I135" i="122"/>
  <c r="J135" i="122"/>
  <c r="K135" i="122"/>
  <c r="L135" i="122"/>
  <c r="V88" i="122"/>
  <c r="I136" i="122"/>
  <c r="J136" i="122"/>
  <c r="K136" i="122"/>
  <c r="L136" i="122"/>
  <c r="V89" i="122"/>
  <c r="I137" i="122"/>
  <c r="J137" i="122"/>
  <c r="K137" i="122"/>
  <c r="L137" i="122"/>
  <c r="V90" i="122"/>
  <c r="I138" i="122"/>
  <c r="J138" i="122"/>
  <c r="K138" i="122"/>
  <c r="L138" i="122"/>
  <c r="V91" i="122"/>
  <c r="I139" i="122"/>
  <c r="J139" i="122"/>
  <c r="K139" i="122"/>
  <c r="L139" i="122"/>
  <c r="V92" i="122"/>
  <c r="I140" i="122"/>
  <c r="J140" i="122"/>
  <c r="K140" i="122"/>
  <c r="L140" i="122"/>
  <c r="V93" i="122"/>
  <c r="I141" i="122"/>
  <c r="J141" i="122"/>
  <c r="K141" i="122"/>
  <c r="L141" i="122"/>
  <c r="V94" i="122"/>
  <c r="I142" i="122"/>
  <c r="J142" i="122"/>
  <c r="K142" i="122"/>
  <c r="L142" i="122"/>
  <c r="V95" i="122"/>
  <c r="I143" i="122"/>
  <c r="J143" i="122"/>
  <c r="K143" i="122"/>
  <c r="L143" i="122"/>
  <c r="V96" i="122"/>
  <c r="I144" i="122"/>
  <c r="J144" i="122"/>
  <c r="K144" i="122"/>
  <c r="L144" i="122"/>
  <c r="V97" i="122"/>
  <c r="I145" i="122"/>
  <c r="J145" i="122"/>
  <c r="K145" i="122"/>
  <c r="L145" i="122"/>
  <c r="V98" i="122"/>
  <c r="V99" i="122"/>
  <c r="I147" i="122"/>
  <c r="J147" i="122"/>
  <c r="K147" i="122"/>
  <c r="L147" i="122"/>
  <c r="V100" i="122"/>
  <c r="I148" i="122"/>
  <c r="J148" i="122"/>
  <c r="K148" i="122"/>
  <c r="L148" i="122"/>
  <c r="V101" i="122"/>
  <c r="I149" i="122"/>
  <c r="J149" i="122"/>
  <c r="K149" i="122"/>
  <c r="L149" i="122"/>
  <c r="V102" i="122"/>
  <c r="I150" i="122"/>
  <c r="J150" i="122"/>
  <c r="K150" i="122"/>
  <c r="L150" i="122"/>
  <c r="V103" i="122"/>
  <c r="I151" i="122"/>
  <c r="J151" i="122"/>
  <c r="K151" i="122"/>
  <c r="L151" i="122"/>
  <c r="V104" i="122"/>
  <c r="N2" i="122"/>
  <c r="M146" i="122"/>
  <c r="M38" i="122"/>
  <c r="M39" i="122"/>
  <c r="M40" i="122"/>
  <c r="M41" i="122"/>
  <c r="M42" i="122"/>
  <c r="M43" i="122"/>
  <c r="M44" i="122"/>
  <c r="M45" i="122"/>
  <c r="O2" i="122"/>
  <c r="P146" i="122"/>
  <c r="I146" i="131"/>
  <c r="J146" i="131"/>
  <c r="K146" i="131"/>
  <c r="L146" i="131"/>
  <c r="I26" i="131"/>
  <c r="J26" i="131"/>
  <c r="K26" i="131"/>
  <c r="L26" i="131"/>
  <c r="V64" i="131"/>
  <c r="I27" i="131"/>
  <c r="J27" i="131"/>
  <c r="K27" i="131"/>
  <c r="L27" i="131"/>
  <c r="V65" i="131"/>
  <c r="I28" i="131"/>
  <c r="J28" i="131"/>
  <c r="K28" i="131"/>
  <c r="L28" i="131"/>
  <c r="V66" i="131"/>
  <c r="I29" i="131"/>
  <c r="J29" i="131"/>
  <c r="K29" i="131"/>
  <c r="L29" i="131"/>
  <c r="V67" i="131"/>
  <c r="I30" i="131"/>
  <c r="J30" i="131"/>
  <c r="K30" i="131"/>
  <c r="L30" i="131"/>
  <c r="V68" i="131"/>
  <c r="I31" i="131"/>
  <c r="J31" i="131"/>
  <c r="K31" i="131"/>
  <c r="L31" i="131"/>
  <c r="V69" i="131"/>
  <c r="I32" i="131"/>
  <c r="J32" i="131"/>
  <c r="K32" i="131"/>
  <c r="L32" i="131"/>
  <c r="V70" i="131"/>
  <c r="I33" i="131"/>
  <c r="J33" i="131"/>
  <c r="K33" i="131"/>
  <c r="L33" i="131"/>
  <c r="V71" i="131"/>
  <c r="I34" i="131"/>
  <c r="J34" i="131"/>
  <c r="K34" i="131"/>
  <c r="L34" i="131"/>
  <c r="V72" i="131"/>
  <c r="I35" i="131"/>
  <c r="J35" i="131"/>
  <c r="K35" i="131"/>
  <c r="L35" i="131"/>
  <c r="V73" i="131"/>
  <c r="I36" i="131"/>
  <c r="J36" i="131"/>
  <c r="K36" i="131"/>
  <c r="L36" i="131"/>
  <c r="V74" i="131"/>
  <c r="I37" i="131"/>
  <c r="J37" i="131"/>
  <c r="K37" i="131"/>
  <c r="L37" i="131"/>
  <c r="V75" i="131"/>
  <c r="I38" i="131"/>
  <c r="J38" i="131"/>
  <c r="K38" i="131"/>
  <c r="L38" i="131"/>
  <c r="V76" i="131"/>
  <c r="I39" i="131"/>
  <c r="J39" i="131"/>
  <c r="K39" i="131"/>
  <c r="L39" i="131"/>
  <c r="V77" i="131"/>
  <c r="I40" i="131"/>
  <c r="J40" i="131"/>
  <c r="K40" i="131"/>
  <c r="L40" i="131"/>
  <c r="V78" i="131"/>
  <c r="I41" i="131"/>
  <c r="J41" i="131"/>
  <c r="K41" i="131"/>
  <c r="L41" i="131"/>
  <c r="V79" i="131"/>
  <c r="I42" i="131"/>
  <c r="J42" i="131"/>
  <c r="K42" i="131"/>
  <c r="L42" i="131"/>
  <c r="V80" i="131"/>
  <c r="I43" i="131"/>
  <c r="J43" i="131"/>
  <c r="K43" i="131"/>
  <c r="L43" i="131"/>
  <c r="V81" i="131"/>
  <c r="I44" i="131"/>
  <c r="J44" i="131"/>
  <c r="K44" i="131"/>
  <c r="L44" i="131"/>
  <c r="V82" i="131"/>
  <c r="I45" i="131"/>
  <c r="J45" i="131"/>
  <c r="K45" i="131"/>
  <c r="L45" i="131"/>
  <c r="V83" i="131"/>
  <c r="I131" i="131"/>
  <c r="J131" i="131"/>
  <c r="K131" i="131"/>
  <c r="L131" i="131"/>
  <c r="V84" i="131"/>
  <c r="I132" i="131"/>
  <c r="J132" i="131"/>
  <c r="K132" i="131"/>
  <c r="L132" i="131"/>
  <c r="V85" i="131"/>
  <c r="I133" i="131"/>
  <c r="J133" i="131"/>
  <c r="K133" i="131"/>
  <c r="L133" i="131"/>
  <c r="V86" i="131"/>
  <c r="I134" i="131"/>
  <c r="J134" i="131"/>
  <c r="K134" i="131"/>
  <c r="L134" i="131"/>
  <c r="V87" i="131"/>
  <c r="I135" i="131"/>
  <c r="J135" i="131"/>
  <c r="K135" i="131"/>
  <c r="L135" i="131"/>
  <c r="V88" i="131"/>
  <c r="I136" i="131"/>
  <c r="J136" i="131"/>
  <c r="K136" i="131"/>
  <c r="L136" i="131"/>
  <c r="V89" i="131"/>
  <c r="I137" i="131"/>
  <c r="J137" i="131"/>
  <c r="K137" i="131"/>
  <c r="L137" i="131"/>
  <c r="V90" i="131"/>
  <c r="I138" i="131"/>
  <c r="J138" i="131"/>
  <c r="K138" i="131"/>
  <c r="L138" i="131"/>
  <c r="V91" i="131"/>
  <c r="I139" i="131"/>
  <c r="J139" i="131"/>
  <c r="K139" i="131"/>
  <c r="L139" i="131"/>
  <c r="V92" i="131"/>
  <c r="I140" i="131"/>
  <c r="J140" i="131"/>
  <c r="K140" i="131"/>
  <c r="L140" i="131"/>
  <c r="V93" i="131"/>
  <c r="I141" i="131"/>
  <c r="J141" i="131"/>
  <c r="K141" i="131"/>
  <c r="L141" i="131"/>
  <c r="V94" i="131"/>
  <c r="I142" i="131"/>
  <c r="J142" i="131"/>
  <c r="K142" i="131"/>
  <c r="L142" i="131"/>
  <c r="V95" i="131"/>
  <c r="I143" i="131"/>
  <c r="J143" i="131"/>
  <c r="K143" i="131"/>
  <c r="L143" i="131"/>
  <c r="V96" i="131"/>
  <c r="I144" i="131"/>
  <c r="J144" i="131"/>
  <c r="K144" i="131"/>
  <c r="L144" i="131"/>
  <c r="V97" i="131"/>
  <c r="I145" i="131"/>
  <c r="J145" i="131"/>
  <c r="K145" i="131"/>
  <c r="L145" i="131"/>
  <c r="V98" i="131"/>
  <c r="V99" i="131"/>
  <c r="I147" i="131"/>
  <c r="J147" i="131"/>
  <c r="K147" i="131"/>
  <c r="L147" i="131"/>
  <c r="V100" i="131"/>
  <c r="I148" i="131"/>
  <c r="J148" i="131"/>
  <c r="K148" i="131"/>
  <c r="L148" i="131"/>
  <c r="V101" i="131"/>
  <c r="I149" i="131"/>
  <c r="J149" i="131"/>
  <c r="K149" i="131"/>
  <c r="L149" i="131"/>
  <c r="V102" i="131"/>
  <c r="I150" i="131"/>
  <c r="J150" i="131"/>
  <c r="K150" i="131"/>
  <c r="L150" i="131"/>
  <c r="V103" i="131"/>
  <c r="I151" i="131"/>
  <c r="J151" i="131"/>
  <c r="K151" i="131"/>
  <c r="L151" i="131"/>
  <c r="V104" i="131"/>
  <c r="N2" i="131"/>
  <c r="M146" i="131"/>
  <c r="M38" i="131"/>
  <c r="M39" i="131"/>
  <c r="M40" i="131"/>
  <c r="M41" i="131"/>
  <c r="M42" i="131"/>
  <c r="M43" i="131"/>
  <c r="M44" i="131"/>
  <c r="M45" i="131"/>
  <c r="O2" i="131"/>
  <c r="P146" i="131"/>
  <c r="I146" i="132"/>
  <c r="J146" i="132"/>
  <c r="K146" i="132"/>
  <c r="L146" i="132"/>
  <c r="I26" i="132"/>
  <c r="J26" i="132"/>
  <c r="K26" i="132"/>
  <c r="L26" i="132"/>
  <c r="V64" i="132"/>
  <c r="I27" i="132"/>
  <c r="J27" i="132"/>
  <c r="K27" i="132"/>
  <c r="L27" i="132"/>
  <c r="V65" i="132"/>
  <c r="I28" i="132"/>
  <c r="J28" i="132"/>
  <c r="K28" i="132"/>
  <c r="L28" i="132"/>
  <c r="V66" i="132"/>
  <c r="I29" i="132"/>
  <c r="J29" i="132"/>
  <c r="K29" i="132"/>
  <c r="L29" i="132"/>
  <c r="V67" i="132"/>
  <c r="I30" i="132"/>
  <c r="J30" i="132"/>
  <c r="K30" i="132"/>
  <c r="L30" i="132"/>
  <c r="V68" i="132"/>
  <c r="I31" i="132"/>
  <c r="J31" i="132"/>
  <c r="K31" i="132"/>
  <c r="L31" i="132"/>
  <c r="V69" i="132"/>
  <c r="I32" i="132"/>
  <c r="J32" i="132"/>
  <c r="K32" i="132"/>
  <c r="L32" i="132"/>
  <c r="V70" i="132"/>
  <c r="I33" i="132"/>
  <c r="J33" i="132"/>
  <c r="K33" i="132"/>
  <c r="L33" i="132"/>
  <c r="V71" i="132"/>
  <c r="I34" i="132"/>
  <c r="J34" i="132"/>
  <c r="K34" i="132"/>
  <c r="L34" i="132"/>
  <c r="V72" i="132"/>
  <c r="I35" i="132"/>
  <c r="J35" i="132"/>
  <c r="K35" i="132"/>
  <c r="L35" i="132"/>
  <c r="V73" i="132"/>
  <c r="I36" i="132"/>
  <c r="J36" i="132"/>
  <c r="K36" i="132"/>
  <c r="L36" i="132"/>
  <c r="V74" i="132"/>
  <c r="I37" i="132"/>
  <c r="J37" i="132"/>
  <c r="K37" i="132"/>
  <c r="L37" i="132"/>
  <c r="V75" i="132"/>
  <c r="I38" i="132"/>
  <c r="J38" i="132"/>
  <c r="K38" i="132"/>
  <c r="L38" i="132"/>
  <c r="V76" i="132"/>
  <c r="I39" i="132"/>
  <c r="J39" i="132"/>
  <c r="K39" i="132"/>
  <c r="L39" i="132"/>
  <c r="V77" i="132"/>
  <c r="I40" i="132"/>
  <c r="J40" i="132"/>
  <c r="K40" i="132"/>
  <c r="L40" i="132"/>
  <c r="V78" i="132"/>
  <c r="I41" i="132"/>
  <c r="J41" i="132"/>
  <c r="K41" i="132"/>
  <c r="L41" i="132"/>
  <c r="V79" i="132"/>
  <c r="I42" i="132"/>
  <c r="J42" i="132"/>
  <c r="K42" i="132"/>
  <c r="L42" i="132"/>
  <c r="V80" i="132"/>
  <c r="I43" i="132"/>
  <c r="J43" i="132"/>
  <c r="K43" i="132"/>
  <c r="L43" i="132"/>
  <c r="V81" i="132"/>
  <c r="I44" i="132"/>
  <c r="J44" i="132"/>
  <c r="K44" i="132"/>
  <c r="L44" i="132"/>
  <c r="V82" i="132"/>
  <c r="I45" i="132"/>
  <c r="J45" i="132"/>
  <c r="K45" i="132"/>
  <c r="L45" i="132"/>
  <c r="V83" i="132"/>
  <c r="I131" i="132"/>
  <c r="J131" i="132"/>
  <c r="K131" i="132"/>
  <c r="L131" i="132"/>
  <c r="V84" i="132"/>
  <c r="I132" i="132"/>
  <c r="J132" i="132"/>
  <c r="K132" i="132"/>
  <c r="L132" i="132"/>
  <c r="V85" i="132"/>
  <c r="I133" i="132"/>
  <c r="J133" i="132"/>
  <c r="K133" i="132"/>
  <c r="L133" i="132"/>
  <c r="V86" i="132"/>
  <c r="I134" i="132"/>
  <c r="J134" i="132"/>
  <c r="K134" i="132"/>
  <c r="L134" i="132"/>
  <c r="V87" i="132"/>
  <c r="I135" i="132"/>
  <c r="J135" i="132"/>
  <c r="K135" i="132"/>
  <c r="L135" i="132"/>
  <c r="V88" i="132"/>
  <c r="I136" i="132"/>
  <c r="J136" i="132"/>
  <c r="K136" i="132"/>
  <c r="L136" i="132"/>
  <c r="V89" i="132"/>
  <c r="I137" i="132"/>
  <c r="J137" i="132"/>
  <c r="K137" i="132"/>
  <c r="L137" i="132"/>
  <c r="V90" i="132"/>
  <c r="I138" i="132"/>
  <c r="J138" i="132"/>
  <c r="K138" i="132"/>
  <c r="L138" i="132"/>
  <c r="V91" i="132"/>
  <c r="I139" i="132"/>
  <c r="J139" i="132"/>
  <c r="K139" i="132"/>
  <c r="L139" i="132"/>
  <c r="V92" i="132"/>
  <c r="I140" i="132"/>
  <c r="J140" i="132"/>
  <c r="K140" i="132"/>
  <c r="L140" i="132"/>
  <c r="V93" i="132"/>
  <c r="I141" i="132"/>
  <c r="J141" i="132"/>
  <c r="K141" i="132"/>
  <c r="L141" i="132"/>
  <c r="V94" i="132"/>
  <c r="I142" i="132"/>
  <c r="J142" i="132"/>
  <c r="K142" i="132"/>
  <c r="L142" i="132"/>
  <c r="V95" i="132"/>
  <c r="I143" i="132"/>
  <c r="J143" i="132"/>
  <c r="K143" i="132"/>
  <c r="L143" i="132"/>
  <c r="V96" i="132"/>
  <c r="I144" i="132"/>
  <c r="J144" i="132"/>
  <c r="K144" i="132"/>
  <c r="L144" i="132"/>
  <c r="V97" i="132"/>
  <c r="I145" i="132"/>
  <c r="J145" i="132"/>
  <c r="K145" i="132"/>
  <c r="L145" i="132"/>
  <c r="V98" i="132"/>
  <c r="V99" i="132"/>
  <c r="I147" i="132"/>
  <c r="J147" i="132"/>
  <c r="K147" i="132"/>
  <c r="L147" i="132"/>
  <c r="V100" i="132"/>
  <c r="I148" i="132"/>
  <c r="J148" i="132"/>
  <c r="K148" i="132"/>
  <c r="L148" i="132"/>
  <c r="V101" i="132"/>
  <c r="I149" i="132"/>
  <c r="J149" i="132"/>
  <c r="K149" i="132"/>
  <c r="L149" i="132"/>
  <c r="V102" i="132"/>
  <c r="I150" i="132"/>
  <c r="J150" i="132"/>
  <c r="K150" i="132"/>
  <c r="L150" i="132"/>
  <c r="V103" i="132"/>
  <c r="I151" i="132"/>
  <c r="J151" i="132"/>
  <c r="K151" i="132"/>
  <c r="L151" i="132"/>
  <c r="V104" i="132"/>
  <c r="N2" i="132"/>
  <c r="M146" i="132"/>
  <c r="M38" i="132"/>
  <c r="M39" i="132"/>
  <c r="M40" i="132"/>
  <c r="M41" i="132"/>
  <c r="M42" i="132"/>
  <c r="M43" i="132"/>
  <c r="M44" i="132"/>
  <c r="M45" i="132"/>
  <c r="O2" i="132"/>
  <c r="P146" i="132"/>
  <c r="I146" i="134"/>
  <c r="J146" i="134"/>
  <c r="K146" i="134"/>
  <c r="L146" i="134"/>
  <c r="I26" i="134"/>
  <c r="J26" i="134"/>
  <c r="K26" i="134"/>
  <c r="L26" i="134"/>
  <c r="V64" i="134"/>
  <c r="I27" i="134"/>
  <c r="J27" i="134"/>
  <c r="K27" i="134"/>
  <c r="L27" i="134"/>
  <c r="V65" i="134"/>
  <c r="I28" i="134"/>
  <c r="J28" i="134"/>
  <c r="K28" i="134"/>
  <c r="L28" i="134"/>
  <c r="V66" i="134"/>
  <c r="I29" i="134"/>
  <c r="J29" i="134"/>
  <c r="K29" i="134"/>
  <c r="L29" i="134"/>
  <c r="V67" i="134"/>
  <c r="I30" i="134"/>
  <c r="J30" i="134"/>
  <c r="K30" i="134"/>
  <c r="L30" i="134"/>
  <c r="V68" i="134"/>
  <c r="I31" i="134"/>
  <c r="J31" i="134"/>
  <c r="K31" i="134"/>
  <c r="L31" i="134"/>
  <c r="V69" i="134"/>
  <c r="I32" i="134"/>
  <c r="J32" i="134"/>
  <c r="K32" i="134"/>
  <c r="L32" i="134"/>
  <c r="V70" i="134"/>
  <c r="I33" i="134"/>
  <c r="J33" i="134"/>
  <c r="K33" i="134"/>
  <c r="L33" i="134"/>
  <c r="V71" i="134"/>
  <c r="I34" i="134"/>
  <c r="J34" i="134"/>
  <c r="K34" i="134"/>
  <c r="L34" i="134"/>
  <c r="V72" i="134"/>
  <c r="I35" i="134"/>
  <c r="J35" i="134"/>
  <c r="K35" i="134"/>
  <c r="L35" i="134"/>
  <c r="V73" i="134"/>
  <c r="I36" i="134"/>
  <c r="J36" i="134"/>
  <c r="K36" i="134"/>
  <c r="L36" i="134"/>
  <c r="V74" i="134"/>
  <c r="I37" i="134"/>
  <c r="J37" i="134"/>
  <c r="K37" i="134"/>
  <c r="L37" i="134"/>
  <c r="V75" i="134"/>
  <c r="I38" i="134"/>
  <c r="J38" i="134"/>
  <c r="K38" i="134"/>
  <c r="L38" i="134"/>
  <c r="V76" i="134"/>
  <c r="I39" i="134"/>
  <c r="J39" i="134"/>
  <c r="K39" i="134"/>
  <c r="L39" i="134"/>
  <c r="V77" i="134"/>
  <c r="I40" i="134"/>
  <c r="J40" i="134"/>
  <c r="K40" i="134"/>
  <c r="L40" i="134"/>
  <c r="V78" i="134"/>
  <c r="I41" i="134"/>
  <c r="J41" i="134"/>
  <c r="K41" i="134"/>
  <c r="L41" i="134"/>
  <c r="V79" i="134"/>
  <c r="I42" i="134"/>
  <c r="J42" i="134"/>
  <c r="K42" i="134"/>
  <c r="L42" i="134"/>
  <c r="V80" i="134"/>
  <c r="I43" i="134"/>
  <c r="J43" i="134"/>
  <c r="K43" i="134"/>
  <c r="L43" i="134"/>
  <c r="V81" i="134"/>
  <c r="I44" i="134"/>
  <c r="J44" i="134"/>
  <c r="K44" i="134"/>
  <c r="L44" i="134"/>
  <c r="V82" i="134"/>
  <c r="I45" i="134"/>
  <c r="J45" i="134"/>
  <c r="K45" i="134"/>
  <c r="L45" i="134"/>
  <c r="V83" i="134"/>
  <c r="I131" i="134"/>
  <c r="J131" i="134"/>
  <c r="K131" i="134"/>
  <c r="L131" i="134"/>
  <c r="V84" i="134"/>
  <c r="I132" i="134"/>
  <c r="J132" i="134"/>
  <c r="K132" i="134"/>
  <c r="L132" i="134"/>
  <c r="V85" i="134"/>
  <c r="I133" i="134"/>
  <c r="J133" i="134"/>
  <c r="K133" i="134"/>
  <c r="L133" i="134"/>
  <c r="V86" i="134"/>
  <c r="I134" i="134"/>
  <c r="J134" i="134"/>
  <c r="K134" i="134"/>
  <c r="L134" i="134"/>
  <c r="V87" i="134"/>
  <c r="I135" i="134"/>
  <c r="J135" i="134"/>
  <c r="K135" i="134"/>
  <c r="L135" i="134"/>
  <c r="V88" i="134"/>
  <c r="I136" i="134"/>
  <c r="J136" i="134"/>
  <c r="K136" i="134"/>
  <c r="L136" i="134"/>
  <c r="V89" i="134"/>
  <c r="I137" i="134"/>
  <c r="J137" i="134"/>
  <c r="K137" i="134"/>
  <c r="L137" i="134"/>
  <c r="V90" i="134"/>
  <c r="I138" i="134"/>
  <c r="J138" i="134"/>
  <c r="K138" i="134"/>
  <c r="L138" i="134"/>
  <c r="V91" i="134"/>
  <c r="I139" i="134"/>
  <c r="J139" i="134"/>
  <c r="K139" i="134"/>
  <c r="L139" i="134"/>
  <c r="V92" i="134"/>
  <c r="I140" i="134"/>
  <c r="J140" i="134"/>
  <c r="K140" i="134"/>
  <c r="L140" i="134"/>
  <c r="V93" i="134"/>
  <c r="I141" i="134"/>
  <c r="J141" i="134"/>
  <c r="K141" i="134"/>
  <c r="L141" i="134"/>
  <c r="V94" i="134"/>
  <c r="I142" i="134"/>
  <c r="J142" i="134"/>
  <c r="K142" i="134"/>
  <c r="L142" i="134"/>
  <c r="V95" i="134"/>
  <c r="I143" i="134"/>
  <c r="J143" i="134"/>
  <c r="K143" i="134"/>
  <c r="L143" i="134"/>
  <c r="V96" i="134"/>
  <c r="I144" i="134"/>
  <c r="J144" i="134"/>
  <c r="K144" i="134"/>
  <c r="L144" i="134"/>
  <c r="V97" i="134"/>
  <c r="I145" i="134"/>
  <c r="J145" i="134"/>
  <c r="K145" i="134"/>
  <c r="L145" i="134"/>
  <c r="V98" i="134"/>
  <c r="V99" i="134"/>
  <c r="I147" i="134"/>
  <c r="J147" i="134"/>
  <c r="K147" i="134"/>
  <c r="L147" i="134"/>
  <c r="V100" i="134"/>
  <c r="I148" i="134"/>
  <c r="J148" i="134"/>
  <c r="K148" i="134"/>
  <c r="L148" i="134"/>
  <c r="V101" i="134"/>
  <c r="I149" i="134"/>
  <c r="J149" i="134"/>
  <c r="K149" i="134"/>
  <c r="L149" i="134"/>
  <c r="V102" i="134"/>
  <c r="I150" i="134"/>
  <c r="J150" i="134"/>
  <c r="K150" i="134"/>
  <c r="L150" i="134"/>
  <c r="V103" i="134"/>
  <c r="I151" i="134"/>
  <c r="J151" i="134"/>
  <c r="K151" i="134"/>
  <c r="L151" i="134"/>
  <c r="V104" i="134"/>
  <c r="N2" i="134"/>
  <c r="M146" i="134"/>
  <c r="M38" i="134"/>
  <c r="M39" i="134"/>
  <c r="M40" i="134"/>
  <c r="M41" i="134"/>
  <c r="M42" i="134"/>
  <c r="M43" i="134"/>
  <c r="M44" i="134"/>
  <c r="M45" i="134"/>
  <c r="O2" i="134"/>
  <c r="P146" i="134"/>
  <c r="I146" i="135"/>
  <c r="J146" i="135"/>
  <c r="K146" i="135"/>
  <c r="L146" i="135"/>
  <c r="I26" i="135"/>
  <c r="J26" i="135"/>
  <c r="K26" i="135"/>
  <c r="L26" i="135"/>
  <c r="V64" i="135"/>
  <c r="I27" i="135"/>
  <c r="J27" i="135"/>
  <c r="K27" i="135"/>
  <c r="L27" i="135"/>
  <c r="V65" i="135"/>
  <c r="I28" i="135"/>
  <c r="J28" i="135"/>
  <c r="K28" i="135"/>
  <c r="L28" i="135"/>
  <c r="V66" i="135"/>
  <c r="I29" i="135"/>
  <c r="J29" i="135"/>
  <c r="K29" i="135"/>
  <c r="L29" i="135"/>
  <c r="V67" i="135"/>
  <c r="I30" i="135"/>
  <c r="J30" i="135"/>
  <c r="K30" i="135"/>
  <c r="L30" i="135"/>
  <c r="V68" i="135"/>
  <c r="I31" i="135"/>
  <c r="J31" i="135"/>
  <c r="K31" i="135"/>
  <c r="L31" i="135"/>
  <c r="V69" i="135"/>
  <c r="I32" i="135"/>
  <c r="J32" i="135"/>
  <c r="K32" i="135"/>
  <c r="L32" i="135"/>
  <c r="V70" i="135"/>
  <c r="I33" i="135"/>
  <c r="J33" i="135"/>
  <c r="K33" i="135"/>
  <c r="L33" i="135"/>
  <c r="V71" i="135"/>
  <c r="I34" i="135"/>
  <c r="J34" i="135"/>
  <c r="K34" i="135"/>
  <c r="L34" i="135"/>
  <c r="V72" i="135"/>
  <c r="I35" i="135"/>
  <c r="J35" i="135"/>
  <c r="K35" i="135"/>
  <c r="L35" i="135"/>
  <c r="V73" i="135"/>
  <c r="I36" i="135"/>
  <c r="J36" i="135"/>
  <c r="K36" i="135"/>
  <c r="L36" i="135"/>
  <c r="V74" i="135"/>
  <c r="I37" i="135"/>
  <c r="J37" i="135"/>
  <c r="K37" i="135"/>
  <c r="L37" i="135"/>
  <c r="V75" i="135"/>
  <c r="I38" i="135"/>
  <c r="J38" i="135"/>
  <c r="K38" i="135"/>
  <c r="L38" i="135"/>
  <c r="V76" i="135"/>
  <c r="I39" i="135"/>
  <c r="J39" i="135"/>
  <c r="K39" i="135"/>
  <c r="L39" i="135"/>
  <c r="V77" i="135"/>
  <c r="I40" i="135"/>
  <c r="J40" i="135"/>
  <c r="K40" i="135"/>
  <c r="L40" i="135"/>
  <c r="V78" i="135"/>
  <c r="I41" i="135"/>
  <c r="J41" i="135"/>
  <c r="K41" i="135"/>
  <c r="L41" i="135"/>
  <c r="V79" i="135"/>
  <c r="I42" i="135"/>
  <c r="J42" i="135"/>
  <c r="K42" i="135"/>
  <c r="L42" i="135"/>
  <c r="V80" i="135"/>
  <c r="I43" i="135"/>
  <c r="J43" i="135"/>
  <c r="K43" i="135"/>
  <c r="L43" i="135"/>
  <c r="V81" i="135"/>
  <c r="I44" i="135"/>
  <c r="J44" i="135"/>
  <c r="K44" i="135"/>
  <c r="L44" i="135"/>
  <c r="V82" i="135"/>
  <c r="I45" i="135"/>
  <c r="J45" i="135"/>
  <c r="K45" i="135"/>
  <c r="L45" i="135"/>
  <c r="V83" i="135"/>
  <c r="I131" i="135"/>
  <c r="J131" i="135"/>
  <c r="K131" i="135"/>
  <c r="L131" i="135"/>
  <c r="V84" i="135"/>
  <c r="I132" i="135"/>
  <c r="J132" i="135"/>
  <c r="K132" i="135"/>
  <c r="L132" i="135"/>
  <c r="V85" i="135"/>
  <c r="I133" i="135"/>
  <c r="J133" i="135"/>
  <c r="K133" i="135"/>
  <c r="L133" i="135"/>
  <c r="V86" i="135"/>
  <c r="I134" i="135"/>
  <c r="J134" i="135"/>
  <c r="K134" i="135"/>
  <c r="L134" i="135"/>
  <c r="V87" i="135"/>
  <c r="I135" i="135"/>
  <c r="J135" i="135"/>
  <c r="K135" i="135"/>
  <c r="L135" i="135"/>
  <c r="V88" i="135"/>
  <c r="I136" i="135"/>
  <c r="J136" i="135"/>
  <c r="K136" i="135"/>
  <c r="L136" i="135"/>
  <c r="V89" i="135"/>
  <c r="I137" i="135"/>
  <c r="J137" i="135"/>
  <c r="K137" i="135"/>
  <c r="L137" i="135"/>
  <c r="V90" i="135"/>
  <c r="I138" i="135"/>
  <c r="J138" i="135"/>
  <c r="K138" i="135"/>
  <c r="L138" i="135"/>
  <c r="V91" i="135"/>
  <c r="I139" i="135"/>
  <c r="J139" i="135"/>
  <c r="K139" i="135"/>
  <c r="L139" i="135"/>
  <c r="V92" i="135"/>
  <c r="I140" i="135"/>
  <c r="J140" i="135"/>
  <c r="K140" i="135"/>
  <c r="L140" i="135"/>
  <c r="V93" i="135"/>
  <c r="I141" i="135"/>
  <c r="J141" i="135"/>
  <c r="K141" i="135"/>
  <c r="L141" i="135"/>
  <c r="V94" i="135"/>
  <c r="I142" i="135"/>
  <c r="J142" i="135"/>
  <c r="K142" i="135"/>
  <c r="L142" i="135"/>
  <c r="V95" i="135"/>
  <c r="I143" i="135"/>
  <c r="J143" i="135"/>
  <c r="K143" i="135"/>
  <c r="L143" i="135"/>
  <c r="V96" i="135"/>
  <c r="I144" i="135"/>
  <c r="J144" i="135"/>
  <c r="K144" i="135"/>
  <c r="L144" i="135"/>
  <c r="V97" i="135"/>
  <c r="I145" i="135"/>
  <c r="J145" i="135"/>
  <c r="K145" i="135"/>
  <c r="L145" i="135"/>
  <c r="V98" i="135"/>
  <c r="V99" i="135"/>
  <c r="I147" i="135"/>
  <c r="J147" i="135"/>
  <c r="K147" i="135"/>
  <c r="L147" i="135"/>
  <c r="V100" i="135"/>
  <c r="I148" i="135"/>
  <c r="J148" i="135"/>
  <c r="K148" i="135"/>
  <c r="L148" i="135"/>
  <c r="V101" i="135"/>
  <c r="I149" i="135"/>
  <c r="J149" i="135"/>
  <c r="K149" i="135"/>
  <c r="L149" i="135"/>
  <c r="V102" i="135"/>
  <c r="I150" i="135"/>
  <c r="J150" i="135"/>
  <c r="K150" i="135"/>
  <c r="L150" i="135"/>
  <c r="V103" i="135"/>
  <c r="I151" i="135"/>
  <c r="J151" i="135"/>
  <c r="K151" i="135"/>
  <c r="L151" i="135"/>
  <c r="V104" i="135"/>
  <c r="N2" i="135"/>
  <c r="M146" i="135"/>
  <c r="M38" i="135"/>
  <c r="M39" i="135"/>
  <c r="M40" i="135"/>
  <c r="M41" i="135"/>
  <c r="M42" i="135"/>
  <c r="M43" i="135"/>
  <c r="M44" i="135"/>
  <c r="M45" i="135"/>
  <c r="O2" i="135"/>
  <c r="P146" i="135"/>
  <c r="S116" i="150"/>
  <c r="R116" i="150"/>
  <c r="M145" i="96"/>
  <c r="P145" i="96"/>
  <c r="M145" i="116"/>
  <c r="P145" i="116"/>
  <c r="M145" i="120"/>
  <c r="P145" i="120"/>
  <c r="M145" i="121"/>
  <c r="P145" i="121"/>
  <c r="M145" i="122"/>
  <c r="P145" i="122"/>
  <c r="M145" i="131"/>
  <c r="P145" i="131"/>
  <c r="M145" i="132"/>
  <c r="P145" i="132"/>
  <c r="M145" i="134"/>
  <c r="P145" i="134"/>
  <c r="M145" i="135"/>
  <c r="P145" i="135"/>
  <c r="S115" i="150"/>
  <c r="R115" i="150"/>
  <c r="M144" i="96"/>
  <c r="P144" i="96"/>
  <c r="M144" i="116"/>
  <c r="P144" i="116"/>
  <c r="M144" i="120"/>
  <c r="P144" i="120"/>
  <c r="M144" i="121"/>
  <c r="P144" i="121"/>
  <c r="M144" i="122"/>
  <c r="P144" i="122"/>
  <c r="M144" i="131"/>
  <c r="P144" i="131"/>
  <c r="M144" i="132"/>
  <c r="P144" i="132"/>
  <c r="M144" i="134"/>
  <c r="P144" i="134"/>
  <c r="M144" i="135"/>
  <c r="P144" i="135"/>
  <c r="S114" i="150"/>
  <c r="R114" i="150"/>
  <c r="M143" i="96"/>
  <c r="P143" i="96"/>
  <c r="M143" i="116"/>
  <c r="P143" i="116"/>
  <c r="M143" i="120"/>
  <c r="P143" i="120"/>
  <c r="M143" i="121"/>
  <c r="P143" i="121"/>
  <c r="M143" i="122"/>
  <c r="P143" i="122"/>
  <c r="M143" i="131"/>
  <c r="P143" i="131"/>
  <c r="M143" i="132"/>
  <c r="P143" i="132"/>
  <c r="M143" i="134"/>
  <c r="P143" i="134"/>
  <c r="M143" i="135"/>
  <c r="P143" i="135"/>
  <c r="S113" i="150"/>
  <c r="R113" i="150"/>
  <c r="M142" i="96"/>
  <c r="P142" i="96"/>
  <c r="M142" i="116"/>
  <c r="P142" i="116"/>
  <c r="M142" i="120"/>
  <c r="P142" i="120"/>
  <c r="M142" i="121"/>
  <c r="P142" i="121"/>
  <c r="M142" i="122"/>
  <c r="P142" i="122"/>
  <c r="M142" i="131"/>
  <c r="P142" i="131"/>
  <c r="M142" i="132"/>
  <c r="P142" i="132"/>
  <c r="M142" i="134"/>
  <c r="P142" i="134"/>
  <c r="M142" i="135"/>
  <c r="P142" i="135"/>
  <c r="S112" i="150"/>
  <c r="R112" i="150"/>
  <c r="M141" i="96"/>
  <c r="P141" i="96"/>
  <c r="M141" i="116"/>
  <c r="P141" i="116"/>
  <c r="M141" i="120"/>
  <c r="P141" i="120"/>
  <c r="M141" i="121"/>
  <c r="P141" i="121"/>
  <c r="M141" i="122"/>
  <c r="P141" i="122"/>
  <c r="M141" i="131"/>
  <c r="P141" i="131"/>
  <c r="M141" i="132"/>
  <c r="P141" i="132"/>
  <c r="M141" i="134"/>
  <c r="P141" i="134"/>
  <c r="M141" i="135"/>
  <c r="P141" i="135"/>
  <c r="S111" i="150"/>
  <c r="R111" i="150"/>
  <c r="M140" i="96"/>
  <c r="P140" i="96"/>
  <c r="M140" i="116"/>
  <c r="P140" i="116"/>
  <c r="M140" i="120"/>
  <c r="P140" i="120"/>
  <c r="M140" i="121"/>
  <c r="P140" i="121"/>
  <c r="M140" i="122"/>
  <c r="P140" i="122"/>
  <c r="M140" i="131"/>
  <c r="P140" i="131"/>
  <c r="M140" i="132"/>
  <c r="P140" i="132"/>
  <c r="M140" i="134"/>
  <c r="P140" i="134"/>
  <c r="M140" i="135"/>
  <c r="P140" i="135"/>
  <c r="S110" i="150"/>
  <c r="R110" i="150"/>
  <c r="M139" i="96"/>
  <c r="P139" i="96"/>
  <c r="M139" i="116"/>
  <c r="P139" i="116"/>
  <c r="M139" i="120"/>
  <c r="P139" i="120"/>
  <c r="M139" i="121"/>
  <c r="P139" i="121"/>
  <c r="M139" i="122"/>
  <c r="P139" i="122"/>
  <c r="M139" i="131"/>
  <c r="P139" i="131"/>
  <c r="M139" i="132"/>
  <c r="P139" i="132"/>
  <c r="M139" i="134"/>
  <c r="P139" i="134"/>
  <c r="M139" i="135"/>
  <c r="P139" i="135"/>
  <c r="S109" i="150"/>
  <c r="R109" i="150"/>
  <c r="M138" i="96"/>
  <c r="P138" i="96"/>
  <c r="M138" i="116"/>
  <c r="P138" i="116"/>
  <c r="M138" i="120"/>
  <c r="P138" i="120"/>
  <c r="M138" i="121"/>
  <c r="P138" i="121"/>
  <c r="M138" i="122"/>
  <c r="P138" i="122"/>
  <c r="M138" i="131"/>
  <c r="P138" i="131"/>
  <c r="M138" i="132"/>
  <c r="P138" i="132"/>
  <c r="M138" i="134"/>
  <c r="P138" i="134"/>
  <c r="M138" i="135"/>
  <c r="P138" i="135"/>
  <c r="S108" i="150"/>
  <c r="R108" i="150"/>
  <c r="M137" i="96"/>
  <c r="P137" i="96"/>
  <c r="M137" i="116"/>
  <c r="P137" i="116"/>
  <c r="M137" i="120"/>
  <c r="P137" i="120"/>
  <c r="M137" i="121"/>
  <c r="P137" i="121"/>
  <c r="M137" i="122"/>
  <c r="P137" i="122"/>
  <c r="M137" i="131"/>
  <c r="P137" i="131"/>
  <c r="M137" i="132"/>
  <c r="P137" i="132"/>
  <c r="M137" i="134"/>
  <c r="P137" i="134"/>
  <c r="M137" i="135"/>
  <c r="P137" i="135"/>
  <c r="S107" i="150"/>
  <c r="R107" i="150"/>
  <c r="M136" i="96"/>
  <c r="P136" i="96"/>
  <c r="M136" i="116"/>
  <c r="P136" i="116"/>
  <c r="M136" i="120"/>
  <c r="P136" i="120"/>
  <c r="M136" i="121"/>
  <c r="P136" i="121"/>
  <c r="M136" i="122"/>
  <c r="P136" i="122"/>
  <c r="M136" i="131"/>
  <c r="P136" i="131"/>
  <c r="M136" i="132"/>
  <c r="P136" i="132"/>
  <c r="M136" i="134"/>
  <c r="P136" i="134"/>
  <c r="M136" i="135"/>
  <c r="P136" i="135"/>
  <c r="S106" i="150"/>
  <c r="R106" i="150"/>
  <c r="M135" i="96"/>
  <c r="P135" i="96"/>
  <c r="M135" i="116"/>
  <c r="P135" i="116"/>
  <c r="M135" i="120"/>
  <c r="P135" i="120"/>
  <c r="M135" i="121"/>
  <c r="P135" i="121"/>
  <c r="M135" i="122"/>
  <c r="P135" i="122"/>
  <c r="M135" i="131"/>
  <c r="P135" i="131"/>
  <c r="M135" i="132"/>
  <c r="P135" i="132"/>
  <c r="M135" i="134"/>
  <c r="P135" i="134"/>
  <c r="M135" i="135"/>
  <c r="P135" i="135"/>
  <c r="S105" i="150"/>
  <c r="R105" i="150"/>
  <c r="M134" i="96"/>
  <c r="P134" i="96"/>
  <c r="M134" i="116"/>
  <c r="P134" i="116"/>
  <c r="M134" i="120"/>
  <c r="P134" i="120"/>
  <c r="M134" i="121"/>
  <c r="P134" i="121"/>
  <c r="M134" i="122"/>
  <c r="P134" i="122"/>
  <c r="M134" i="131"/>
  <c r="P134" i="131"/>
  <c r="M134" i="132"/>
  <c r="P134" i="132"/>
  <c r="M134" i="134"/>
  <c r="P134" i="134"/>
  <c r="M134" i="135"/>
  <c r="P134" i="135"/>
  <c r="S104" i="150"/>
  <c r="R104" i="150"/>
  <c r="M133" i="96"/>
  <c r="P133" i="96"/>
  <c r="M133" i="116"/>
  <c r="P133" i="116"/>
  <c r="M133" i="120"/>
  <c r="P133" i="120"/>
  <c r="M133" i="121"/>
  <c r="P133" i="121"/>
  <c r="M133" i="122"/>
  <c r="P133" i="122"/>
  <c r="M133" i="131"/>
  <c r="P133" i="131"/>
  <c r="M133" i="132"/>
  <c r="P133" i="132"/>
  <c r="M133" i="134"/>
  <c r="P133" i="134"/>
  <c r="M133" i="135"/>
  <c r="P133" i="135"/>
  <c r="S103" i="150"/>
  <c r="R103" i="150"/>
  <c r="M132" i="96"/>
  <c r="P132" i="96"/>
  <c r="M132" i="116"/>
  <c r="P132" i="116"/>
  <c r="M132" i="120"/>
  <c r="P132" i="120"/>
  <c r="M132" i="121"/>
  <c r="P132" i="121"/>
  <c r="M132" i="122"/>
  <c r="P132" i="122"/>
  <c r="M132" i="131"/>
  <c r="P132" i="131"/>
  <c r="M132" i="132"/>
  <c r="P132" i="132"/>
  <c r="M132" i="134"/>
  <c r="P132" i="134"/>
  <c r="M132" i="135"/>
  <c r="P132" i="135"/>
  <c r="S102" i="150"/>
  <c r="R102" i="150"/>
  <c r="M131" i="96"/>
  <c r="P131" i="96"/>
  <c r="M131" i="116"/>
  <c r="P131" i="116"/>
  <c r="M131" i="120"/>
  <c r="P131" i="120"/>
  <c r="M131" i="121"/>
  <c r="P131" i="121"/>
  <c r="M131" i="122"/>
  <c r="P131" i="122"/>
  <c r="M131" i="131"/>
  <c r="P131" i="131"/>
  <c r="M131" i="132"/>
  <c r="P131" i="132"/>
  <c r="M131" i="134"/>
  <c r="P131" i="134"/>
  <c r="M131" i="135"/>
  <c r="P131" i="135"/>
  <c r="S101" i="150"/>
  <c r="R101" i="150"/>
  <c r="I130" i="96"/>
  <c r="J130" i="96"/>
  <c r="K130" i="96"/>
  <c r="L130" i="96"/>
  <c r="M130" i="96"/>
  <c r="P130" i="96"/>
  <c r="I130" i="116"/>
  <c r="J130" i="116"/>
  <c r="K130" i="116"/>
  <c r="L130" i="116"/>
  <c r="M130" i="116"/>
  <c r="P130" i="116"/>
  <c r="I130" i="120"/>
  <c r="J130" i="120"/>
  <c r="K130" i="120"/>
  <c r="L130" i="120"/>
  <c r="M130" i="120"/>
  <c r="P130" i="120"/>
  <c r="I130" i="121"/>
  <c r="J130" i="121"/>
  <c r="K130" i="121"/>
  <c r="L130" i="121"/>
  <c r="M130" i="121"/>
  <c r="P130" i="121"/>
  <c r="I130" i="122"/>
  <c r="J130" i="122"/>
  <c r="K130" i="122"/>
  <c r="L130" i="122"/>
  <c r="M130" i="122"/>
  <c r="P130" i="122"/>
  <c r="I130" i="131"/>
  <c r="J130" i="131"/>
  <c r="K130" i="131"/>
  <c r="L130" i="131"/>
  <c r="M130" i="131"/>
  <c r="P130" i="131"/>
  <c r="I130" i="132"/>
  <c r="J130" i="132"/>
  <c r="K130" i="132"/>
  <c r="L130" i="132"/>
  <c r="M130" i="132"/>
  <c r="P130" i="132"/>
  <c r="I130" i="134"/>
  <c r="J130" i="134"/>
  <c r="K130" i="134"/>
  <c r="L130" i="134"/>
  <c r="M130" i="134"/>
  <c r="P130" i="134"/>
  <c r="I130" i="135"/>
  <c r="J130" i="135"/>
  <c r="K130" i="135"/>
  <c r="L130" i="135"/>
  <c r="M130" i="135"/>
  <c r="P130" i="135"/>
  <c r="S100" i="150"/>
  <c r="R100" i="150"/>
  <c r="I129" i="96"/>
  <c r="J129" i="96"/>
  <c r="K129" i="96"/>
  <c r="L129" i="96"/>
  <c r="M129" i="96"/>
  <c r="P129" i="96"/>
  <c r="I129" i="116"/>
  <c r="J129" i="116"/>
  <c r="K129" i="116"/>
  <c r="L129" i="116"/>
  <c r="M129" i="116"/>
  <c r="P129" i="116"/>
  <c r="I129" i="120"/>
  <c r="J129" i="120"/>
  <c r="K129" i="120"/>
  <c r="L129" i="120"/>
  <c r="M129" i="120"/>
  <c r="P129" i="120"/>
  <c r="I129" i="121"/>
  <c r="J129" i="121"/>
  <c r="K129" i="121"/>
  <c r="L129" i="121"/>
  <c r="M129" i="121"/>
  <c r="P129" i="121"/>
  <c r="I129" i="122"/>
  <c r="J129" i="122"/>
  <c r="K129" i="122"/>
  <c r="L129" i="122"/>
  <c r="M129" i="122"/>
  <c r="P129" i="122"/>
  <c r="I129" i="131"/>
  <c r="J129" i="131"/>
  <c r="K129" i="131"/>
  <c r="L129" i="131"/>
  <c r="M129" i="131"/>
  <c r="P129" i="131"/>
  <c r="I129" i="132"/>
  <c r="J129" i="132"/>
  <c r="K129" i="132"/>
  <c r="L129" i="132"/>
  <c r="M129" i="132"/>
  <c r="P129" i="132"/>
  <c r="I129" i="134"/>
  <c r="J129" i="134"/>
  <c r="K129" i="134"/>
  <c r="L129" i="134"/>
  <c r="M129" i="134"/>
  <c r="P129" i="134"/>
  <c r="I129" i="135"/>
  <c r="J129" i="135"/>
  <c r="K129" i="135"/>
  <c r="L129" i="135"/>
  <c r="M129" i="135"/>
  <c r="P129" i="135"/>
  <c r="S99" i="150"/>
  <c r="R99" i="150"/>
  <c r="I128" i="96"/>
  <c r="J128" i="96"/>
  <c r="K128" i="96"/>
  <c r="L128" i="96"/>
  <c r="M128" i="96"/>
  <c r="P128" i="96"/>
  <c r="I128" i="116"/>
  <c r="J128" i="116"/>
  <c r="K128" i="116"/>
  <c r="L128" i="116"/>
  <c r="M128" i="116"/>
  <c r="P128" i="116"/>
  <c r="I128" i="120"/>
  <c r="J128" i="120"/>
  <c r="K128" i="120"/>
  <c r="L128" i="120"/>
  <c r="M128" i="120"/>
  <c r="P128" i="120"/>
  <c r="I128" i="121"/>
  <c r="J128" i="121"/>
  <c r="K128" i="121"/>
  <c r="L128" i="121"/>
  <c r="M128" i="121"/>
  <c r="P128" i="121"/>
  <c r="I128" i="122"/>
  <c r="J128" i="122"/>
  <c r="K128" i="122"/>
  <c r="L128" i="122"/>
  <c r="M128" i="122"/>
  <c r="P128" i="122"/>
  <c r="I128" i="131"/>
  <c r="J128" i="131"/>
  <c r="K128" i="131"/>
  <c r="L128" i="131"/>
  <c r="M128" i="131"/>
  <c r="P128" i="131"/>
  <c r="I128" i="132"/>
  <c r="J128" i="132"/>
  <c r="K128" i="132"/>
  <c r="L128" i="132"/>
  <c r="M128" i="132"/>
  <c r="P128" i="132"/>
  <c r="I128" i="134"/>
  <c r="J128" i="134"/>
  <c r="K128" i="134"/>
  <c r="L128" i="134"/>
  <c r="M128" i="134"/>
  <c r="P128" i="134"/>
  <c r="I128" i="135"/>
  <c r="J128" i="135"/>
  <c r="K128" i="135"/>
  <c r="L128" i="135"/>
  <c r="M128" i="135"/>
  <c r="P128" i="135"/>
  <c r="S98" i="150"/>
  <c r="R98" i="150"/>
  <c r="I127" i="96"/>
  <c r="J127" i="96"/>
  <c r="K127" i="96"/>
  <c r="L127" i="96"/>
  <c r="M127" i="96"/>
  <c r="P127" i="96"/>
  <c r="I127" i="116"/>
  <c r="J127" i="116"/>
  <c r="K127" i="116"/>
  <c r="L127" i="116"/>
  <c r="M127" i="116"/>
  <c r="P127" i="116"/>
  <c r="I127" i="120"/>
  <c r="J127" i="120"/>
  <c r="K127" i="120"/>
  <c r="L127" i="120"/>
  <c r="M127" i="120"/>
  <c r="P127" i="120"/>
  <c r="I127" i="121"/>
  <c r="J127" i="121"/>
  <c r="K127" i="121"/>
  <c r="L127" i="121"/>
  <c r="M127" i="121"/>
  <c r="P127" i="121"/>
  <c r="I127" i="122"/>
  <c r="J127" i="122"/>
  <c r="K127" i="122"/>
  <c r="L127" i="122"/>
  <c r="M127" i="122"/>
  <c r="P127" i="122"/>
  <c r="I127" i="131"/>
  <c r="J127" i="131"/>
  <c r="K127" i="131"/>
  <c r="L127" i="131"/>
  <c r="M127" i="131"/>
  <c r="P127" i="131"/>
  <c r="I127" i="132"/>
  <c r="J127" i="132"/>
  <c r="K127" i="132"/>
  <c r="L127" i="132"/>
  <c r="M127" i="132"/>
  <c r="P127" i="132"/>
  <c r="I127" i="134"/>
  <c r="J127" i="134"/>
  <c r="K127" i="134"/>
  <c r="L127" i="134"/>
  <c r="M127" i="134"/>
  <c r="P127" i="134"/>
  <c r="I127" i="135"/>
  <c r="J127" i="135"/>
  <c r="K127" i="135"/>
  <c r="L127" i="135"/>
  <c r="M127" i="135"/>
  <c r="P127" i="135"/>
  <c r="S97" i="150"/>
  <c r="R97" i="150"/>
  <c r="I126" i="96"/>
  <c r="J126" i="96"/>
  <c r="K126" i="96"/>
  <c r="L126" i="96"/>
  <c r="M126" i="96"/>
  <c r="P126" i="96"/>
  <c r="I126" i="116"/>
  <c r="J126" i="116"/>
  <c r="K126" i="116"/>
  <c r="L126" i="116"/>
  <c r="M126" i="116"/>
  <c r="P126" i="116"/>
  <c r="I126" i="120"/>
  <c r="J126" i="120"/>
  <c r="K126" i="120"/>
  <c r="L126" i="120"/>
  <c r="M126" i="120"/>
  <c r="P126" i="120"/>
  <c r="I126" i="121"/>
  <c r="J126" i="121"/>
  <c r="K126" i="121"/>
  <c r="L126" i="121"/>
  <c r="M126" i="121"/>
  <c r="P126" i="121"/>
  <c r="I126" i="122"/>
  <c r="J126" i="122"/>
  <c r="K126" i="122"/>
  <c r="L126" i="122"/>
  <c r="M126" i="122"/>
  <c r="P126" i="122"/>
  <c r="I126" i="131"/>
  <c r="J126" i="131"/>
  <c r="K126" i="131"/>
  <c r="L126" i="131"/>
  <c r="M126" i="131"/>
  <c r="P126" i="131"/>
  <c r="I126" i="132"/>
  <c r="J126" i="132"/>
  <c r="K126" i="132"/>
  <c r="L126" i="132"/>
  <c r="M126" i="132"/>
  <c r="P126" i="132"/>
  <c r="I126" i="134"/>
  <c r="J126" i="134"/>
  <c r="K126" i="134"/>
  <c r="L126" i="134"/>
  <c r="M126" i="134"/>
  <c r="P126" i="134"/>
  <c r="I126" i="135"/>
  <c r="J126" i="135"/>
  <c r="K126" i="135"/>
  <c r="L126" i="135"/>
  <c r="M126" i="135"/>
  <c r="P126" i="135"/>
  <c r="S96" i="150"/>
  <c r="R96" i="150"/>
  <c r="I125" i="96"/>
  <c r="J125" i="96"/>
  <c r="K125" i="96"/>
  <c r="L125" i="96"/>
  <c r="M125" i="96"/>
  <c r="P125" i="96"/>
  <c r="I125" i="116"/>
  <c r="J125" i="116"/>
  <c r="K125" i="116"/>
  <c r="L125" i="116"/>
  <c r="M125" i="116"/>
  <c r="P125" i="116"/>
  <c r="I125" i="120"/>
  <c r="J125" i="120"/>
  <c r="K125" i="120"/>
  <c r="L125" i="120"/>
  <c r="M125" i="120"/>
  <c r="P125" i="120"/>
  <c r="I125" i="121"/>
  <c r="J125" i="121"/>
  <c r="K125" i="121"/>
  <c r="L125" i="121"/>
  <c r="M125" i="121"/>
  <c r="P125" i="121"/>
  <c r="I125" i="122"/>
  <c r="J125" i="122"/>
  <c r="K125" i="122"/>
  <c r="L125" i="122"/>
  <c r="M125" i="122"/>
  <c r="P125" i="122"/>
  <c r="I125" i="131"/>
  <c r="J125" i="131"/>
  <c r="K125" i="131"/>
  <c r="L125" i="131"/>
  <c r="M125" i="131"/>
  <c r="P125" i="131"/>
  <c r="I125" i="132"/>
  <c r="J125" i="132"/>
  <c r="K125" i="132"/>
  <c r="L125" i="132"/>
  <c r="M125" i="132"/>
  <c r="P125" i="132"/>
  <c r="I125" i="134"/>
  <c r="J125" i="134"/>
  <c r="K125" i="134"/>
  <c r="L125" i="134"/>
  <c r="M125" i="134"/>
  <c r="P125" i="134"/>
  <c r="I125" i="135"/>
  <c r="J125" i="135"/>
  <c r="K125" i="135"/>
  <c r="L125" i="135"/>
  <c r="M125" i="135"/>
  <c r="P125" i="135"/>
  <c r="S95" i="150"/>
  <c r="R95" i="150"/>
  <c r="I124" i="96"/>
  <c r="J124" i="96"/>
  <c r="K124" i="96"/>
  <c r="L124" i="96"/>
  <c r="M124" i="96"/>
  <c r="P124" i="96"/>
  <c r="I124" i="116"/>
  <c r="J124" i="116"/>
  <c r="K124" i="116"/>
  <c r="L124" i="116"/>
  <c r="M124" i="116"/>
  <c r="P124" i="116"/>
  <c r="I124" i="120"/>
  <c r="J124" i="120"/>
  <c r="K124" i="120"/>
  <c r="L124" i="120"/>
  <c r="M124" i="120"/>
  <c r="P124" i="120"/>
  <c r="I124" i="121"/>
  <c r="J124" i="121"/>
  <c r="K124" i="121"/>
  <c r="L124" i="121"/>
  <c r="M124" i="121"/>
  <c r="P124" i="121"/>
  <c r="I124" i="122"/>
  <c r="J124" i="122"/>
  <c r="K124" i="122"/>
  <c r="L124" i="122"/>
  <c r="M124" i="122"/>
  <c r="P124" i="122"/>
  <c r="I124" i="131"/>
  <c r="J124" i="131"/>
  <c r="K124" i="131"/>
  <c r="L124" i="131"/>
  <c r="M124" i="131"/>
  <c r="P124" i="131"/>
  <c r="I124" i="132"/>
  <c r="J124" i="132"/>
  <c r="K124" i="132"/>
  <c r="L124" i="132"/>
  <c r="M124" i="132"/>
  <c r="P124" i="132"/>
  <c r="I124" i="134"/>
  <c r="J124" i="134"/>
  <c r="K124" i="134"/>
  <c r="L124" i="134"/>
  <c r="M124" i="134"/>
  <c r="P124" i="134"/>
  <c r="I124" i="135"/>
  <c r="J124" i="135"/>
  <c r="K124" i="135"/>
  <c r="L124" i="135"/>
  <c r="M124" i="135"/>
  <c r="P124" i="135"/>
  <c r="S94" i="150"/>
  <c r="R94" i="150"/>
  <c r="I123" i="96"/>
  <c r="J123" i="96"/>
  <c r="K123" i="96"/>
  <c r="L123" i="96"/>
  <c r="M123" i="96"/>
  <c r="P123" i="96"/>
  <c r="I123" i="116"/>
  <c r="J123" i="116"/>
  <c r="K123" i="116"/>
  <c r="L123" i="116"/>
  <c r="M123" i="116"/>
  <c r="P123" i="116"/>
  <c r="I123" i="120"/>
  <c r="J123" i="120"/>
  <c r="K123" i="120"/>
  <c r="L123" i="120"/>
  <c r="M123" i="120"/>
  <c r="P123" i="120"/>
  <c r="I123" i="121"/>
  <c r="J123" i="121"/>
  <c r="K123" i="121"/>
  <c r="L123" i="121"/>
  <c r="M123" i="121"/>
  <c r="P123" i="121"/>
  <c r="I123" i="122"/>
  <c r="J123" i="122"/>
  <c r="K123" i="122"/>
  <c r="L123" i="122"/>
  <c r="M123" i="122"/>
  <c r="P123" i="122"/>
  <c r="I123" i="131"/>
  <c r="J123" i="131"/>
  <c r="K123" i="131"/>
  <c r="L123" i="131"/>
  <c r="M123" i="131"/>
  <c r="P123" i="131"/>
  <c r="I123" i="132"/>
  <c r="J123" i="132"/>
  <c r="K123" i="132"/>
  <c r="L123" i="132"/>
  <c r="M123" i="132"/>
  <c r="P123" i="132"/>
  <c r="I123" i="134"/>
  <c r="J123" i="134"/>
  <c r="K123" i="134"/>
  <c r="L123" i="134"/>
  <c r="M123" i="134"/>
  <c r="P123" i="134"/>
  <c r="I123" i="135"/>
  <c r="J123" i="135"/>
  <c r="K123" i="135"/>
  <c r="L123" i="135"/>
  <c r="M123" i="135"/>
  <c r="P123" i="135"/>
  <c r="S93" i="150"/>
  <c r="R93" i="150"/>
  <c r="I122" i="96"/>
  <c r="J122" i="96"/>
  <c r="K122" i="96"/>
  <c r="L122" i="96"/>
  <c r="M122" i="96"/>
  <c r="P122" i="96"/>
  <c r="I122" i="116"/>
  <c r="J122" i="116"/>
  <c r="K122" i="116"/>
  <c r="L122" i="116"/>
  <c r="M122" i="116"/>
  <c r="P122" i="116"/>
  <c r="I122" i="120"/>
  <c r="J122" i="120"/>
  <c r="K122" i="120"/>
  <c r="L122" i="120"/>
  <c r="M122" i="120"/>
  <c r="P122" i="120"/>
  <c r="I122" i="121"/>
  <c r="J122" i="121"/>
  <c r="K122" i="121"/>
  <c r="L122" i="121"/>
  <c r="M122" i="121"/>
  <c r="P122" i="121"/>
  <c r="I122" i="122"/>
  <c r="J122" i="122"/>
  <c r="K122" i="122"/>
  <c r="L122" i="122"/>
  <c r="M122" i="122"/>
  <c r="P122" i="122"/>
  <c r="I122" i="131"/>
  <c r="J122" i="131"/>
  <c r="K122" i="131"/>
  <c r="L122" i="131"/>
  <c r="M122" i="131"/>
  <c r="P122" i="131"/>
  <c r="I122" i="132"/>
  <c r="J122" i="132"/>
  <c r="K122" i="132"/>
  <c r="L122" i="132"/>
  <c r="M122" i="132"/>
  <c r="P122" i="132"/>
  <c r="I122" i="134"/>
  <c r="J122" i="134"/>
  <c r="K122" i="134"/>
  <c r="L122" i="134"/>
  <c r="M122" i="134"/>
  <c r="P122" i="134"/>
  <c r="I122" i="135"/>
  <c r="J122" i="135"/>
  <c r="K122" i="135"/>
  <c r="L122" i="135"/>
  <c r="M122" i="135"/>
  <c r="P122" i="135"/>
  <c r="S92" i="150"/>
  <c r="R92" i="150"/>
  <c r="I121" i="96"/>
  <c r="J121" i="96"/>
  <c r="K121" i="96"/>
  <c r="L121" i="96"/>
  <c r="M121" i="96"/>
  <c r="P121" i="96"/>
  <c r="I121" i="116"/>
  <c r="J121" i="116"/>
  <c r="K121" i="116"/>
  <c r="L121" i="116"/>
  <c r="M121" i="116"/>
  <c r="P121" i="116"/>
  <c r="I121" i="120"/>
  <c r="J121" i="120"/>
  <c r="K121" i="120"/>
  <c r="L121" i="120"/>
  <c r="M121" i="120"/>
  <c r="P121" i="120"/>
  <c r="I121" i="121"/>
  <c r="J121" i="121"/>
  <c r="K121" i="121"/>
  <c r="L121" i="121"/>
  <c r="M121" i="121"/>
  <c r="P121" i="121"/>
  <c r="I121" i="122"/>
  <c r="J121" i="122"/>
  <c r="K121" i="122"/>
  <c r="L121" i="122"/>
  <c r="M121" i="122"/>
  <c r="P121" i="122"/>
  <c r="I121" i="131"/>
  <c r="J121" i="131"/>
  <c r="K121" i="131"/>
  <c r="L121" i="131"/>
  <c r="M121" i="131"/>
  <c r="P121" i="131"/>
  <c r="I121" i="132"/>
  <c r="J121" i="132"/>
  <c r="K121" i="132"/>
  <c r="L121" i="132"/>
  <c r="M121" i="132"/>
  <c r="P121" i="132"/>
  <c r="I121" i="134"/>
  <c r="J121" i="134"/>
  <c r="K121" i="134"/>
  <c r="L121" i="134"/>
  <c r="M121" i="134"/>
  <c r="P121" i="134"/>
  <c r="I121" i="135"/>
  <c r="J121" i="135"/>
  <c r="K121" i="135"/>
  <c r="L121" i="135"/>
  <c r="M121" i="135"/>
  <c r="P121" i="135"/>
  <c r="S91" i="150"/>
  <c r="R91" i="150"/>
  <c r="I120" i="96"/>
  <c r="J120" i="96"/>
  <c r="K120" i="96"/>
  <c r="L120" i="96"/>
  <c r="M120" i="96"/>
  <c r="P120" i="96"/>
  <c r="I120" i="116"/>
  <c r="J120" i="116"/>
  <c r="K120" i="116"/>
  <c r="L120" i="116"/>
  <c r="M120" i="116"/>
  <c r="P120" i="116"/>
  <c r="I120" i="120"/>
  <c r="J120" i="120"/>
  <c r="K120" i="120"/>
  <c r="L120" i="120"/>
  <c r="M120" i="120"/>
  <c r="P120" i="120"/>
  <c r="I120" i="121"/>
  <c r="J120" i="121"/>
  <c r="K120" i="121"/>
  <c r="L120" i="121"/>
  <c r="M120" i="121"/>
  <c r="P120" i="121"/>
  <c r="I120" i="122"/>
  <c r="J120" i="122"/>
  <c r="K120" i="122"/>
  <c r="L120" i="122"/>
  <c r="M120" i="122"/>
  <c r="P120" i="122"/>
  <c r="I120" i="131"/>
  <c r="J120" i="131"/>
  <c r="K120" i="131"/>
  <c r="L120" i="131"/>
  <c r="M120" i="131"/>
  <c r="P120" i="131"/>
  <c r="I120" i="132"/>
  <c r="J120" i="132"/>
  <c r="K120" i="132"/>
  <c r="L120" i="132"/>
  <c r="M120" i="132"/>
  <c r="P120" i="132"/>
  <c r="I120" i="134"/>
  <c r="J120" i="134"/>
  <c r="K120" i="134"/>
  <c r="L120" i="134"/>
  <c r="M120" i="134"/>
  <c r="P120" i="134"/>
  <c r="I120" i="135"/>
  <c r="J120" i="135"/>
  <c r="K120" i="135"/>
  <c r="L120" i="135"/>
  <c r="M120" i="135"/>
  <c r="P120" i="135"/>
  <c r="S90" i="150"/>
  <c r="R90" i="150"/>
  <c r="I119" i="96"/>
  <c r="J119" i="96"/>
  <c r="K119" i="96"/>
  <c r="L119" i="96"/>
  <c r="M119" i="96"/>
  <c r="P119" i="96"/>
  <c r="I119" i="116"/>
  <c r="J119" i="116"/>
  <c r="K119" i="116"/>
  <c r="L119" i="116"/>
  <c r="M119" i="116"/>
  <c r="P119" i="116"/>
  <c r="I119" i="120"/>
  <c r="J119" i="120"/>
  <c r="K119" i="120"/>
  <c r="L119" i="120"/>
  <c r="M119" i="120"/>
  <c r="P119" i="120"/>
  <c r="I119" i="121"/>
  <c r="J119" i="121"/>
  <c r="K119" i="121"/>
  <c r="L119" i="121"/>
  <c r="M119" i="121"/>
  <c r="P119" i="121"/>
  <c r="I119" i="122"/>
  <c r="J119" i="122"/>
  <c r="K119" i="122"/>
  <c r="L119" i="122"/>
  <c r="M119" i="122"/>
  <c r="P119" i="122"/>
  <c r="I119" i="131"/>
  <c r="J119" i="131"/>
  <c r="K119" i="131"/>
  <c r="L119" i="131"/>
  <c r="M119" i="131"/>
  <c r="P119" i="131"/>
  <c r="I119" i="132"/>
  <c r="J119" i="132"/>
  <c r="K119" i="132"/>
  <c r="L119" i="132"/>
  <c r="M119" i="132"/>
  <c r="P119" i="132"/>
  <c r="I119" i="134"/>
  <c r="J119" i="134"/>
  <c r="K119" i="134"/>
  <c r="L119" i="134"/>
  <c r="M119" i="134"/>
  <c r="P119" i="134"/>
  <c r="I119" i="135"/>
  <c r="J119" i="135"/>
  <c r="K119" i="135"/>
  <c r="L119" i="135"/>
  <c r="M119" i="135"/>
  <c r="P119" i="135"/>
  <c r="S89" i="150"/>
  <c r="R89" i="150"/>
  <c r="I118" i="96"/>
  <c r="J118" i="96"/>
  <c r="K118" i="96"/>
  <c r="L118" i="96"/>
  <c r="M118" i="96"/>
  <c r="P118" i="96"/>
  <c r="I118" i="116"/>
  <c r="J118" i="116"/>
  <c r="K118" i="116"/>
  <c r="L118" i="116"/>
  <c r="M118" i="116"/>
  <c r="P118" i="116"/>
  <c r="I118" i="120"/>
  <c r="J118" i="120"/>
  <c r="K118" i="120"/>
  <c r="L118" i="120"/>
  <c r="M118" i="120"/>
  <c r="P118" i="120"/>
  <c r="I118" i="121"/>
  <c r="J118" i="121"/>
  <c r="K118" i="121"/>
  <c r="L118" i="121"/>
  <c r="M118" i="121"/>
  <c r="P118" i="121"/>
  <c r="I118" i="122"/>
  <c r="J118" i="122"/>
  <c r="K118" i="122"/>
  <c r="L118" i="122"/>
  <c r="M118" i="122"/>
  <c r="P118" i="122"/>
  <c r="I118" i="131"/>
  <c r="J118" i="131"/>
  <c r="K118" i="131"/>
  <c r="L118" i="131"/>
  <c r="M118" i="131"/>
  <c r="P118" i="131"/>
  <c r="I118" i="132"/>
  <c r="J118" i="132"/>
  <c r="K118" i="132"/>
  <c r="L118" i="132"/>
  <c r="M118" i="132"/>
  <c r="P118" i="132"/>
  <c r="I118" i="134"/>
  <c r="J118" i="134"/>
  <c r="K118" i="134"/>
  <c r="L118" i="134"/>
  <c r="M118" i="134"/>
  <c r="P118" i="134"/>
  <c r="I118" i="135"/>
  <c r="J118" i="135"/>
  <c r="K118" i="135"/>
  <c r="L118" i="135"/>
  <c r="M118" i="135"/>
  <c r="P118" i="135"/>
  <c r="S88" i="150"/>
  <c r="R88" i="150"/>
  <c r="I117" i="96"/>
  <c r="J117" i="96"/>
  <c r="K117" i="96"/>
  <c r="L117" i="96"/>
  <c r="M117" i="96"/>
  <c r="P117" i="96"/>
  <c r="I117" i="116"/>
  <c r="J117" i="116"/>
  <c r="K117" i="116"/>
  <c r="L117" i="116"/>
  <c r="M117" i="116"/>
  <c r="P117" i="116"/>
  <c r="I117" i="120"/>
  <c r="J117" i="120"/>
  <c r="K117" i="120"/>
  <c r="L117" i="120"/>
  <c r="M117" i="120"/>
  <c r="P117" i="120"/>
  <c r="I117" i="121"/>
  <c r="J117" i="121"/>
  <c r="K117" i="121"/>
  <c r="L117" i="121"/>
  <c r="M117" i="121"/>
  <c r="P117" i="121"/>
  <c r="I117" i="122"/>
  <c r="J117" i="122"/>
  <c r="K117" i="122"/>
  <c r="L117" i="122"/>
  <c r="M117" i="122"/>
  <c r="P117" i="122"/>
  <c r="I117" i="131"/>
  <c r="J117" i="131"/>
  <c r="K117" i="131"/>
  <c r="L117" i="131"/>
  <c r="M117" i="131"/>
  <c r="P117" i="131"/>
  <c r="I117" i="132"/>
  <c r="J117" i="132"/>
  <c r="K117" i="132"/>
  <c r="L117" i="132"/>
  <c r="M117" i="132"/>
  <c r="P117" i="132"/>
  <c r="I117" i="134"/>
  <c r="J117" i="134"/>
  <c r="K117" i="134"/>
  <c r="L117" i="134"/>
  <c r="M117" i="134"/>
  <c r="P117" i="134"/>
  <c r="I117" i="135"/>
  <c r="J117" i="135"/>
  <c r="K117" i="135"/>
  <c r="L117" i="135"/>
  <c r="M117" i="135"/>
  <c r="P117" i="135"/>
  <c r="S87" i="150"/>
  <c r="R87" i="150"/>
  <c r="I116" i="96"/>
  <c r="J116" i="96"/>
  <c r="K116" i="96"/>
  <c r="L116" i="96"/>
  <c r="M116" i="96"/>
  <c r="P116" i="96"/>
  <c r="I116" i="116"/>
  <c r="J116" i="116"/>
  <c r="K116" i="116"/>
  <c r="L116" i="116"/>
  <c r="M116" i="116"/>
  <c r="P116" i="116"/>
  <c r="I116" i="120"/>
  <c r="J116" i="120"/>
  <c r="K116" i="120"/>
  <c r="L116" i="120"/>
  <c r="M116" i="120"/>
  <c r="P116" i="120"/>
  <c r="I116" i="121"/>
  <c r="J116" i="121"/>
  <c r="K116" i="121"/>
  <c r="L116" i="121"/>
  <c r="M116" i="121"/>
  <c r="P116" i="121"/>
  <c r="I116" i="122"/>
  <c r="J116" i="122"/>
  <c r="K116" i="122"/>
  <c r="L116" i="122"/>
  <c r="M116" i="122"/>
  <c r="P116" i="122"/>
  <c r="I116" i="131"/>
  <c r="J116" i="131"/>
  <c r="K116" i="131"/>
  <c r="L116" i="131"/>
  <c r="M116" i="131"/>
  <c r="P116" i="131"/>
  <c r="I116" i="132"/>
  <c r="J116" i="132"/>
  <c r="K116" i="132"/>
  <c r="L116" i="132"/>
  <c r="M116" i="132"/>
  <c r="P116" i="132"/>
  <c r="I116" i="134"/>
  <c r="J116" i="134"/>
  <c r="K116" i="134"/>
  <c r="L116" i="134"/>
  <c r="M116" i="134"/>
  <c r="P116" i="134"/>
  <c r="I116" i="135"/>
  <c r="J116" i="135"/>
  <c r="K116" i="135"/>
  <c r="L116" i="135"/>
  <c r="M116" i="135"/>
  <c r="P116" i="135"/>
  <c r="S86" i="150"/>
  <c r="R86" i="150"/>
  <c r="I115" i="96"/>
  <c r="J115" i="96"/>
  <c r="K115" i="96"/>
  <c r="L115" i="96"/>
  <c r="M115" i="96"/>
  <c r="P115" i="96"/>
  <c r="I115" i="116"/>
  <c r="J115" i="116"/>
  <c r="K115" i="116"/>
  <c r="L115" i="116"/>
  <c r="M115" i="116"/>
  <c r="P115" i="116"/>
  <c r="I115" i="120"/>
  <c r="J115" i="120"/>
  <c r="K115" i="120"/>
  <c r="L115" i="120"/>
  <c r="M115" i="120"/>
  <c r="P115" i="120"/>
  <c r="I115" i="121"/>
  <c r="J115" i="121"/>
  <c r="K115" i="121"/>
  <c r="L115" i="121"/>
  <c r="M115" i="121"/>
  <c r="P115" i="121"/>
  <c r="I115" i="122"/>
  <c r="J115" i="122"/>
  <c r="K115" i="122"/>
  <c r="L115" i="122"/>
  <c r="M115" i="122"/>
  <c r="P115" i="122"/>
  <c r="I115" i="131"/>
  <c r="J115" i="131"/>
  <c r="K115" i="131"/>
  <c r="L115" i="131"/>
  <c r="M115" i="131"/>
  <c r="P115" i="131"/>
  <c r="I115" i="132"/>
  <c r="J115" i="132"/>
  <c r="K115" i="132"/>
  <c r="L115" i="132"/>
  <c r="M115" i="132"/>
  <c r="P115" i="132"/>
  <c r="I115" i="134"/>
  <c r="J115" i="134"/>
  <c r="K115" i="134"/>
  <c r="L115" i="134"/>
  <c r="M115" i="134"/>
  <c r="P115" i="134"/>
  <c r="I115" i="135"/>
  <c r="J115" i="135"/>
  <c r="K115" i="135"/>
  <c r="L115" i="135"/>
  <c r="M115" i="135"/>
  <c r="P115" i="135"/>
  <c r="S85" i="150"/>
  <c r="R85" i="150"/>
  <c r="I114" i="96"/>
  <c r="J114" i="96"/>
  <c r="K114" i="96"/>
  <c r="L114" i="96"/>
  <c r="M114" i="96"/>
  <c r="P114" i="96"/>
  <c r="I114" i="116"/>
  <c r="J114" i="116"/>
  <c r="K114" i="116"/>
  <c r="L114" i="116"/>
  <c r="M114" i="116"/>
  <c r="P114" i="116"/>
  <c r="I114" i="120"/>
  <c r="J114" i="120"/>
  <c r="K114" i="120"/>
  <c r="L114" i="120"/>
  <c r="M114" i="120"/>
  <c r="P114" i="120"/>
  <c r="I114" i="121"/>
  <c r="J114" i="121"/>
  <c r="K114" i="121"/>
  <c r="L114" i="121"/>
  <c r="M114" i="121"/>
  <c r="P114" i="121"/>
  <c r="I114" i="122"/>
  <c r="J114" i="122"/>
  <c r="K114" i="122"/>
  <c r="L114" i="122"/>
  <c r="M114" i="122"/>
  <c r="P114" i="122"/>
  <c r="I114" i="131"/>
  <c r="J114" i="131"/>
  <c r="K114" i="131"/>
  <c r="L114" i="131"/>
  <c r="M114" i="131"/>
  <c r="P114" i="131"/>
  <c r="I114" i="132"/>
  <c r="J114" i="132"/>
  <c r="K114" i="132"/>
  <c r="L114" i="132"/>
  <c r="M114" i="132"/>
  <c r="P114" i="132"/>
  <c r="I114" i="134"/>
  <c r="J114" i="134"/>
  <c r="K114" i="134"/>
  <c r="L114" i="134"/>
  <c r="M114" i="134"/>
  <c r="P114" i="134"/>
  <c r="I114" i="135"/>
  <c r="J114" i="135"/>
  <c r="K114" i="135"/>
  <c r="L114" i="135"/>
  <c r="M114" i="135"/>
  <c r="P114" i="135"/>
  <c r="S84" i="150"/>
  <c r="R84" i="150"/>
  <c r="I113" i="96"/>
  <c r="J113" i="96"/>
  <c r="K113" i="96"/>
  <c r="L113" i="96"/>
  <c r="M113" i="96"/>
  <c r="P113" i="96"/>
  <c r="I113" i="116"/>
  <c r="J113" i="116"/>
  <c r="K113" i="116"/>
  <c r="L113" i="116"/>
  <c r="M113" i="116"/>
  <c r="P113" i="116"/>
  <c r="I113" i="120"/>
  <c r="J113" i="120"/>
  <c r="K113" i="120"/>
  <c r="L113" i="120"/>
  <c r="M113" i="120"/>
  <c r="P113" i="120"/>
  <c r="I113" i="121"/>
  <c r="J113" i="121"/>
  <c r="K113" i="121"/>
  <c r="L113" i="121"/>
  <c r="M113" i="121"/>
  <c r="P113" i="121"/>
  <c r="I113" i="122"/>
  <c r="J113" i="122"/>
  <c r="K113" i="122"/>
  <c r="L113" i="122"/>
  <c r="M113" i="122"/>
  <c r="P113" i="122"/>
  <c r="I113" i="131"/>
  <c r="J113" i="131"/>
  <c r="K113" i="131"/>
  <c r="L113" i="131"/>
  <c r="M113" i="131"/>
  <c r="P113" i="131"/>
  <c r="I113" i="132"/>
  <c r="J113" i="132"/>
  <c r="K113" i="132"/>
  <c r="L113" i="132"/>
  <c r="M113" i="132"/>
  <c r="P113" i="132"/>
  <c r="I113" i="134"/>
  <c r="J113" i="134"/>
  <c r="K113" i="134"/>
  <c r="L113" i="134"/>
  <c r="M113" i="134"/>
  <c r="P113" i="134"/>
  <c r="I113" i="135"/>
  <c r="J113" i="135"/>
  <c r="K113" i="135"/>
  <c r="L113" i="135"/>
  <c r="M113" i="135"/>
  <c r="P113" i="135"/>
  <c r="S83" i="150"/>
  <c r="R83" i="150"/>
  <c r="I112" i="96"/>
  <c r="J112" i="96"/>
  <c r="K112" i="96"/>
  <c r="L112" i="96"/>
  <c r="M112" i="96"/>
  <c r="P112" i="96"/>
  <c r="I112" i="116"/>
  <c r="J112" i="116"/>
  <c r="K112" i="116"/>
  <c r="L112" i="116"/>
  <c r="M112" i="116"/>
  <c r="P112" i="116"/>
  <c r="I112" i="120"/>
  <c r="J112" i="120"/>
  <c r="K112" i="120"/>
  <c r="L112" i="120"/>
  <c r="M112" i="120"/>
  <c r="P112" i="120"/>
  <c r="I112" i="121"/>
  <c r="J112" i="121"/>
  <c r="K112" i="121"/>
  <c r="L112" i="121"/>
  <c r="M112" i="121"/>
  <c r="P112" i="121"/>
  <c r="I112" i="122"/>
  <c r="J112" i="122"/>
  <c r="K112" i="122"/>
  <c r="L112" i="122"/>
  <c r="M112" i="122"/>
  <c r="P112" i="122"/>
  <c r="I112" i="131"/>
  <c r="J112" i="131"/>
  <c r="K112" i="131"/>
  <c r="L112" i="131"/>
  <c r="M112" i="131"/>
  <c r="P112" i="131"/>
  <c r="I112" i="132"/>
  <c r="J112" i="132"/>
  <c r="K112" i="132"/>
  <c r="L112" i="132"/>
  <c r="M112" i="132"/>
  <c r="P112" i="132"/>
  <c r="I112" i="134"/>
  <c r="J112" i="134"/>
  <c r="K112" i="134"/>
  <c r="L112" i="134"/>
  <c r="M112" i="134"/>
  <c r="P112" i="134"/>
  <c r="I112" i="135"/>
  <c r="J112" i="135"/>
  <c r="K112" i="135"/>
  <c r="L112" i="135"/>
  <c r="M112" i="135"/>
  <c r="P112" i="135"/>
  <c r="S82" i="150"/>
  <c r="R82" i="150"/>
  <c r="I111" i="96"/>
  <c r="J111" i="96"/>
  <c r="K111" i="96"/>
  <c r="L111" i="96"/>
  <c r="M111" i="96"/>
  <c r="P111" i="96"/>
  <c r="I111" i="116"/>
  <c r="J111" i="116"/>
  <c r="K111" i="116"/>
  <c r="L111" i="116"/>
  <c r="M111" i="116"/>
  <c r="P111" i="116"/>
  <c r="I111" i="120"/>
  <c r="J111" i="120"/>
  <c r="K111" i="120"/>
  <c r="L111" i="120"/>
  <c r="M111" i="120"/>
  <c r="P111" i="120"/>
  <c r="I111" i="121"/>
  <c r="J111" i="121"/>
  <c r="K111" i="121"/>
  <c r="L111" i="121"/>
  <c r="M111" i="121"/>
  <c r="P111" i="121"/>
  <c r="I111" i="122"/>
  <c r="J111" i="122"/>
  <c r="K111" i="122"/>
  <c r="L111" i="122"/>
  <c r="M111" i="122"/>
  <c r="P111" i="122"/>
  <c r="I111" i="131"/>
  <c r="J111" i="131"/>
  <c r="K111" i="131"/>
  <c r="L111" i="131"/>
  <c r="M111" i="131"/>
  <c r="P111" i="131"/>
  <c r="I111" i="132"/>
  <c r="J111" i="132"/>
  <c r="K111" i="132"/>
  <c r="L111" i="132"/>
  <c r="M111" i="132"/>
  <c r="P111" i="132"/>
  <c r="I111" i="134"/>
  <c r="J111" i="134"/>
  <c r="K111" i="134"/>
  <c r="L111" i="134"/>
  <c r="M111" i="134"/>
  <c r="P111" i="134"/>
  <c r="I111" i="135"/>
  <c r="J111" i="135"/>
  <c r="K111" i="135"/>
  <c r="L111" i="135"/>
  <c r="M111" i="135"/>
  <c r="P111" i="135"/>
  <c r="S81" i="150"/>
  <c r="R81" i="150"/>
  <c r="I110" i="96"/>
  <c r="J110" i="96"/>
  <c r="K110" i="96"/>
  <c r="L110" i="96"/>
  <c r="M110" i="96"/>
  <c r="P110" i="96"/>
  <c r="I110" i="116"/>
  <c r="J110" i="116"/>
  <c r="K110" i="116"/>
  <c r="L110" i="116"/>
  <c r="M110" i="116"/>
  <c r="P110" i="116"/>
  <c r="I110" i="120"/>
  <c r="J110" i="120"/>
  <c r="K110" i="120"/>
  <c r="L110" i="120"/>
  <c r="M110" i="120"/>
  <c r="P110" i="120"/>
  <c r="I110" i="121"/>
  <c r="J110" i="121"/>
  <c r="K110" i="121"/>
  <c r="L110" i="121"/>
  <c r="M110" i="121"/>
  <c r="P110" i="121"/>
  <c r="I110" i="122"/>
  <c r="J110" i="122"/>
  <c r="K110" i="122"/>
  <c r="L110" i="122"/>
  <c r="M110" i="122"/>
  <c r="P110" i="122"/>
  <c r="I110" i="131"/>
  <c r="J110" i="131"/>
  <c r="K110" i="131"/>
  <c r="L110" i="131"/>
  <c r="M110" i="131"/>
  <c r="P110" i="131"/>
  <c r="I110" i="132"/>
  <c r="J110" i="132"/>
  <c r="K110" i="132"/>
  <c r="L110" i="132"/>
  <c r="M110" i="132"/>
  <c r="P110" i="132"/>
  <c r="I110" i="134"/>
  <c r="J110" i="134"/>
  <c r="K110" i="134"/>
  <c r="L110" i="134"/>
  <c r="M110" i="134"/>
  <c r="P110" i="134"/>
  <c r="I110" i="135"/>
  <c r="J110" i="135"/>
  <c r="K110" i="135"/>
  <c r="L110" i="135"/>
  <c r="M110" i="135"/>
  <c r="P110" i="135"/>
  <c r="S80" i="150"/>
  <c r="R80" i="150"/>
  <c r="I109" i="96"/>
  <c r="J109" i="96"/>
  <c r="K109" i="96"/>
  <c r="L109" i="96"/>
  <c r="M109" i="96"/>
  <c r="P109" i="96"/>
  <c r="I109" i="116"/>
  <c r="J109" i="116"/>
  <c r="K109" i="116"/>
  <c r="L109" i="116"/>
  <c r="M109" i="116"/>
  <c r="P109" i="116"/>
  <c r="I109" i="120"/>
  <c r="J109" i="120"/>
  <c r="K109" i="120"/>
  <c r="L109" i="120"/>
  <c r="M109" i="120"/>
  <c r="P109" i="120"/>
  <c r="I109" i="121"/>
  <c r="J109" i="121"/>
  <c r="K109" i="121"/>
  <c r="L109" i="121"/>
  <c r="M109" i="121"/>
  <c r="P109" i="121"/>
  <c r="I109" i="122"/>
  <c r="J109" i="122"/>
  <c r="K109" i="122"/>
  <c r="L109" i="122"/>
  <c r="M109" i="122"/>
  <c r="P109" i="122"/>
  <c r="I109" i="131"/>
  <c r="J109" i="131"/>
  <c r="K109" i="131"/>
  <c r="L109" i="131"/>
  <c r="M109" i="131"/>
  <c r="P109" i="131"/>
  <c r="I109" i="132"/>
  <c r="J109" i="132"/>
  <c r="K109" i="132"/>
  <c r="L109" i="132"/>
  <c r="M109" i="132"/>
  <c r="P109" i="132"/>
  <c r="I109" i="134"/>
  <c r="J109" i="134"/>
  <c r="K109" i="134"/>
  <c r="L109" i="134"/>
  <c r="M109" i="134"/>
  <c r="P109" i="134"/>
  <c r="I109" i="135"/>
  <c r="J109" i="135"/>
  <c r="K109" i="135"/>
  <c r="L109" i="135"/>
  <c r="M109" i="135"/>
  <c r="P109" i="135"/>
  <c r="S79" i="150"/>
  <c r="R79" i="150"/>
  <c r="I108" i="96"/>
  <c r="J108" i="96"/>
  <c r="K108" i="96"/>
  <c r="L108" i="96"/>
  <c r="M108" i="96"/>
  <c r="P108" i="96"/>
  <c r="I108" i="116"/>
  <c r="J108" i="116"/>
  <c r="K108" i="116"/>
  <c r="L108" i="116"/>
  <c r="M108" i="116"/>
  <c r="P108" i="116"/>
  <c r="I108" i="120"/>
  <c r="J108" i="120"/>
  <c r="K108" i="120"/>
  <c r="L108" i="120"/>
  <c r="M108" i="120"/>
  <c r="P108" i="120"/>
  <c r="I108" i="121"/>
  <c r="J108" i="121"/>
  <c r="K108" i="121"/>
  <c r="L108" i="121"/>
  <c r="M108" i="121"/>
  <c r="P108" i="121"/>
  <c r="I108" i="122"/>
  <c r="J108" i="122"/>
  <c r="K108" i="122"/>
  <c r="L108" i="122"/>
  <c r="M108" i="122"/>
  <c r="P108" i="122"/>
  <c r="I108" i="131"/>
  <c r="J108" i="131"/>
  <c r="K108" i="131"/>
  <c r="L108" i="131"/>
  <c r="M108" i="131"/>
  <c r="P108" i="131"/>
  <c r="I108" i="132"/>
  <c r="J108" i="132"/>
  <c r="K108" i="132"/>
  <c r="L108" i="132"/>
  <c r="M108" i="132"/>
  <c r="P108" i="132"/>
  <c r="I108" i="134"/>
  <c r="J108" i="134"/>
  <c r="K108" i="134"/>
  <c r="L108" i="134"/>
  <c r="M108" i="134"/>
  <c r="P108" i="134"/>
  <c r="I108" i="135"/>
  <c r="J108" i="135"/>
  <c r="K108" i="135"/>
  <c r="L108" i="135"/>
  <c r="M108" i="135"/>
  <c r="P108" i="135"/>
  <c r="S78" i="150"/>
  <c r="R78" i="150"/>
  <c r="I107" i="96"/>
  <c r="J107" i="96"/>
  <c r="K107" i="96"/>
  <c r="L107" i="96"/>
  <c r="M107" i="96"/>
  <c r="P107" i="96"/>
  <c r="I107" i="116"/>
  <c r="J107" i="116"/>
  <c r="K107" i="116"/>
  <c r="L107" i="116"/>
  <c r="M107" i="116"/>
  <c r="P107" i="116"/>
  <c r="I107" i="120"/>
  <c r="J107" i="120"/>
  <c r="K107" i="120"/>
  <c r="L107" i="120"/>
  <c r="M107" i="120"/>
  <c r="P107" i="120"/>
  <c r="I107" i="121"/>
  <c r="J107" i="121"/>
  <c r="K107" i="121"/>
  <c r="L107" i="121"/>
  <c r="M107" i="121"/>
  <c r="P107" i="121"/>
  <c r="I107" i="122"/>
  <c r="J107" i="122"/>
  <c r="K107" i="122"/>
  <c r="L107" i="122"/>
  <c r="M107" i="122"/>
  <c r="P107" i="122"/>
  <c r="I107" i="131"/>
  <c r="J107" i="131"/>
  <c r="K107" i="131"/>
  <c r="L107" i="131"/>
  <c r="M107" i="131"/>
  <c r="P107" i="131"/>
  <c r="I107" i="132"/>
  <c r="J107" i="132"/>
  <c r="K107" i="132"/>
  <c r="L107" i="132"/>
  <c r="M107" i="132"/>
  <c r="P107" i="132"/>
  <c r="I107" i="134"/>
  <c r="J107" i="134"/>
  <c r="K107" i="134"/>
  <c r="L107" i="134"/>
  <c r="M107" i="134"/>
  <c r="P107" i="134"/>
  <c r="I107" i="135"/>
  <c r="J107" i="135"/>
  <c r="K107" i="135"/>
  <c r="L107" i="135"/>
  <c r="M107" i="135"/>
  <c r="P107" i="135"/>
  <c r="S77" i="150"/>
  <c r="R77" i="150"/>
  <c r="I106" i="96"/>
  <c r="J106" i="96"/>
  <c r="K106" i="96"/>
  <c r="L106" i="96"/>
  <c r="M106" i="96"/>
  <c r="P106" i="96"/>
  <c r="I106" i="116"/>
  <c r="J106" i="116"/>
  <c r="K106" i="116"/>
  <c r="L106" i="116"/>
  <c r="M106" i="116"/>
  <c r="P106" i="116"/>
  <c r="I106" i="120"/>
  <c r="J106" i="120"/>
  <c r="K106" i="120"/>
  <c r="L106" i="120"/>
  <c r="M106" i="120"/>
  <c r="P106" i="120"/>
  <c r="I106" i="121"/>
  <c r="J106" i="121"/>
  <c r="K106" i="121"/>
  <c r="L106" i="121"/>
  <c r="M106" i="121"/>
  <c r="P106" i="121"/>
  <c r="I106" i="122"/>
  <c r="J106" i="122"/>
  <c r="K106" i="122"/>
  <c r="L106" i="122"/>
  <c r="M106" i="122"/>
  <c r="P106" i="122"/>
  <c r="I106" i="131"/>
  <c r="J106" i="131"/>
  <c r="K106" i="131"/>
  <c r="L106" i="131"/>
  <c r="M106" i="131"/>
  <c r="P106" i="131"/>
  <c r="I106" i="132"/>
  <c r="J106" i="132"/>
  <c r="K106" i="132"/>
  <c r="L106" i="132"/>
  <c r="M106" i="132"/>
  <c r="P106" i="132"/>
  <c r="I106" i="134"/>
  <c r="J106" i="134"/>
  <c r="K106" i="134"/>
  <c r="L106" i="134"/>
  <c r="M106" i="134"/>
  <c r="P106" i="134"/>
  <c r="I106" i="135"/>
  <c r="J106" i="135"/>
  <c r="K106" i="135"/>
  <c r="L106" i="135"/>
  <c r="M106" i="135"/>
  <c r="P106" i="135"/>
  <c r="S76" i="150"/>
  <c r="R76" i="150"/>
  <c r="I105" i="96"/>
  <c r="J105" i="96"/>
  <c r="K105" i="96"/>
  <c r="L105" i="96"/>
  <c r="M105" i="96"/>
  <c r="P105" i="96"/>
  <c r="I105" i="116"/>
  <c r="J105" i="116"/>
  <c r="K105" i="116"/>
  <c r="L105" i="116"/>
  <c r="M105" i="116"/>
  <c r="P105" i="116"/>
  <c r="I105" i="120"/>
  <c r="J105" i="120"/>
  <c r="K105" i="120"/>
  <c r="L105" i="120"/>
  <c r="M105" i="120"/>
  <c r="P105" i="120"/>
  <c r="I105" i="121"/>
  <c r="J105" i="121"/>
  <c r="K105" i="121"/>
  <c r="L105" i="121"/>
  <c r="M105" i="121"/>
  <c r="P105" i="121"/>
  <c r="I105" i="122"/>
  <c r="J105" i="122"/>
  <c r="K105" i="122"/>
  <c r="L105" i="122"/>
  <c r="M105" i="122"/>
  <c r="P105" i="122"/>
  <c r="I105" i="131"/>
  <c r="J105" i="131"/>
  <c r="K105" i="131"/>
  <c r="L105" i="131"/>
  <c r="M105" i="131"/>
  <c r="P105" i="131"/>
  <c r="I105" i="132"/>
  <c r="J105" i="132"/>
  <c r="K105" i="132"/>
  <c r="L105" i="132"/>
  <c r="M105" i="132"/>
  <c r="P105" i="132"/>
  <c r="I105" i="134"/>
  <c r="J105" i="134"/>
  <c r="K105" i="134"/>
  <c r="L105" i="134"/>
  <c r="M105" i="134"/>
  <c r="P105" i="134"/>
  <c r="I105" i="135"/>
  <c r="J105" i="135"/>
  <c r="K105" i="135"/>
  <c r="L105" i="135"/>
  <c r="M105" i="135"/>
  <c r="P105" i="135"/>
  <c r="S75" i="150"/>
  <c r="R75" i="150"/>
  <c r="I104" i="96"/>
  <c r="J104" i="96"/>
  <c r="K104" i="96"/>
  <c r="L104" i="96"/>
  <c r="M104" i="96"/>
  <c r="P104" i="96"/>
  <c r="I104" i="116"/>
  <c r="J104" i="116"/>
  <c r="K104" i="116"/>
  <c r="L104" i="116"/>
  <c r="M104" i="116"/>
  <c r="P104" i="116"/>
  <c r="I104" i="120"/>
  <c r="J104" i="120"/>
  <c r="K104" i="120"/>
  <c r="L104" i="120"/>
  <c r="M104" i="120"/>
  <c r="P104" i="120"/>
  <c r="I104" i="121"/>
  <c r="J104" i="121"/>
  <c r="K104" i="121"/>
  <c r="L104" i="121"/>
  <c r="M104" i="121"/>
  <c r="P104" i="121"/>
  <c r="I104" i="122"/>
  <c r="J104" i="122"/>
  <c r="K104" i="122"/>
  <c r="L104" i="122"/>
  <c r="M104" i="122"/>
  <c r="P104" i="122"/>
  <c r="I104" i="131"/>
  <c r="J104" i="131"/>
  <c r="K104" i="131"/>
  <c r="L104" i="131"/>
  <c r="M104" i="131"/>
  <c r="P104" i="131"/>
  <c r="I104" i="132"/>
  <c r="J104" i="132"/>
  <c r="K104" i="132"/>
  <c r="L104" i="132"/>
  <c r="M104" i="132"/>
  <c r="P104" i="132"/>
  <c r="I104" i="134"/>
  <c r="J104" i="134"/>
  <c r="K104" i="134"/>
  <c r="L104" i="134"/>
  <c r="M104" i="134"/>
  <c r="P104" i="134"/>
  <c r="I104" i="135"/>
  <c r="J104" i="135"/>
  <c r="K104" i="135"/>
  <c r="L104" i="135"/>
  <c r="M104" i="135"/>
  <c r="P104" i="135"/>
  <c r="S74" i="150"/>
  <c r="R74" i="150"/>
  <c r="I103" i="96"/>
  <c r="J103" i="96"/>
  <c r="K103" i="96"/>
  <c r="L103" i="96"/>
  <c r="M103" i="96"/>
  <c r="P103" i="96"/>
  <c r="I103" i="116"/>
  <c r="J103" i="116"/>
  <c r="K103" i="116"/>
  <c r="L103" i="116"/>
  <c r="M103" i="116"/>
  <c r="P103" i="116"/>
  <c r="I103" i="120"/>
  <c r="J103" i="120"/>
  <c r="K103" i="120"/>
  <c r="L103" i="120"/>
  <c r="M103" i="120"/>
  <c r="P103" i="120"/>
  <c r="I103" i="121"/>
  <c r="J103" i="121"/>
  <c r="K103" i="121"/>
  <c r="L103" i="121"/>
  <c r="M103" i="121"/>
  <c r="P103" i="121"/>
  <c r="I103" i="122"/>
  <c r="J103" i="122"/>
  <c r="K103" i="122"/>
  <c r="L103" i="122"/>
  <c r="M103" i="122"/>
  <c r="P103" i="122"/>
  <c r="I103" i="131"/>
  <c r="J103" i="131"/>
  <c r="K103" i="131"/>
  <c r="L103" i="131"/>
  <c r="M103" i="131"/>
  <c r="P103" i="131"/>
  <c r="I103" i="132"/>
  <c r="J103" i="132"/>
  <c r="K103" i="132"/>
  <c r="L103" i="132"/>
  <c r="M103" i="132"/>
  <c r="P103" i="132"/>
  <c r="I103" i="134"/>
  <c r="J103" i="134"/>
  <c r="K103" i="134"/>
  <c r="L103" i="134"/>
  <c r="M103" i="134"/>
  <c r="P103" i="134"/>
  <c r="I103" i="135"/>
  <c r="J103" i="135"/>
  <c r="K103" i="135"/>
  <c r="L103" i="135"/>
  <c r="M103" i="135"/>
  <c r="P103" i="135"/>
  <c r="S73" i="150"/>
  <c r="R73" i="150"/>
  <c r="I102" i="96"/>
  <c r="J102" i="96"/>
  <c r="K102" i="96"/>
  <c r="L102" i="96"/>
  <c r="M102" i="96"/>
  <c r="P102" i="96"/>
  <c r="I102" i="116"/>
  <c r="J102" i="116"/>
  <c r="K102" i="116"/>
  <c r="L102" i="116"/>
  <c r="M102" i="116"/>
  <c r="P102" i="116"/>
  <c r="I102" i="120"/>
  <c r="J102" i="120"/>
  <c r="K102" i="120"/>
  <c r="L102" i="120"/>
  <c r="M102" i="120"/>
  <c r="P102" i="120"/>
  <c r="I102" i="121"/>
  <c r="J102" i="121"/>
  <c r="K102" i="121"/>
  <c r="L102" i="121"/>
  <c r="M102" i="121"/>
  <c r="P102" i="121"/>
  <c r="I102" i="122"/>
  <c r="J102" i="122"/>
  <c r="K102" i="122"/>
  <c r="L102" i="122"/>
  <c r="M102" i="122"/>
  <c r="P102" i="122"/>
  <c r="I102" i="131"/>
  <c r="J102" i="131"/>
  <c r="K102" i="131"/>
  <c r="L102" i="131"/>
  <c r="M102" i="131"/>
  <c r="P102" i="131"/>
  <c r="I102" i="132"/>
  <c r="J102" i="132"/>
  <c r="K102" i="132"/>
  <c r="L102" i="132"/>
  <c r="M102" i="132"/>
  <c r="P102" i="132"/>
  <c r="I102" i="134"/>
  <c r="J102" i="134"/>
  <c r="K102" i="134"/>
  <c r="L102" i="134"/>
  <c r="M102" i="134"/>
  <c r="P102" i="134"/>
  <c r="I102" i="135"/>
  <c r="J102" i="135"/>
  <c r="K102" i="135"/>
  <c r="L102" i="135"/>
  <c r="M102" i="135"/>
  <c r="P102" i="135"/>
  <c r="S72" i="150"/>
  <c r="R72" i="150"/>
  <c r="I101" i="96"/>
  <c r="J101" i="96"/>
  <c r="K101" i="96"/>
  <c r="L101" i="96"/>
  <c r="M101" i="96"/>
  <c r="P101" i="96"/>
  <c r="I101" i="116"/>
  <c r="J101" i="116"/>
  <c r="K101" i="116"/>
  <c r="L101" i="116"/>
  <c r="M101" i="116"/>
  <c r="P101" i="116"/>
  <c r="I101" i="120"/>
  <c r="J101" i="120"/>
  <c r="K101" i="120"/>
  <c r="L101" i="120"/>
  <c r="M101" i="120"/>
  <c r="P101" i="120"/>
  <c r="I101" i="121"/>
  <c r="J101" i="121"/>
  <c r="K101" i="121"/>
  <c r="L101" i="121"/>
  <c r="M101" i="121"/>
  <c r="P101" i="121"/>
  <c r="I101" i="122"/>
  <c r="J101" i="122"/>
  <c r="K101" i="122"/>
  <c r="L101" i="122"/>
  <c r="M101" i="122"/>
  <c r="P101" i="122"/>
  <c r="I101" i="131"/>
  <c r="J101" i="131"/>
  <c r="K101" i="131"/>
  <c r="L101" i="131"/>
  <c r="M101" i="131"/>
  <c r="P101" i="131"/>
  <c r="I101" i="132"/>
  <c r="J101" i="132"/>
  <c r="K101" i="132"/>
  <c r="L101" i="132"/>
  <c r="M101" i="132"/>
  <c r="P101" i="132"/>
  <c r="I101" i="134"/>
  <c r="J101" i="134"/>
  <c r="K101" i="134"/>
  <c r="L101" i="134"/>
  <c r="M101" i="134"/>
  <c r="P101" i="134"/>
  <c r="I101" i="135"/>
  <c r="J101" i="135"/>
  <c r="K101" i="135"/>
  <c r="L101" i="135"/>
  <c r="M101" i="135"/>
  <c r="P101" i="135"/>
  <c r="S71" i="150"/>
  <c r="R71" i="150"/>
  <c r="I100" i="96"/>
  <c r="J100" i="96"/>
  <c r="K100" i="96"/>
  <c r="L100" i="96"/>
  <c r="M100" i="96"/>
  <c r="P100" i="96"/>
  <c r="I100" i="116"/>
  <c r="J100" i="116"/>
  <c r="K100" i="116"/>
  <c r="L100" i="116"/>
  <c r="M100" i="116"/>
  <c r="P100" i="116"/>
  <c r="I100" i="120"/>
  <c r="J100" i="120"/>
  <c r="K100" i="120"/>
  <c r="L100" i="120"/>
  <c r="M100" i="120"/>
  <c r="P100" i="120"/>
  <c r="I100" i="121"/>
  <c r="J100" i="121"/>
  <c r="K100" i="121"/>
  <c r="L100" i="121"/>
  <c r="M100" i="121"/>
  <c r="P100" i="121"/>
  <c r="I100" i="122"/>
  <c r="J100" i="122"/>
  <c r="K100" i="122"/>
  <c r="L100" i="122"/>
  <c r="M100" i="122"/>
  <c r="P100" i="122"/>
  <c r="I100" i="131"/>
  <c r="J100" i="131"/>
  <c r="K100" i="131"/>
  <c r="L100" i="131"/>
  <c r="M100" i="131"/>
  <c r="P100" i="131"/>
  <c r="I100" i="132"/>
  <c r="J100" i="132"/>
  <c r="K100" i="132"/>
  <c r="L100" i="132"/>
  <c r="M100" i="132"/>
  <c r="P100" i="132"/>
  <c r="I100" i="134"/>
  <c r="J100" i="134"/>
  <c r="K100" i="134"/>
  <c r="L100" i="134"/>
  <c r="M100" i="134"/>
  <c r="P100" i="134"/>
  <c r="I100" i="135"/>
  <c r="J100" i="135"/>
  <c r="K100" i="135"/>
  <c r="L100" i="135"/>
  <c r="M100" i="135"/>
  <c r="P100" i="135"/>
  <c r="S70" i="150"/>
  <c r="R70" i="150"/>
  <c r="I99" i="96"/>
  <c r="J99" i="96"/>
  <c r="K99" i="96"/>
  <c r="L99" i="96"/>
  <c r="M99" i="96"/>
  <c r="P99" i="96"/>
  <c r="I99" i="116"/>
  <c r="J99" i="116"/>
  <c r="K99" i="116"/>
  <c r="L99" i="116"/>
  <c r="M99" i="116"/>
  <c r="P99" i="116"/>
  <c r="I99" i="120"/>
  <c r="J99" i="120"/>
  <c r="K99" i="120"/>
  <c r="L99" i="120"/>
  <c r="M99" i="120"/>
  <c r="P99" i="120"/>
  <c r="I99" i="121"/>
  <c r="J99" i="121"/>
  <c r="K99" i="121"/>
  <c r="L99" i="121"/>
  <c r="M99" i="121"/>
  <c r="P99" i="121"/>
  <c r="I99" i="122"/>
  <c r="J99" i="122"/>
  <c r="K99" i="122"/>
  <c r="L99" i="122"/>
  <c r="M99" i="122"/>
  <c r="P99" i="122"/>
  <c r="I99" i="131"/>
  <c r="J99" i="131"/>
  <c r="K99" i="131"/>
  <c r="L99" i="131"/>
  <c r="M99" i="131"/>
  <c r="P99" i="131"/>
  <c r="I99" i="132"/>
  <c r="J99" i="132"/>
  <c r="K99" i="132"/>
  <c r="L99" i="132"/>
  <c r="M99" i="132"/>
  <c r="P99" i="132"/>
  <c r="I99" i="134"/>
  <c r="J99" i="134"/>
  <c r="K99" i="134"/>
  <c r="L99" i="134"/>
  <c r="M99" i="134"/>
  <c r="P99" i="134"/>
  <c r="I99" i="135"/>
  <c r="J99" i="135"/>
  <c r="K99" i="135"/>
  <c r="L99" i="135"/>
  <c r="M99" i="135"/>
  <c r="P99" i="135"/>
  <c r="S69" i="150"/>
  <c r="R69" i="150"/>
  <c r="I98" i="96"/>
  <c r="J98" i="96"/>
  <c r="K98" i="96"/>
  <c r="L98" i="96"/>
  <c r="M98" i="96"/>
  <c r="P98" i="96"/>
  <c r="I98" i="116"/>
  <c r="J98" i="116"/>
  <c r="K98" i="116"/>
  <c r="L98" i="116"/>
  <c r="M98" i="116"/>
  <c r="P98" i="116"/>
  <c r="I98" i="120"/>
  <c r="J98" i="120"/>
  <c r="K98" i="120"/>
  <c r="L98" i="120"/>
  <c r="M98" i="120"/>
  <c r="P98" i="120"/>
  <c r="I98" i="121"/>
  <c r="J98" i="121"/>
  <c r="K98" i="121"/>
  <c r="L98" i="121"/>
  <c r="M98" i="121"/>
  <c r="P98" i="121"/>
  <c r="I98" i="122"/>
  <c r="J98" i="122"/>
  <c r="K98" i="122"/>
  <c r="L98" i="122"/>
  <c r="M98" i="122"/>
  <c r="P98" i="122"/>
  <c r="I98" i="131"/>
  <c r="J98" i="131"/>
  <c r="K98" i="131"/>
  <c r="L98" i="131"/>
  <c r="M98" i="131"/>
  <c r="P98" i="131"/>
  <c r="I98" i="132"/>
  <c r="J98" i="132"/>
  <c r="K98" i="132"/>
  <c r="L98" i="132"/>
  <c r="M98" i="132"/>
  <c r="P98" i="132"/>
  <c r="I98" i="134"/>
  <c r="J98" i="134"/>
  <c r="K98" i="134"/>
  <c r="L98" i="134"/>
  <c r="M98" i="134"/>
  <c r="P98" i="134"/>
  <c r="I98" i="135"/>
  <c r="J98" i="135"/>
  <c r="K98" i="135"/>
  <c r="L98" i="135"/>
  <c r="M98" i="135"/>
  <c r="P98" i="135"/>
  <c r="S68" i="150"/>
  <c r="R68" i="150"/>
  <c r="I97" i="96"/>
  <c r="J97" i="96"/>
  <c r="K97" i="96"/>
  <c r="L97" i="96"/>
  <c r="M97" i="96"/>
  <c r="P97" i="96"/>
  <c r="I97" i="116"/>
  <c r="J97" i="116"/>
  <c r="K97" i="116"/>
  <c r="L97" i="116"/>
  <c r="M97" i="116"/>
  <c r="P97" i="116"/>
  <c r="I97" i="120"/>
  <c r="J97" i="120"/>
  <c r="K97" i="120"/>
  <c r="L97" i="120"/>
  <c r="M97" i="120"/>
  <c r="P97" i="120"/>
  <c r="I97" i="121"/>
  <c r="J97" i="121"/>
  <c r="K97" i="121"/>
  <c r="L97" i="121"/>
  <c r="M97" i="121"/>
  <c r="P97" i="121"/>
  <c r="I97" i="122"/>
  <c r="J97" i="122"/>
  <c r="K97" i="122"/>
  <c r="L97" i="122"/>
  <c r="M97" i="122"/>
  <c r="P97" i="122"/>
  <c r="I97" i="131"/>
  <c r="J97" i="131"/>
  <c r="K97" i="131"/>
  <c r="L97" i="131"/>
  <c r="M97" i="131"/>
  <c r="P97" i="131"/>
  <c r="I97" i="132"/>
  <c r="J97" i="132"/>
  <c r="K97" i="132"/>
  <c r="L97" i="132"/>
  <c r="M97" i="132"/>
  <c r="P97" i="132"/>
  <c r="I97" i="134"/>
  <c r="J97" i="134"/>
  <c r="K97" i="134"/>
  <c r="L97" i="134"/>
  <c r="M97" i="134"/>
  <c r="P97" i="134"/>
  <c r="I97" i="135"/>
  <c r="J97" i="135"/>
  <c r="K97" i="135"/>
  <c r="L97" i="135"/>
  <c r="M97" i="135"/>
  <c r="P97" i="135"/>
  <c r="S67" i="150"/>
  <c r="R67" i="150"/>
  <c r="I96" i="96"/>
  <c r="J96" i="96"/>
  <c r="K96" i="96"/>
  <c r="L96" i="96"/>
  <c r="M96" i="96"/>
  <c r="P96" i="96"/>
  <c r="I96" i="116"/>
  <c r="J96" i="116"/>
  <c r="K96" i="116"/>
  <c r="L96" i="116"/>
  <c r="M96" i="116"/>
  <c r="P96" i="116"/>
  <c r="I96" i="120"/>
  <c r="J96" i="120"/>
  <c r="K96" i="120"/>
  <c r="L96" i="120"/>
  <c r="M96" i="120"/>
  <c r="P96" i="120"/>
  <c r="I96" i="121"/>
  <c r="J96" i="121"/>
  <c r="K96" i="121"/>
  <c r="L96" i="121"/>
  <c r="M96" i="121"/>
  <c r="P96" i="121"/>
  <c r="I96" i="122"/>
  <c r="J96" i="122"/>
  <c r="K96" i="122"/>
  <c r="L96" i="122"/>
  <c r="M96" i="122"/>
  <c r="P96" i="122"/>
  <c r="I96" i="131"/>
  <c r="J96" i="131"/>
  <c r="K96" i="131"/>
  <c r="L96" i="131"/>
  <c r="M96" i="131"/>
  <c r="P96" i="131"/>
  <c r="I96" i="132"/>
  <c r="J96" i="132"/>
  <c r="K96" i="132"/>
  <c r="L96" i="132"/>
  <c r="M96" i="132"/>
  <c r="P96" i="132"/>
  <c r="I96" i="134"/>
  <c r="J96" i="134"/>
  <c r="K96" i="134"/>
  <c r="L96" i="134"/>
  <c r="M96" i="134"/>
  <c r="P96" i="134"/>
  <c r="I96" i="135"/>
  <c r="J96" i="135"/>
  <c r="K96" i="135"/>
  <c r="L96" i="135"/>
  <c r="M96" i="135"/>
  <c r="P96" i="135"/>
  <c r="S66" i="150"/>
  <c r="R66" i="150"/>
  <c r="I95" i="96"/>
  <c r="J95" i="96"/>
  <c r="K95" i="96"/>
  <c r="L95" i="96"/>
  <c r="M95" i="96"/>
  <c r="P95" i="96"/>
  <c r="I95" i="116"/>
  <c r="J95" i="116"/>
  <c r="K95" i="116"/>
  <c r="L95" i="116"/>
  <c r="M95" i="116"/>
  <c r="P95" i="116"/>
  <c r="I95" i="120"/>
  <c r="J95" i="120"/>
  <c r="K95" i="120"/>
  <c r="L95" i="120"/>
  <c r="M95" i="120"/>
  <c r="P95" i="120"/>
  <c r="I95" i="121"/>
  <c r="J95" i="121"/>
  <c r="K95" i="121"/>
  <c r="L95" i="121"/>
  <c r="M95" i="121"/>
  <c r="P95" i="121"/>
  <c r="I95" i="122"/>
  <c r="J95" i="122"/>
  <c r="K95" i="122"/>
  <c r="L95" i="122"/>
  <c r="M95" i="122"/>
  <c r="P95" i="122"/>
  <c r="I95" i="131"/>
  <c r="J95" i="131"/>
  <c r="K95" i="131"/>
  <c r="L95" i="131"/>
  <c r="M95" i="131"/>
  <c r="P95" i="131"/>
  <c r="I95" i="132"/>
  <c r="J95" i="132"/>
  <c r="K95" i="132"/>
  <c r="L95" i="132"/>
  <c r="M95" i="132"/>
  <c r="P95" i="132"/>
  <c r="I95" i="134"/>
  <c r="J95" i="134"/>
  <c r="K95" i="134"/>
  <c r="L95" i="134"/>
  <c r="M95" i="134"/>
  <c r="P95" i="134"/>
  <c r="I95" i="135"/>
  <c r="J95" i="135"/>
  <c r="K95" i="135"/>
  <c r="L95" i="135"/>
  <c r="M95" i="135"/>
  <c r="P95" i="135"/>
  <c r="S65" i="150"/>
  <c r="R65" i="150"/>
  <c r="I94" i="96"/>
  <c r="J94" i="96"/>
  <c r="K94" i="96"/>
  <c r="L94" i="96"/>
  <c r="M94" i="96"/>
  <c r="P94" i="96"/>
  <c r="I94" i="116"/>
  <c r="J94" i="116"/>
  <c r="K94" i="116"/>
  <c r="L94" i="116"/>
  <c r="M94" i="116"/>
  <c r="P94" i="116"/>
  <c r="I94" i="120"/>
  <c r="J94" i="120"/>
  <c r="K94" i="120"/>
  <c r="L94" i="120"/>
  <c r="M94" i="120"/>
  <c r="P94" i="120"/>
  <c r="I94" i="121"/>
  <c r="J94" i="121"/>
  <c r="K94" i="121"/>
  <c r="L94" i="121"/>
  <c r="M94" i="121"/>
  <c r="P94" i="121"/>
  <c r="I94" i="122"/>
  <c r="J94" i="122"/>
  <c r="K94" i="122"/>
  <c r="L94" i="122"/>
  <c r="M94" i="122"/>
  <c r="P94" i="122"/>
  <c r="I94" i="131"/>
  <c r="J94" i="131"/>
  <c r="K94" i="131"/>
  <c r="L94" i="131"/>
  <c r="M94" i="131"/>
  <c r="P94" i="131"/>
  <c r="I94" i="132"/>
  <c r="J94" i="132"/>
  <c r="K94" i="132"/>
  <c r="L94" i="132"/>
  <c r="M94" i="132"/>
  <c r="P94" i="132"/>
  <c r="I94" i="134"/>
  <c r="J94" i="134"/>
  <c r="K94" i="134"/>
  <c r="L94" i="134"/>
  <c r="M94" i="134"/>
  <c r="P94" i="134"/>
  <c r="I94" i="135"/>
  <c r="J94" i="135"/>
  <c r="K94" i="135"/>
  <c r="L94" i="135"/>
  <c r="M94" i="135"/>
  <c r="P94" i="135"/>
  <c r="S64" i="150"/>
  <c r="R64" i="150"/>
  <c r="I93" i="96"/>
  <c r="J93" i="96"/>
  <c r="K93" i="96"/>
  <c r="L93" i="96"/>
  <c r="M93" i="96"/>
  <c r="P93" i="96"/>
  <c r="I93" i="116"/>
  <c r="J93" i="116"/>
  <c r="K93" i="116"/>
  <c r="L93" i="116"/>
  <c r="M93" i="116"/>
  <c r="P93" i="116"/>
  <c r="I93" i="120"/>
  <c r="J93" i="120"/>
  <c r="K93" i="120"/>
  <c r="L93" i="120"/>
  <c r="M93" i="120"/>
  <c r="P93" i="120"/>
  <c r="I93" i="121"/>
  <c r="J93" i="121"/>
  <c r="K93" i="121"/>
  <c r="L93" i="121"/>
  <c r="M93" i="121"/>
  <c r="P93" i="121"/>
  <c r="I93" i="122"/>
  <c r="J93" i="122"/>
  <c r="K93" i="122"/>
  <c r="L93" i="122"/>
  <c r="M93" i="122"/>
  <c r="P93" i="122"/>
  <c r="I93" i="131"/>
  <c r="J93" i="131"/>
  <c r="K93" i="131"/>
  <c r="L93" i="131"/>
  <c r="M93" i="131"/>
  <c r="P93" i="131"/>
  <c r="I93" i="132"/>
  <c r="J93" i="132"/>
  <c r="K93" i="132"/>
  <c r="L93" i="132"/>
  <c r="M93" i="132"/>
  <c r="P93" i="132"/>
  <c r="I93" i="134"/>
  <c r="J93" i="134"/>
  <c r="K93" i="134"/>
  <c r="L93" i="134"/>
  <c r="M93" i="134"/>
  <c r="P93" i="134"/>
  <c r="I93" i="135"/>
  <c r="J93" i="135"/>
  <c r="K93" i="135"/>
  <c r="L93" i="135"/>
  <c r="M93" i="135"/>
  <c r="P93" i="135"/>
  <c r="S63" i="150"/>
  <c r="R63" i="150"/>
  <c r="I92" i="96"/>
  <c r="J92" i="96"/>
  <c r="K92" i="96"/>
  <c r="L92" i="96"/>
  <c r="M92" i="96"/>
  <c r="P92" i="96"/>
  <c r="I92" i="116"/>
  <c r="J92" i="116"/>
  <c r="K92" i="116"/>
  <c r="L92" i="116"/>
  <c r="M92" i="116"/>
  <c r="P92" i="116"/>
  <c r="I92" i="120"/>
  <c r="J92" i="120"/>
  <c r="K92" i="120"/>
  <c r="L92" i="120"/>
  <c r="M92" i="120"/>
  <c r="P92" i="120"/>
  <c r="I92" i="121"/>
  <c r="J92" i="121"/>
  <c r="K92" i="121"/>
  <c r="L92" i="121"/>
  <c r="M92" i="121"/>
  <c r="P92" i="121"/>
  <c r="I92" i="122"/>
  <c r="J92" i="122"/>
  <c r="K92" i="122"/>
  <c r="L92" i="122"/>
  <c r="M92" i="122"/>
  <c r="P92" i="122"/>
  <c r="I92" i="131"/>
  <c r="J92" i="131"/>
  <c r="K92" i="131"/>
  <c r="L92" i="131"/>
  <c r="M92" i="131"/>
  <c r="P92" i="131"/>
  <c r="I92" i="132"/>
  <c r="J92" i="132"/>
  <c r="K92" i="132"/>
  <c r="L92" i="132"/>
  <c r="M92" i="132"/>
  <c r="P92" i="132"/>
  <c r="I92" i="134"/>
  <c r="J92" i="134"/>
  <c r="K92" i="134"/>
  <c r="L92" i="134"/>
  <c r="M92" i="134"/>
  <c r="P92" i="134"/>
  <c r="I92" i="135"/>
  <c r="J92" i="135"/>
  <c r="K92" i="135"/>
  <c r="L92" i="135"/>
  <c r="M92" i="135"/>
  <c r="P92" i="135"/>
  <c r="S62" i="150"/>
  <c r="R62" i="150"/>
  <c r="I91" i="96"/>
  <c r="J91" i="96"/>
  <c r="K91" i="96"/>
  <c r="L91" i="96"/>
  <c r="M91" i="96"/>
  <c r="P91" i="96"/>
  <c r="I91" i="116"/>
  <c r="J91" i="116"/>
  <c r="K91" i="116"/>
  <c r="L91" i="116"/>
  <c r="M91" i="116"/>
  <c r="P91" i="116"/>
  <c r="I91" i="120"/>
  <c r="J91" i="120"/>
  <c r="K91" i="120"/>
  <c r="L91" i="120"/>
  <c r="M91" i="120"/>
  <c r="P91" i="120"/>
  <c r="I91" i="121"/>
  <c r="J91" i="121"/>
  <c r="K91" i="121"/>
  <c r="L91" i="121"/>
  <c r="M91" i="121"/>
  <c r="P91" i="121"/>
  <c r="I91" i="122"/>
  <c r="J91" i="122"/>
  <c r="K91" i="122"/>
  <c r="L91" i="122"/>
  <c r="M91" i="122"/>
  <c r="P91" i="122"/>
  <c r="I91" i="131"/>
  <c r="J91" i="131"/>
  <c r="K91" i="131"/>
  <c r="L91" i="131"/>
  <c r="M91" i="131"/>
  <c r="P91" i="131"/>
  <c r="I91" i="132"/>
  <c r="J91" i="132"/>
  <c r="K91" i="132"/>
  <c r="L91" i="132"/>
  <c r="M91" i="132"/>
  <c r="P91" i="132"/>
  <c r="I91" i="134"/>
  <c r="J91" i="134"/>
  <c r="K91" i="134"/>
  <c r="L91" i="134"/>
  <c r="M91" i="134"/>
  <c r="P91" i="134"/>
  <c r="I91" i="135"/>
  <c r="J91" i="135"/>
  <c r="K91" i="135"/>
  <c r="L91" i="135"/>
  <c r="M91" i="135"/>
  <c r="P91" i="135"/>
  <c r="S61" i="150"/>
  <c r="R61" i="150"/>
  <c r="I90" i="96"/>
  <c r="J90" i="96"/>
  <c r="K90" i="96"/>
  <c r="L90" i="96"/>
  <c r="M90" i="96"/>
  <c r="P90" i="96"/>
  <c r="I90" i="116"/>
  <c r="J90" i="116"/>
  <c r="K90" i="116"/>
  <c r="L90" i="116"/>
  <c r="M90" i="116"/>
  <c r="P90" i="116"/>
  <c r="I90" i="120"/>
  <c r="J90" i="120"/>
  <c r="K90" i="120"/>
  <c r="L90" i="120"/>
  <c r="M90" i="120"/>
  <c r="P90" i="120"/>
  <c r="I90" i="121"/>
  <c r="J90" i="121"/>
  <c r="K90" i="121"/>
  <c r="L90" i="121"/>
  <c r="M90" i="121"/>
  <c r="P90" i="121"/>
  <c r="I90" i="122"/>
  <c r="J90" i="122"/>
  <c r="K90" i="122"/>
  <c r="L90" i="122"/>
  <c r="M90" i="122"/>
  <c r="P90" i="122"/>
  <c r="I90" i="131"/>
  <c r="J90" i="131"/>
  <c r="K90" i="131"/>
  <c r="L90" i="131"/>
  <c r="M90" i="131"/>
  <c r="P90" i="131"/>
  <c r="I90" i="132"/>
  <c r="J90" i="132"/>
  <c r="K90" i="132"/>
  <c r="L90" i="132"/>
  <c r="M90" i="132"/>
  <c r="P90" i="132"/>
  <c r="I90" i="134"/>
  <c r="J90" i="134"/>
  <c r="K90" i="134"/>
  <c r="L90" i="134"/>
  <c r="M90" i="134"/>
  <c r="P90" i="134"/>
  <c r="I90" i="135"/>
  <c r="J90" i="135"/>
  <c r="K90" i="135"/>
  <c r="L90" i="135"/>
  <c r="M90" i="135"/>
  <c r="P90" i="135"/>
  <c r="S60" i="150"/>
  <c r="R60" i="150"/>
  <c r="I89" i="96"/>
  <c r="J89" i="96"/>
  <c r="K89" i="96"/>
  <c r="L89" i="96"/>
  <c r="M89" i="96"/>
  <c r="P89" i="96"/>
  <c r="I89" i="116"/>
  <c r="J89" i="116"/>
  <c r="K89" i="116"/>
  <c r="L89" i="116"/>
  <c r="M89" i="116"/>
  <c r="P89" i="116"/>
  <c r="I89" i="120"/>
  <c r="J89" i="120"/>
  <c r="K89" i="120"/>
  <c r="L89" i="120"/>
  <c r="M89" i="120"/>
  <c r="P89" i="120"/>
  <c r="I89" i="121"/>
  <c r="J89" i="121"/>
  <c r="K89" i="121"/>
  <c r="L89" i="121"/>
  <c r="M89" i="121"/>
  <c r="P89" i="121"/>
  <c r="I89" i="122"/>
  <c r="J89" i="122"/>
  <c r="K89" i="122"/>
  <c r="L89" i="122"/>
  <c r="M89" i="122"/>
  <c r="P89" i="122"/>
  <c r="I89" i="131"/>
  <c r="J89" i="131"/>
  <c r="K89" i="131"/>
  <c r="L89" i="131"/>
  <c r="M89" i="131"/>
  <c r="P89" i="131"/>
  <c r="I89" i="132"/>
  <c r="J89" i="132"/>
  <c r="K89" i="132"/>
  <c r="L89" i="132"/>
  <c r="M89" i="132"/>
  <c r="P89" i="132"/>
  <c r="I89" i="134"/>
  <c r="J89" i="134"/>
  <c r="K89" i="134"/>
  <c r="L89" i="134"/>
  <c r="M89" i="134"/>
  <c r="P89" i="134"/>
  <c r="I89" i="135"/>
  <c r="J89" i="135"/>
  <c r="K89" i="135"/>
  <c r="L89" i="135"/>
  <c r="M89" i="135"/>
  <c r="P89" i="135"/>
  <c r="S59" i="150"/>
  <c r="R59" i="150"/>
  <c r="I88" i="96"/>
  <c r="J88" i="96"/>
  <c r="K88" i="96"/>
  <c r="L88" i="96"/>
  <c r="M88" i="96"/>
  <c r="P88" i="96"/>
  <c r="I88" i="116"/>
  <c r="J88" i="116"/>
  <c r="K88" i="116"/>
  <c r="L88" i="116"/>
  <c r="M88" i="116"/>
  <c r="P88" i="116"/>
  <c r="I88" i="120"/>
  <c r="J88" i="120"/>
  <c r="K88" i="120"/>
  <c r="L88" i="120"/>
  <c r="M88" i="120"/>
  <c r="P88" i="120"/>
  <c r="I88" i="121"/>
  <c r="J88" i="121"/>
  <c r="K88" i="121"/>
  <c r="L88" i="121"/>
  <c r="M88" i="121"/>
  <c r="P88" i="121"/>
  <c r="I88" i="122"/>
  <c r="J88" i="122"/>
  <c r="K88" i="122"/>
  <c r="L88" i="122"/>
  <c r="M88" i="122"/>
  <c r="P88" i="122"/>
  <c r="I88" i="131"/>
  <c r="J88" i="131"/>
  <c r="K88" i="131"/>
  <c r="L88" i="131"/>
  <c r="M88" i="131"/>
  <c r="P88" i="131"/>
  <c r="I88" i="132"/>
  <c r="J88" i="132"/>
  <c r="K88" i="132"/>
  <c r="L88" i="132"/>
  <c r="M88" i="132"/>
  <c r="P88" i="132"/>
  <c r="I88" i="134"/>
  <c r="J88" i="134"/>
  <c r="K88" i="134"/>
  <c r="L88" i="134"/>
  <c r="M88" i="134"/>
  <c r="P88" i="134"/>
  <c r="I88" i="135"/>
  <c r="J88" i="135"/>
  <c r="K88" i="135"/>
  <c r="L88" i="135"/>
  <c r="M88" i="135"/>
  <c r="P88" i="135"/>
  <c r="S58" i="150"/>
  <c r="R58" i="150"/>
  <c r="I87" i="96"/>
  <c r="J87" i="96"/>
  <c r="K87" i="96"/>
  <c r="L87" i="96"/>
  <c r="M87" i="96"/>
  <c r="P87" i="96"/>
  <c r="I87" i="116"/>
  <c r="J87" i="116"/>
  <c r="K87" i="116"/>
  <c r="L87" i="116"/>
  <c r="M87" i="116"/>
  <c r="P87" i="116"/>
  <c r="I87" i="120"/>
  <c r="J87" i="120"/>
  <c r="K87" i="120"/>
  <c r="L87" i="120"/>
  <c r="M87" i="120"/>
  <c r="P87" i="120"/>
  <c r="I87" i="121"/>
  <c r="J87" i="121"/>
  <c r="K87" i="121"/>
  <c r="L87" i="121"/>
  <c r="M87" i="121"/>
  <c r="P87" i="121"/>
  <c r="I87" i="122"/>
  <c r="J87" i="122"/>
  <c r="K87" i="122"/>
  <c r="L87" i="122"/>
  <c r="M87" i="122"/>
  <c r="P87" i="122"/>
  <c r="I87" i="131"/>
  <c r="J87" i="131"/>
  <c r="K87" i="131"/>
  <c r="L87" i="131"/>
  <c r="M87" i="131"/>
  <c r="P87" i="131"/>
  <c r="I87" i="132"/>
  <c r="J87" i="132"/>
  <c r="K87" i="132"/>
  <c r="L87" i="132"/>
  <c r="M87" i="132"/>
  <c r="P87" i="132"/>
  <c r="I87" i="134"/>
  <c r="J87" i="134"/>
  <c r="K87" i="134"/>
  <c r="L87" i="134"/>
  <c r="M87" i="134"/>
  <c r="P87" i="134"/>
  <c r="I87" i="135"/>
  <c r="J87" i="135"/>
  <c r="K87" i="135"/>
  <c r="L87" i="135"/>
  <c r="M87" i="135"/>
  <c r="P87" i="135"/>
  <c r="S57" i="150"/>
  <c r="R57" i="150"/>
  <c r="I86" i="96"/>
  <c r="J86" i="96"/>
  <c r="K86" i="96"/>
  <c r="L86" i="96"/>
  <c r="M86" i="96"/>
  <c r="P86" i="96"/>
  <c r="I86" i="116"/>
  <c r="J86" i="116"/>
  <c r="K86" i="116"/>
  <c r="L86" i="116"/>
  <c r="M86" i="116"/>
  <c r="P86" i="116"/>
  <c r="I86" i="120"/>
  <c r="J86" i="120"/>
  <c r="K86" i="120"/>
  <c r="L86" i="120"/>
  <c r="M86" i="120"/>
  <c r="P86" i="120"/>
  <c r="I86" i="121"/>
  <c r="J86" i="121"/>
  <c r="K86" i="121"/>
  <c r="L86" i="121"/>
  <c r="M86" i="121"/>
  <c r="P86" i="121"/>
  <c r="I86" i="122"/>
  <c r="J86" i="122"/>
  <c r="K86" i="122"/>
  <c r="L86" i="122"/>
  <c r="M86" i="122"/>
  <c r="P86" i="122"/>
  <c r="I86" i="131"/>
  <c r="J86" i="131"/>
  <c r="K86" i="131"/>
  <c r="L86" i="131"/>
  <c r="M86" i="131"/>
  <c r="P86" i="131"/>
  <c r="I86" i="132"/>
  <c r="J86" i="132"/>
  <c r="K86" i="132"/>
  <c r="L86" i="132"/>
  <c r="M86" i="132"/>
  <c r="P86" i="132"/>
  <c r="I86" i="134"/>
  <c r="J86" i="134"/>
  <c r="K86" i="134"/>
  <c r="L86" i="134"/>
  <c r="M86" i="134"/>
  <c r="P86" i="134"/>
  <c r="I86" i="135"/>
  <c r="J86" i="135"/>
  <c r="K86" i="135"/>
  <c r="L86" i="135"/>
  <c r="M86" i="135"/>
  <c r="P86" i="135"/>
  <c r="S56" i="150"/>
  <c r="R56" i="150"/>
  <c r="I85" i="96"/>
  <c r="J85" i="96"/>
  <c r="K85" i="96"/>
  <c r="L85" i="96"/>
  <c r="M85" i="96"/>
  <c r="P85" i="96"/>
  <c r="I85" i="116"/>
  <c r="J85" i="116"/>
  <c r="K85" i="116"/>
  <c r="L85" i="116"/>
  <c r="M85" i="116"/>
  <c r="P85" i="116"/>
  <c r="I85" i="120"/>
  <c r="J85" i="120"/>
  <c r="K85" i="120"/>
  <c r="L85" i="120"/>
  <c r="M85" i="120"/>
  <c r="P85" i="120"/>
  <c r="I85" i="121"/>
  <c r="J85" i="121"/>
  <c r="K85" i="121"/>
  <c r="L85" i="121"/>
  <c r="M85" i="121"/>
  <c r="P85" i="121"/>
  <c r="I85" i="122"/>
  <c r="J85" i="122"/>
  <c r="K85" i="122"/>
  <c r="L85" i="122"/>
  <c r="M85" i="122"/>
  <c r="P85" i="122"/>
  <c r="I85" i="131"/>
  <c r="J85" i="131"/>
  <c r="K85" i="131"/>
  <c r="L85" i="131"/>
  <c r="M85" i="131"/>
  <c r="P85" i="131"/>
  <c r="I85" i="132"/>
  <c r="J85" i="132"/>
  <c r="K85" i="132"/>
  <c r="L85" i="132"/>
  <c r="M85" i="132"/>
  <c r="P85" i="132"/>
  <c r="I85" i="134"/>
  <c r="J85" i="134"/>
  <c r="K85" i="134"/>
  <c r="L85" i="134"/>
  <c r="M85" i="134"/>
  <c r="P85" i="134"/>
  <c r="I85" i="135"/>
  <c r="J85" i="135"/>
  <c r="K85" i="135"/>
  <c r="L85" i="135"/>
  <c r="M85" i="135"/>
  <c r="P85" i="135"/>
  <c r="S55" i="150"/>
  <c r="R55" i="150"/>
  <c r="I84" i="96"/>
  <c r="J84" i="96"/>
  <c r="K84" i="96"/>
  <c r="L84" i="96"/>
  <c r="M84" i="96"/>
  <c r="P84" i="96"/>
  <c r="I84" i="116"/>
  <c r="J84" i="116"/>
  <c r="K84" i="116"/>
  <c r="L84" i="116"/>
  <c r="M84" i="116"/>
  <c r="P84" i="116"/>
  <c r="I84" i="120"/>
  <c r="J84" i="120"/>
  <c r="K84" i="120"/>
  <c r="L84" i="120"/>
  <c r="M84" i="120"/>
  <c r="P84" i="120"/>
  <c r="I84" i="121"/>
  <c r="J84" i="121"/>
  <c r="K84" i="121"/>
  <c r="L84" i="121"/>
  <c r="M84" i="121"/>
  <c r="P84" i="121"/>
  <c r="I84" i="122"/>
  <c r="J84" i="122"/>
  <c r="K84" i="122"/>
  <c r="L84" i="122"/>
  <c r="M84" i="122"/>
  <c r="P84" i="122"/>
  <c r="I84" i="131"/>
  <c r="J84" i="131"/>
  <c r="K84" i="131"/>
  <c r="L84" i="131"/>
  <c r="M84" i="131"/>
  <c r="P84" i="131"/>
  <c r="I84" i="132"/>
  <c r="J84" i="132"/>
  <c r="K84" i="132"/>
  <c r="L84" i="132"/>
  <c r="M84" i="132"/>
  <c r="P84" i="132"/>
  <c r="I84" i="134"/>
  <c r="J84" i="134"/>
  <c r="K84" i="134"/>
  <c r="L84" i="134"/>
  <c r="M84" i="134"/>
  <c r="P84" i="134"/>
  <c r="I84" i="135"/>
  <c r="J84" i="135"/>
  <c r="K84" i="135"/>
  <c r="L84" i="135"/>
  <c r="M84" i="135"/>
  <c r="P84" i="135"/>
  <c r="S54" i="150"/>
  <c r="R54" i="150"/>
  <c r="I83" i="96"/>
  <c r="J83" i="96"/>
  <c r="K83" i="96"/>
  <c r="L83" i="96"/>
  <c r="M83" i="96"/>
  <c r="P83" i="96"/>
  <c r="I83" i="116"/>
  <c r="J83" i="116"/>
  <c r="K83" i="116"/>
  <c r="L83" i="116"/>
  <c r="M83" i="116"/>
  <c r="P83" i="116"/>
  <c r="I83" i="120"/>
  <c r="J83" i="120"/>
  <c r="K83" i="120"/>
  <c r="L83" i="120"/>
  <c r="M83" i="120"/>
  <c r="P83" i="120"/>
  <c r="I83" i="121"/>
  <c r="J83" i="121"/>
  <c r="K83" i="121"/>
  <c r="L83" i="121"/>
  <c r="M83" i="121"/>
  <c r="P83" i="121"/>
  <c r="I83" i="122"/>
  <c r="J83" i="122"/>
  <c r="K83" i="122"/>
  <c r="L83" i="122"/>
  <c r="M83" i="122"/>
  <c r="P83" i="122"/>
  <c r="I83" i="131"/>
  <c r="J83" i="131"/>
  <c r="K83" i="131"/>
  <c r="L83" i="131"/>
  <c r="M83" i="131"/>
  <c r="P83" i="131"/>
  <c r="I83" i="132"/>
  <c r="J83" i="132"/>
  <c r="K83" i="132"/>
  <c r="L83" i="132"/>
  <c r="M83" i="132"/>
  <c r="P83" i="132"/>
  <c r="I83" i="134"/>
  <c r="J83" i="134"/>
  <c r="K83" i="134"/>
  <c r="L83" i="134"/>
  <c r="M83" i="134"/>
  <c r="P83" i="134"/>
  <c r="I83" i="135"/>
  <c r="J83" i="135"/>
  <c r="K83" i="135"/>
  <c r="L83" i="135"/>
  <c r="M83" i="135"/>
  <c r="P83" i="135"/>
  <c r="S53" i="150"/>
  <c r="R53" i="150"/>
  <c r="I82" i="96"/>
  <c r="J82" i="96"/>
  <c r="K82" i="96"/>
  <c r="L82" i="96"/>
  <c r="M82" i="96"/>
  <c r="P82" i="96"/>
  <c r="I82" i="116"/>
  <c r="J82" i="116"/>
  <c r="K82" i="116"/>
  <c r="L82" i="116"/>
  <c r="M82" i="116"/>
  <c r="P82" i="116"/>
  <c r="I82" i="120"/>
  <c r="J82" i="120"/>
  <c r="K82" i="120"/>
  <c r="L82" i="120"/>
  <c r="M82" i="120"/>
  <c r="P82" i="120"/>
  <c r="I82" i="121"/>
  <c r="J82" i="121"/>
  <c r="K82" i="121"/>
  <c r="L82" i="121"/>
  <c r="M82" i="121"/>
  <c r="P82" i="121"/>
  <c r="I82" i="122"/>
  <c r="J82" i="122"/>
  <c r="K82" i="122"/>
  <c r="L82" i="122"/>
  <c r="M82" i="122"/>
  <c r="P82" i="122"/>
  <c r="I82" i="131"/>
  <c r="J82" i="131"/>
  <c r="K82" i="131"/>
  <c r="L82" i="131"/>
  <c r="M82" i="131"/>
  <c r="P82" i="131"/>
  <c r="I82" i="132"/>
  <c r="J82" i="132"/>
  <c r="K82" i="132"/>
  <c r="L82" i="132"/>
  <c r="M82" i="132"/>
  <c r="P82" i="132"/>
  <c r="I82" i="134"/>
  <c r="J82" i="134"/>
  <c r="K82" i="134"/>
  <c r="L82" i="134"/>
  <c r="M82" i="134"/>
  <c r="P82" i="134"/>
  <c r="I82" i="135"/>
  <c r="J82" i="135"/>
  <c r="K82" i="135"/>
  <c r="L82" i="135"/>
  <c r="M82" i="135"/>
  <c r="P82" i="135"/>
  <c r="S52" i="150"/>
  <c r="R52" i="150"/>
  <c r="I81" i="96"/>
  <c r="J81" i="96"/>
  <c r="K81" i="96"/>
  <c r="L81" i="96"/>
  <c r="M81" i="96"/>
  <c r="P81" i="96"/>
  <c r="I81" i="116"/>
  <c r="J81" i="116"/>
  <c r="K81" i="116"/>
  <c r="L81" i="116"/>
  <c r="M81" i="116"/>
  <c r="P81" i="116"/>
  <c r="I81" i="120"/>
  <c r="J81" i="120"/>
  <c r="K81" i="120"/>
  <c r="L81" i="120"/>
  <c r="M81" i="120"/>
  <c r="P81" i="120"/>
  <c r="I81" i="121"/>
  <c r="J81" i="121"/>
  <c r="K81" i="121"/>
  <c r="L81" i="121"/>
  <c r="M81" i="121"/>
  <c r="P81" i="121"/>
  <c r="I81" i="122"/>
  <c r="J81" i="122"/>
  <c r="K81" i="122"/>
  <c r="L81" i="122"/>
  <c r="M81" i="122"/>
  <c r="P81" i="122"/>
  <c r="I81" i="131"/>
  <c r="J81" i="131"/>
  <c r="K81" i="131"/>
  <c r="L81" i="131"/>
  <c r="M81" i="131"/>
  <c r="P81" i="131"/>
  <c r="I81" i="132"/>
  <c r="J81" i="132"/>
  <c r="K81" i="132"/>
  <c r="L81" i="132"/>
  <c r="M81" i="132"/>
  <c r="P81" i="132"/>
  <c r="I81" i="134"/>
  <c r="J81" i="134"/>
  <c r="K81" i="134"/>
  <c r="L81" i="134"/>
  <c r="M81" i="134"/>
  <c r="P81" i="134"/>
  <c r="I81" i="135"/>
  <c r="J81" i="135"/>
  <c r="K81" i="135"/>
  <c r="L81" i="135"/>
  <c r="M81" i="135"/>
  <c r="P81" i="135"/>
  <c r="S51" i="150"/>
  <c r="R51" i="150"/>
  <c r="I80" i="96"/>
  <c r="J80" i="96"/>
  <c r="K80" i="96"/>
  <c r="L80" i="96"/>
  <c r="M80" i="96"/>
  <c r="P80" i="96"/>
  <c r="I80" i="116"/>
  <c r="J80" i="116"/>
  <c r="K80" i="116"/>
  <c r="L80" i="116"/>
  <c r="M80" i="116"/>
  <c r="P80" i="116"/>
  <c r="I80" i="120"/>
  <c r="J80" i="120"/>
  <c r="K80" i="120"/>
  <c r="L80" i="120"/>
  <c r="M80" i="120"/>
  <c r="P80" i="120"/>
  <c r="I80" i="121"/>
  <c r="J80" i="121"/>
  <c r="K80" i="121"/>
  <c r="L80" i="121"/>
  <c r="M80" i="121"/>
  <c r="P80" i="121"/>
  <c r="I80" i="122"/>
  <c r="J80" i="122"/>
  <c r="K80" i="122"/>
  <c r="L80" i="122"/>
  <c r="M80" i="122"/>
  <c r="P80" i="122"/>
  <c r="I80" i="131"/>
  <c r="J80" i="131"/>
  <c r="K80" i="131"/>
  <c r="L80" i="131"/>
  <c r="M80" i="131"/>
  <c r="P80" i="131"/>
  <c r="I80" i="132"/>
  <c r="J80" i="132"/>
  <c r="K80" i="132"/>
  <c r="L80" i="132"/>
  <c r="M80" i="132"/>
  <c r="P80" i="132"/>
  <c r="I80" i="134"/>
  <c r="J80" i="134"/>
  <c r="K80" i="134"/>
  <c r="L80" i="134"/>
  <c r="M80" i="134"/>
  <c r="P80" i="134"/>
  <c r="I80" i="135"/>
  <c r="J80" i="135"/>
  <c r="K80" i="135"/>
  <c r="L80" i="135"/>
  <c r="M80" i="135"/>
  <c r="P80" i="135"/>
  <c r="S50" i="150"/>
  <c r="R50" i="150"/>
  <c r="I79" i="96"/>
  <c r="J79" i="96"/>
  <c r="K79" i="96"/>
  <c r="L79" i="96"/>
  <c r="M79" i="96"/>
  <c r="P79" i="96"/>
  <c r="I79" i="116"/>
  <c r="J79" i="116"/>
  <c r="K79" i="116"/>
  <c r="L79" i="116"/>
  <c r="M79" i="116"/>
  <c r="P79" i="116"/>
  <c r="I79" i="120"/>
  <c r="J79" i="120"/>
  <c r="K79" i="120"/>
  <c r="L79" i="120"/>
  <c r="M79" i="120"/>
  <c r="P79" i="120"/>
  <c r="I79" i="121"/>
  <c r="J79" i="121"/>
  <c r="K79" i="121"/>
  <c r="L79" i="121"/>
  <c r="M79" i="121"/>
  <c r="P79" i="121"/>
  <c r="I79" i="122"/>
  <c r="J79" i="122"/>
  <c r="K79" i="122"/>
  <c r="L79" i="122"/>
  <c r="M79" i="122"/>
  <c r="P79" i="122"/>
  <c r="I79" i="131"/>
  <c r="J79" i="131"/>
  <c r="K79" i="131"/>
  <c r="L79" i="131"/>
  <c r="M79" i="131"/>
  <c r="P79" i="131"/>
  <c r="I79" i="132"/>
  <c r="J79" i="132"/>
  <c r="K79" i="132"/>
  <c r="L79" i="132"/>
  <c r="M79" i="132"/>
  <c r="P79" i="132"/>
  <c r="I79" i="134"/>
  <c r="J79" i="134"/>
  <c r="K79" i="134"/>
  <c r="L79" i="134"/>
  <c r="M79" i="134"/>
  <c r="P79" i="134"/>
  <c r="I79" i="135"/>
  <c r="J79" i="135"/>
  <c r="K79" i="135"/>
  <c r="L79" i="135"/>
  <c r="M79" i="135"/>
  <c r="P79" i="135"/>
  <c r="S49" i="150"/>
  <c r="R49" i="150"/>
  <c r="I78" i="96"/>
  <c r="J78" i="96"/>
  <c r="K78" i="96"/>
  <c r="L78" i="96"/>
  <c r="M78" i="96"/>
  <c r="P78" i="96"/>
  <c r="I78" i="116"/>
  <c r="J78" i="116"/>
  <c r="K78" i="116"/>
  <c r="L78" i="116"/>
  <c r="M78" i="116"/>
  <c r="P78" i="116"/>
  <c r="I78" i="120"/>
  <c r="J78" i="120"/>
  <c r="K78" i="120"/>
  <c r="L78" i="120"/>
  <c r="M78" i="120"/>
  <c r="P78" i="120"/>
  <c r="I78" i="121"/>
  <c r="J78" i="121"/>
  <c r="K78" i="121"/>
  <c r="L78" i="121"/>
  <c r="M78" i="121"/>
  <c r="P78" i="121"/>
  <c r="I78" i="122"/>
  <c r="J78" i="122"/>
  <c r="K78" i="122"/>
  <c r="L78" i="122"/>
  <c r="M78" i="122"/>
  <c r="P78" i="122"/>
  <c r="I78" i="131"/>
  <c r="J78" i="131"/>
  <c r="K78" i="131"/>
  <c r="L78" i="131"/>
  <c r="M78" i="131"/>
  <c r="P78" i="131"/>
  <c r="I78" i="132"/>
  <c r="J78" i="132"/>
  <c r="K78" i="132"/>
  <c r="L78" i="132"/>
  <c r="M78" i="132"/>
  <c r="P78" i="132"/>
  <c r="I78" i="134"/>
  <c r="J78" i="134"/>
  <c r="K78" i="134"/>
  <c r="L78" i="134"/>
  <c r="M78" i="134"/>
  <c r="P78" i="134"/>
  <c r="I78" i="135"/>
  <c r="J78" i="135"/>
  <c r="K78" i="135"/>
  <c r="L78" i="135"/>
  <c r="M78" i="135"/>
  <c r="P78" i="135"/>
  <c r="S48" i="150"/>
  <c r="R48" i="150"/>
  <c r="I77" i="96"/>
  <c r="J77" i="96"/>
  <c r="K77" i="96"/>
  <c r="L77" i="96"/>
  <c r="M77" i="96"/>
  <c r="P77" i="96"/>
  <c r="I77" i="116"/>
  <c r="J77" i="116"/>
  <c r="K77" i="116"/>
  <c r="L77" i="116"/>
  <c r="M77" i="116"/>
  <c r="P77" i="116"/>
  <c r="I77" i="120"/>
  <c r="J77" i="120"/>
  <c r="K77" i="120"/>
  <c r="L77" i="120"/>
  <c r="M77" i="120"/>
  <c r="P77" i="120"/>
  <c r="I77" i="121"/>
  <c r="J77" i="121"/>
  <c r="K77" i="121"/>
  <c r="L77" i="121"/>
  <c r="M77" i="121"/>
  <c r="P77" i="121"/>
  <c r="I77" i="122"/>
  <c r="J77" i="122"/>
  <c r="K77" i="122"/>
  <c r="L77" i="122"/>
  <c r="M77" i="122"/>
  <c r="P77" i="122"/>
  <c r="I77" i="131"/>
  <c r="J77" i="131"/>
  <c r="K77" i="131"/>
  <c r="L77" i="131"/>
  <c r="M77" i="131"/>
  <c r="P77" i="131"/>
  <c r="I77" i="132"/>
  <c r="J77" i="132"/>
  <c r="K77" i="132"/>
  <c r="L77" i="132"/>
  <c r="M77" i="132"/>
  <c r="P77" i="132"/>
  <c r="I77" i="134"/>
  <c r="J77" i="134"/>
  <c r="K77" i="134"/>
  <c r="L77" i="134"/>
  <c r="M77" i="134"/>
  <c r="P77" i="134"/>
  <c r="I77" i="135"/>
  <c r="J77" i="135"/>
  <c r="K77" i="135"/>
  <c r="L77" i="135"/>
  <c r="M77" i="135"/>
  <c r="P77" i="135"/>
  <c r="S47" i="150"/>
  <c r="R47" i="150"/>
  <c r="I76" i="96"/>
  <c r="J76" i="96"/>
  <c r="K76" i="96"/>
  <c r="L76" i="96"/>
  <c r="M76" i="96"/>
  <c r="P76" i="96"/>
  <c r="I76" i="116"/>
  <c r="J76" i="116"/>
  <c r="K76" i="116"/>
  <c r="L76" i="116"/>
  <c r="M76" i="116"/>
  <c r="P76" i="116"/>
  <c r="I76" i="120"/>
  <c r="J76" i="120"/>
  <c r="K76" i="120"/>
  <c r="L76" i="120"/>
  <c r="M76" i="120"/>
  <c r="P76" i="120"/>
  <c r="I76" i="121"/>
  <c r="J76" i="121"/>
  <c r="K76" i="121"/>
  <c r="L76" i="121"/>
  <c r="M76" i="121"/>
  <c r="P76" i="121"/>
  <c r="I76" i="122"/>
  <c r="J76" i="122"/>
  <c r="K76" i="122"/>
  <c r="L76" i="122"/>
  <c r="M76" i="122"/>
  <c r="P76" i="122"/>
  <c r="I76" i="131"/>
  <c r="J76" i="131"/>
  <c r="K76" i="131"/>
  <c r="L76" i="131"/>
  <c r="M76" i="131"/>
  <c r="P76" i="131"/>
  <c r="I76" i="132"/>
  <c r="J76" i="132"/>
  <c r="K76" i="132"/>
  <c r="L76" i="132"/>
  <c r="M76" i="132"/>
  <c r="P76" i="132"/>
  <c r="I76" i="134"/>
  <c r="J76" i="134"/>
  <c r="K76" i="134"/>
  <c r="L76" i="134"/>
  <c r="M76" i="134"/>
  <c r="P76" i="134"/>
  <c r="I76" i="135"/>
  <c r="J76" i="135"/>
  <c r="K76" i="135"/>
  <c r="L76" i="135"/>
  <c r="M76" i="135"/>
  <c r="P76" i="135"/>
  <c r="S46" i="150"/>
  <c r="R46" i="150"/>
  <c r="I75" i="96"/>
  <c r="J75" i="96"/>
  <c r="K75" i="96"/>
  <c r="L75" i="96"/>
  <c r="M75" i="96"/>
  <c r="P75" i="96"/>
  <c r="I75" i="116"/>
  <c r="J75" i="116"/>
  <c r="K75" i="116"/>
  <c r="L75" i="116"/>
  <c r="M75" i="116"/>
  <c r="P75" i="116"/>
  <c r="I75" i="120"/>
  <c r="J75" i="120"/>
  <c r="K75" i="120"/>
  <c r="L75" i="120"/>
  <c r="M75" i="120"/>
  <c r="P75" i="120"/>
  <c r="I75" i="121"/>
  <c r="J75" i="121"/>
  <c r="K75" i="121"/>
  <c r="L75" i="121"/>
  <c r="M75" i="121"/>
  <c r="P75" i="121"/>
  <c r="I75" i="122"/>
  <c r="J75" i="122"/>
  <c r="K75" i="122"/>
  <c r="L75" i="122"/>
  <c r="M75" i="122"/>
  <c r="P75" i="122"/>
  <c r="I75" i="131"/>
  <c r="J75" i="131"/>
  <c r="K75" i="131"/>
  <c r="L75" i="131"/>
  <c r="M75" i="131"/>
  <c r="P75" i="131"/>
  <c r="I75" i="132"/>
  <c r="J75" i="132"/>
  <c r="K75" i="132"/>
  <c r="L75" i="132"/>
  <c r="M75" i="132"/>
  <c r="P75" i="132"/>
  <c r="I75" i="134"/>
  <c r="J75" i="134"/>
  <c r="K75" i="134"/>
  <c r="L75" i="134"/>
  <c r="M75" i="134"/>
  <c r="P75" i="134"/>
  <c r="I75" i="135"/>
  <c r="J75" i="135"/>
  <c r="K75" i="135"/>
  <c r="L75" i="135"/>
  <c r="M75" i="135"/>
  <c r="P75" i="135"/>
  <c r="S45" i="150"/>
  <c r="R45" i="150"/>
  <c r="I74" i="96"/>
  <c r="J74" i="96"/>
  <c r="K74" i="96"/>
  <c r="L74" i="96"/>
  <c r="M74" i="96"/>
  <c r="P74" i="96"/>
  <c r="I74" i="116"/>
  <c r="J74" i="116"/>
  <c r="K74" i="116"/>
  <c r="L74" i="116"/>
  <c r="M74" i="116"/>
  <c r="P74" i="116"/>
  <c r="I74" i="120"/>
  <c r="J74" i="120"/>
  <c r="K74" i="120"/>
  <c r="L74" i="120"/>
  <c r="M74" i="120"/>
  <c r="P74" i="120"/>
  <c r="I74" i="121"/>
  <c r="J74" i="121"/>
  <c r="K74" i="121"/>
  <c r="L74" i="121"/>
  <c r="M74" i="121"/>
  <c r="P74" i="121"/>
  <c r="I74" i="122"/>
  <c r="J74" i="122"/>
  <c r="K74" i="122"/>
  <c r="L74" i="122"/>
  <c r="M74" i="122"/>
  <c r="P74" i="122"/>
  <c r="I74" i="131"/>
  <c r="J74" i="131"/>
  <c r="K74" i="131"/>
  <c r="L74" i="131"/>
  <c r="M74" i="131"/>
  <c r="P74" i="131"/>
  <c r="I74" i="132"/>
  <c r="J74" i="132"/>
  <c r="K74" i="132"/>
  <c r="L74" i="132"/>
  <c r="M74" i="132"/>
  <c r="P74" i="132"/>
  <c r="I74" i="134"/>
  <c r="J74" i="134"/>
  <c r="K74" i="134"/>
  <c r="L74" i="134"/>
  <c r="M74" i="134"/>
  <c r="P74" i="134"/>
  <c r="I74" i="135"/>
  <c r="J74" i="135"/>
  <c r="K74" i="135"/>
  <c r="L74" i="135"/>
  <c r="M74" i="135"/>
  <c r="P74" i="135"/>
  <c r="S44" i="150"/>
  <c r="R44" i="150"/>
  <c r="I73" i="96"/>
  <c r="J73" i="96"/>
  <c r="K73" i="96"/>
  <c r="L73" i="96"/>
  <c r="M73" i="96"/>
  <c r="P73" i="96"/>
  <c r="I73" i="116"/>
  <c r="J73" i="116"/>
  <c r="K73" i="116"/>
  <c r="L73" i="116"/>
  <c r="M73" i="116"/>
  <c r="P73" i="116"/>
  <c r="I73" i="120"/>
  <c r="J73" i="120"/>
  <c r="K73" i="120"/>
  <c r="L73" i="120"/>
  <c r="M73" i="120"/>
  <c r="P73" i="120"/>
  <c r="I73" i="121"/>
  <c r="J73" i="121"/>
  <c r="K73" i="121"/>
  <c r="L73" i="121"/>
  <c r="M73" i="121"/>
  <c r="P73" i="121"/>
  <c r="I73" i="122"/>
  <c r="J73" i="122"/>
  <c r="K73" i="122"/>
  <c r="L73" i="122"/>
  <c r="M73" i="122"/>
  <c r="P73" i="122"/>
  <c r="I73" i="131"/>
  <c r="J73" i="131"/>
  <c r="K73" i="131"/>
  <c r="L73" i="131"/>
  <c r="M73" i="131"/>
  <c r="P73" i="131"/>
  <c r="I73" i="132"/>
  <c r="J73" i="132"/>
  <c r="K73" i="132"/>
  <c r="L73" i="132"/>
  <c r="M73" i="132"/>
  <c r="P73" i="132"/>
  <c r="I73" i="134"/>
  <c r="J73" i="134"/>
  <c r="K73" i="134"/>
  <c r="L73" i="134"/>
  <c r="M73" i="134"/>
  <c r="P73" i="134"/>
  <c r="I73" i="135"/>
  <c r="J73" i="135"/>
  <c r="K73" i="135"/>
  <c r="L73" i="135"/>
  <c r="M73" i="135"/>
  <c r="P73" i="135"/>
  <c r="S43" i="150"/>
  <c r="R43" i="150"/>
  <c r="I72" i="96"/>
  <c r="J72" i="96"/>
  <c r="K72" i="96"/>
  <c r="L72" i="96"/>
  <c r="M72" i="96"/>
  <c r="P72" i="96"/>
  <c r="I72" i="116"/>
  <c r="J72" i="116"/>
  <c r="K72" i="116"/>
  <c r="L72" i="116"/>
  <c r="M72" i="116"/>
  <c r="P72" i="116"/>
  <c r="I72" i="120"/>
  <c r="J72" i="120"/>
  <c r="K72" i="120"/>
  <c r="L72" i="120"/>
  <c r="M72" i="120"/>
  <c r="P72" i="120"/>
  <c r="I72" i="121"/>
  <c r="J72" i="121"/>
  <c r="K72" i="121"/>
  <c r="L72" i="121"/>
  <c r="M72" i="121"/>
  <c r="P72" i="121"/>
  <c r="I72" i="122"/>
  <c r="J72" i="122"/>
  <c r="K72" i="122"/>
  <c r="L72" i="122"/>
  <c r="M72" i="122"/>
  <c r="P72" i="122"/>
  <c r="I72" i="131"/>
  <c r="J72" i="131"/>
  <c r="K72" i="131"/>
  <c r="L72" i="131"/>
  <c r="M72" i="131"/>
  <c r="P72" i="131"/>
  <c r="I72" i="132"/>
  <c r="J72" i="132"/>
  <c r="K72" i="132"/>
  <c r="L72" i="132"/>
  <c r="M72" i="132"/>
  <c r="P72" i="132"/>
  <c r="I72" i="134"/>
  <c r="J72" i="134"/>
  <c r="K72" i="134"/>
  <c r="L72" i="134"/>
  <c r="M72" i="134"/>
  <c r="P72" i="134"/>
  <c r="I72" i="135"/>
  <c r="J72" i="135"/>
  <c r="K72" i="135"/>
  <c r="L72" i="135"/>
  <c r="M72" i="135"/>
  <c r="P72" i="135"/>
  <c r="S42" i="150"/>
  <c r="R42" i="150"/>
  <c r="I71" i="96"/>
  <c r="J71" i="96"/>
  <c r="K71" i="96"/>
  <c r="L71" i="96"/>
  <c r="M71" i="96"/>
  <c r="P71" i="96"/>
  <c r="I71" i="116"/>
  <c r="J71" i="116"/>
  <c r="K71" i="116"/>
  <c r="L71" i="116"/>
  <c r="M71" i="116"/>
  <c r="P71" i="116"/>
  <c r="I71" i="120"/>
  <c r="J71" i="120"/>
  <c r="K71" i="120"/>
  <c r="L71" i="120"/>
  <c r="M71" i="120"/>
  <c r="P71" i="120"/>
  <c r="I71" i="121"/>
  <c r="J71" i="121"/>
  <c r="K71" i="121"/>
  <c r="L71" i="121"/>
  <c r="M71" i="121"/>
  <c r="P71" i="121"/>
  <c r="I71" i="122"/>
  <c r="J71" i="122"/>
  <c r="K71" i="122"/>
  <c r="L71" i="122"/>
  <c r="M71" i="122"/>
  <c r="P71" i="122"/>
  <c r="I71" i="131"/>
  <c r="J71" i="131"/>
  <c r="K71" i="131"/>
  <c r="L71" i="131"/>
  <c r="M71" i="131"/>
  <c r="P71" i="131"/>
  <c r="I71" i="132"/>
  <c r="J71" i="132"/>
  <c r="K71" i="132"/>
  <c r="L71" i="132"/>
  <c r="M71" i="132"/>
  <c r="P71" i="132"/>
  <c r="I71" i="134"/>
  <c r="J71" i="134"/>
  <c r="K71" i="134"/>
  <c r="L71" i="134"/>
  <c r="M71" i="134"/>
  <c r="P71" i="134"/>
  <c r="I71" i="135"/>
  <c r="J71" i="135"/>
  <c r="K71" i="135"/>
  <c r="L71" i="135"/>
  <c r="M71" i="135"/>
  <c r="P71" i="135"/>
  <c r="S41" i="150"/>
  <c r="R41" i="150"/>
  <c r="I70" i="96"/>
  <c r="J70" i="96"/>
  <c r="K70" i="96"/>
  <c r="L70" i="96"/>
  <c r="M70" i="96"/>
  <c r="P70" i="96"/>
  <c r="I70" i="116"/>
  <c r="J70" i="116"/>
  <c r="K70" i="116"/>
  <c r="L70" i="116"/>
  <c r="M70" i="116"/>
  <c r="P70" i="116"/>
  <c r="I70" i="120"/>
  <c r="J70" i="120"/>
  <c r="K70" i="120"/>
  <c r="L70" i="120"/>
  <c r="M70" i="120"/>
  <c r="P70" i="120"/>
  <c r="I70" i="121"/>
  <c r="J70" i="121"/>
  <c r="K70" i="121"/>
  <c r="L70" i="121"/>
  <c r="M70" i="121"/>
  <c r="P70" i="121"/>
  <c r="I70" i="122"/>
  <c r="J70" i="122"/>
  <c r="K70" i="122"/>
  <c r="L70" i="122"/>
  <c r="M70" i="122"/>
  <c r="P70" i="122"/>
  <c r="I70" i="131"/>
  <c r="J70" i="131"/>
  <c r="K70" i="131"/>
  <c r="L70" i="131"/>
  <c r="M70" i="131"/>
  <c r="P70" i="131"/>
  <c r="I70" i="132"/>
  <c r="J70" i="132"/>
  <c r="K70" i="132"/>
  <c r="L70" i="132"/>
  <c r="M70" i="132"/>
  <c r="P70" i="132"/>
  <c r="I70" i="134"/>
  <c r="J70" i="134"/>
  <c r="K70" i="134"/>
  <c r="L70" i="134"/>
  <c r="M70" i="134"/>
  <c r="P70" i="134"/>
  <c r="I70" i="135"/>
  <c r="J70" i="135"/>
  <c r="K70" i="135"/>
  <c r="L70" i="135"/>
  <c r="M70" i="135"/>
  <c r="P70" i="135"/>
  <c r="S40" i="150"/>
  <c r="R40" i="150"/>
  <c r="I69" i="96"/>
  <c r="J69" i="96"/>
  <c r="K69" i="96"/>
  <c r="L69" i="96"/>
  <c r="M69" i="96"/>
  <c r="P69" i="96"/>
  <c r="I69" i="116"/>
  <c r="J69" i="116"/>
  <c r="K69" i="116"/>
  <c r="L69" i="116"/>
  <c r="M69" i="116"/>
  <c r="P69" i="116"/>
  <c r="I69" i="120"/>
  <c r="J69" i="120"/>
  <c r="K69" i="120"/>
  <c r="L69" i="120"/>
  <c r="M69" i="120"/>
  <c r="P69" i="120"/>
  <c r="I69" i="121"/>
  <c r="J69" i="121"/>
  <c r="K69" i="121"/>
  <c r="L69" i="121"/>
  <c r="M69" i="121"/>
  <c r="P69" i="121"/>
  <c r="I69" i="122"/>
  <c r="J69" i="122"/>
  <c r="K69" i="122"/>
  <c r="L69" i="122"/>
  <c r="M69" i="122"/>
  <c r="P69" i="122"/>
  <c r="I69" i="131"/>
  <c r="J69" i="131"/>
  <c r="K69" i="131"/>
  <c r="L69" i="131"/>
  <c r="M69" i="131"/>
  <c r="P69" i="131"/>
  <c r="I69" i="132"/>
  <c r="J69" i="132"/>
  <c r="K69" i="132"/>
  <c r="L69" i="132"/>
  <c r="M69" i="132"/>
  <c r="P69" i="132"/>
  <c r="I69" i="134"/>
  <c r="J69" i="134"/>
  <c r="K69" i="134"/>
  <c r="L69" i="134"/>
  <c r="M69" i="134"/>
  <c r="P69" i="134"/>
  <c r="I69" i="135"/>
  <c r="J69" i="135"/>
  <c r="K69" i="135"/>
  <c r="L69" i="135"/>
  <c r="M69" i="135"/>
  <c r="P69" i="135"/>
  <c r="S39" i="150"/>
  <c r="R39" i="150"/>
  <c r="I68" i="96"/>
  <c r="J68" i="96"/>
  <c r="K68" i="96"/>
  <c r="L68" i="96"/>
  <c r="M68" i="96"/>
  <c r="P68" i="96"/>
  <c r="I68" i="116"/>
  <c r="J68" i="116"/>
  <c r="K68" i="116"/>
  <c r="L68" i="116"/>
  <c r="M68" i="116"/>
  <c r="P68" i="116"/>
  <c r="I68" i="120"/>
  <c r="J68" i="120"/>
  <c r="K68" i="120"/>
  <c r="L68" i="120"/>
  <c r="M68" i="120"/>
  <c r="P68" i="120"/>
  <c r="I68" i="121"/>
  <c r="J68" i="121"/>
  <c r="K68" i="121"/>
  <c r="L68" i="121"/>
  <c r="M68" i="121"/>
  <c r="P68" i="121"/>
  <c r="I68" i="122"/>
  <c r="J68" i="122"/>
  <c r="K68" i="122"/>
  <c r="L68" i="122"/>
  <c r="M68" i="122"/>
  <c r="P68" i="122"/>
  <c r="I68" i="131"/>
  <c r="J68" i="131"/>
  <c r="K68" i="131"/>
  <c r="L68" i="131"/>
  <c r="M68" i="131"/>
  <c r="P68" i="131"/>
  <c r="I68" i="132"/>
  <c r="J68" i="132"/>
  <c r="K68" i="132"/>
  <c r="L68" i="132"/>
  <c r="M68" i="132"/>
  <c r="P68" i="132"/>
  <c r="I68" i="134"/>
  <c r="J68" i="134"/>
  <c r="K68" i="134"/>
  <c r="L68" i="134"/>
  <c r="M68" i="134"/>
  <c r="P68" i="134"/>
  <c r="I68" i="135"/>
  <c r="J68" i="135"/>
  <c r="K68" i="135"/>
  <c r="L68" i="135"/>
  <c r="M68" i="135"/>
  <c r="P68" i="135"/>
  <c r="S38" i="150"/>
  <c r="R38" i="150"/>
  <c r="I67" i="96"/>
  <c r="J67" i="96"/>
  <c r="K67" i="96"/>
  <c r="L67" i="96"/>
  <c r="M67" i="96"/>
  <c r="P67" i="96"/>
  <c r="I67" i="116"/>
  <c r="J67" i="116"/>
  <c r="K67" i="116"/>
  <c r="L67" i="116"/>
  <c r="M67" i="116"/>
  <c r="P67" i="116"/>
  <c r="I67" i="120"/>
  <c r="J67" i="120"/>
  <c r="K67" i="120"/>
  <c r="L67" i="120"/>
  <c r="M67" i="120"/>
  <c r="P67" i="120"/>
  <c r="I67" i="121"/>
  <c r="J67" i="121"/>
  <c r="K67" i="121"/>
  <c r="L67" i="121"/>
  <c r="M67" i="121"/>
  <c r="P67" i="121"/>
  <c r="I67" i="122"/>
  <c r="J67" i="122"/>
  <c r="K67" i="122"/>
  <c r="L67" i="122"/>
  <c r="M67" i="122"/>
  <c r="P67" i="122"/>
  <c r="I67" i="131"/>
  <c r="J67" i="131"/>
  <c r="K67" i="131"/>
  <c r="L67" i="131"/>
  <c r="M67" i="131"/>
  <c r="P67" i="131"/>
  <c r="I67" i="132"/>
  <c r="J67" i="132"/>
  <c r="K67" i="132"/>
  <c r="L67" i="132"/>
  <c r="M67" i="132"/>
  <c r="P67" i="132"/>
  <c r="I67" i="134"/>
  <c r="J67" i="134"/>
  <c r="K67" i="134"/>
  <c r="L67" i="134"/>
  <c r="M67" i="134"/>
  <c r="P67" i="134"/>
  <c r="I67" i="135"/>
  <c r="J67" i="135"/>
  <c r="K67" i="135"/>
  <c r="L67" i="135"/>
  <c r="M67" i="135"/>
  <c r="P67" i="135"/>
  <c r="S37" i="150"/>
  <c r="R37" i="150"/>
  <c r="I66" i="96"/>
  <c r="J66" i="96"/>
  <c r="K66" i="96"/>
  <c r="L66" i="96"/>
  <c r="M66" i="96"/>
  <c r="P66" i="96"/>
  <c r="I66" i="116"/>
  <c r="J66" i="116"/>
  <c r="K66" i="116"/>
  <c r="L66" i="116"/>
  <c r="M66" i="116"/>
  <c r="P66" i="116"/>
  <c r="I66" i="120"/>
  <c r="J66" i="120"/>
  <c r="K66" i="120"/>
  <c r="L66" i="120"/>
  <c r="M66" i="120"/>
  <c r="P66" i="120"/>
  <c r="I66" i="121"/>
  <c r="J66" i="121"/>
  <c r="K66" i="121"/>
  <c r="L66" i="121"/>
  <c r="M66" i="121"/>
  <c r="P66" i="121"/>
  <c r="I66" i="122"/>
  <c r="J66" i="122"/>
  <c r="K66" i="122"/>
  <c r="L66" i="122"/>
  <c r="M66" i="122"/>
  <c r="P66" i="122"/>
  <c r="I66" i="131"/>
  <c r="J66" i="131"/>
  <c r="K66" i="131"/>
  <c r="L66" i="131"/>
  <c r="M66" i="131"/>
  <c r="P66" i="131"/>
  <c r="I66" i="132"/>
  <c r="J66" i="132"/>
  <c r="K66" i="132"/>
  <c r="L66" i="132"/>
  <c r="M66" i="132"/>
  <c r="P66" i="132"/>
  <c r="I66" i="134"/>
  <c r="J66" i="134"/>
  <c r="K66" i="134"/>
  <c r="L66" i="134"/>
  <c r="M66" i="134"/>
  <c r="P66" i="134"/>
  <c r="I66" i="135"/>
  <c r="J66" i="135"/>
  <c r="K66" i="135"/>
  <c r="L66" i="135"/>
  <c r="M66" i="135"/>
  <c r="P66" i="135"/>
  <c r="S36" i="150"/>
  <c r="R36" i="150"/>
  <c r="I65" i="96"/>
  <c r="J65" i="96"/>
  <c r="K65" i="96"/>
  <c r="L65" i="96"/>
  <c r="M65" i="96"/>
  <c r="P65" i="96"/>
  <c r="I65" i="116"/>
  <c r="J65" i="116"/>
  <c r="K65" i="116"/>
  <c r="L65" i="116"/>
  <c r="M65" i="116"/>
  <c r="P65" i="116"/>
  <c r="I65" i="120"/>
  <c r="J65" i="120"/>
  <c r="K65" i="120"/>
  <c r="L65" i="120"/>
  <c r="M65" i="120"/>
  <c r="P65" i="120"/>
  <c r="I65" i="121"/>
  <c r="J65" i="121"/>
  <c r="K65" i="121"/>
  <c r="L65" i="121"/>
  <c r="M65" i="121"/>
  <c r="P65" i="121"/>
  <c r="I65" i="122"/>
  <c r="J65" i="122"/>
  <c r="K65" i="122"/>
  <c r="L65" i="122"/>
  <c r="M65" i="122"/>
  <c r="P65" i="122"/>
  <c r="I65" i="131"/>
  <c r="J65" i="131"/>
  <c r="K65" i="131"/>
  <c r="L65" i="131"/>
  <c r="M65" i="131"/>
  <c r="P65" i="131"/>
  <c r="I65" i="132"/>
  <c r="J65" i="132"/>
  <c r="K65" i="132"/>
  <c r="L65" i="132"/>
  <c r="M65" i="132"/>
  <c r="P65" i="132"/>
  <c r="I65" i="134"/>
  <c r="J65" i="134"/>
  <c r="K65" i="134"/>
  <c r="L65" i="134"/>
  <c r="M65" i="134"/>
  <c r="P65" i="134"/>
  <c r="I65" i="135"/>
  <c r="J65" i="135"/>
  <c r="K65" i="135"/>
  <c r="L65" i="135"/>
  <c r="M65" i="135"/>
  <c r="P65" i="135"/>
  <c r="S35" i="150"/>
  <c r="R35" i="150"/>
  <c r="I64" i="96"/>
  <c r="J64" i="96"/>
  <c r="K64" i="96"/>
  <c r="L64" i="96"/>
  <c r="M64" i="96"/>
  <c r="P64" i="96"/>
  <c r="I64" i="116"/>
  <c r="J64" i="116"/>
  <c r="K64" i="116"/>
  <c r="L64" i="116"/>
  <c r="M64" i="116"/>
  <c r="P64" i="116"/>
  <c r="I64" i="120"/>
  <c r="J64" i="120"/>
  <c r="K64" i="120"/>
  <c r="L64" i="120"/>
  <c r="M64" i="120"/>
  <c r="P64" i="120"/>
  <c r="I64" i="121"/>
  <c r="J64" i="121"/>
  <c r="K64" i="121"/>
  <c r="L64" i="121"/>
  <c r="M64" i="121"/>
  <c r="P64" i="121"/>
  <c r="I64" i="122"/>
  <c r="J64" i="122"/>
  <c r="K64" i="122"/>
  <c r="L64" i="122"/>
  <c r="M64" i="122"/>
  <c r="P64" i="122"/>
  <c r="I64" i="131"/>
  <c r="J64" i="131"/>
  <c r="K64" i="131"/>
  <c r="L64" i="131"/>
  <c r="M64" i="131"/>
  <c r="P64" i="131"/>
  <c r="I64" i="132"/>
  <c r="J64" i="132"/>
  <c r="K64" i="132"/>
  <c r="L64" i="132"/>
  <c r="M64" i="132"/>
  <c r="P64" i="132"/>
  <c r="I64" i="134"/>
  <c r="J64" i="134"/>
  <c r="K64" i="134"/>
  <c r="L64" i="134"/>
  <c r="M64" i="134"/>
  <c r="P64" i="134"/>
  <c r="I64" i="135"/>
  <c r="J64" i="135"/>
  <c r="K64" i="135"/>
  <c r="L64" i="135"/>
  <c r="M64" i="135"/>
  <c r="P64" i="135"/>
  <c r="S34" i="150"/>
  <c r="R34" i="150"/>
  <c r="I63" i="96"/>
  <c r="J63" i="96"/>
  <c r="K63" i="96"/>
  <c r="L63" i="96"/>
  <c r="M63" i="96"/>
  <c r="P63" i="96"/>
  <c r="I63" i="116"/>
  <c r="J63" i="116"/>
  <c r="K63" i="116"/>
  <c r="L63" i="116"/>
  <c r="M63" i="116"/>
  <c r="P63" i="116"/>
  <c r="I63" i="120"/>
  <c r="J63" i="120"/>
  <c r="K63" i="120"/>
  <c r="L63" i="120"/>
  <c r="M63" i="120"/>
  <c r="P63" i="120"/>
  <c r="I63" i="121"/>
  <c r="J63" i="121"/>
  <c r="K63" i="121"/>
  <c r="L63" i="121"/>
  <c r="M63" i="121"/>
  <c r="P63" i="121"/>
  <c r="I63" i="122"/>
  <c r="J63" i="122"/>
  <c r="K63" i="122"/>
  <c r="L63" i="122"/>
  <c r="M63" i="122"/>
  <c r="P63" i="122"/>
  <c r="I63" i="131"/>
  <c r="J63" i="131"/>
  <c r="K63" i="131"/>
  <c r="L63" i="131"/>
  <c r="M63" i="131"/>
  <c r="P63" i="131"/>
  <c r="I63" i="132"/>
  <c r="J63" i="132"/>
  <c r="K63" i="132"/>
  <c r="L63" i="132"/>
  <c r="M63" i="132"/>
  <c r="P63" i="132"/>
  <c r="I63" i="134"/>
  <c r="J63" i="134"/>
  <c r="K63" i="134"/>
  <c r="L63" i="134"/>
  <c r="M63" i="134"/>
  <c r="P63" i="134"/>
  <c r="I63" i="135"/>
  <c r="J63" i="135"/>
  <c r="K63" i="135"/>
  <c r="L63" i="135"/>
  <c r="M63" i="135"/>
  <c r="P63" i="135"/>
  <c r="S33" i="150"/>
  <c r="R33" i="150"/>
  <c r="I62" i="96"/>
  <c r="J62" i="96"/>
  <c r="K62" i="96"/>
  <c r="L62" i="96"/>
  <c r="M62" i="96"/>
  <c r="P62" i="96"/>
  <c r="I62" i="116"/>
  <c r="J62" i="116"/>
  <c r="K62" i="116"/>
  <c r="L62" i="116"/>
  <c r="M62" i="116"/>
  <c r="P62" i="116"/>
  <c r="I62" i="120"/>
  <c r="J62" i="120"/>
  <c r="K62" i="120"/>
  <c r="L62" i="120"/>
  <c r="M62" i="120"/>
  <c r="P62" i="120"/>
  <c r="I62" i="121"/>
  <c r="J62" i="121"/>
  <c r="K62" i="121"/>
  <c r="L62" i="121"/>
  <c r="M62" i="121"/>
  <c r="P62" i="121"/>
  <c r="I62" i="122"/>
  <c r="J62" i="122"/>
  <c r="K62" i="122"/>
  <c r="L62" i="122"/>
  <c r="M62" i="122"/>
  <c r="P62" i="122"/>
  <c r="I62" i="131"/>
  <c r="J62" i="131"/>
  <c r="K62" i="131"/>
  <c r="L62" i="131"/>
  <c r="M62" i="131"/>
  <c r="P62" i="131"/>
  <c r="I62" i="132"/>
  <c r="J62" i="132"/>
  <c r="K62" i="132"/>
  <c r="L62" i="132"/>
  <c r="M62" i="132"/>
  <c r="P62" i="132"/>
  <c r="I62" i="134"/>
  <c r="J62" i="134"/>
  <c r="K62" i="134"/>
  <c r="L62" i="134"/>
  <c r="M62" i="134"/>
  <c r="P62" i="134"/>
  <c r="I62" i="135"/>
  <c r="J62" i="135"/>
  <c r="K62" i="135"/>
  <c r="L62" i="135"/>
  <c r="M62" i="135"/>
  <c r="P62" i="135"/>
  <c r="S32" i="150"/>
  <c r="R32" i="150"/>
  <c r="I61" i="96"/>
  <c r="J61" i="96"/>
  <c r="K61" i="96"/>
  <c r="L61" i="96"/>
  <c r="M61" i="96"/>
  <c r="P61" i="96"/>
  <c r="I61" i="116"/>
  <c r="J61" i="116"/>
  <c r="K61" i="116"/>
  <c r="L61" i="116"/>
  <c r="M61" i="116"/>
  <c r="P61" i="116"/>
  <c r="I61" i="120"/>
  <c r="J61" i="120"/>
  <c r="K61" i="120"/>
  <c r="L61" i="120"/>
  <c r="M61" i="120"/>
  <c r="P61" i="120"/>
  <c r="I61" i="121"/>
  <c r="J61" i="121"/>
  <c r="K61" i="121"/>
  <c r="L61" i="121"/>
  <c r="M61" i="121"/>
  <c r="P61" i="121"/>
  <c r="I61" i="122"/>
  <c r="J61" i="122"/>
  <c r="K61" i="122"/>
  <c r="L61" i="122"/>
  <c r="M61" i="122"/>
  <c r="P61" i="122"/>
  <c r="I61" i="131"/>
  <c r="J61" i="131"/>
  <c r="K61" i="131"/>
  <c r="L61" i="131"/>
  <c r="M61" i="131"/>
  <c r="P61" i="131"/>
  <c r="I61" i="132"/>
  <c r="J61" i="132"/>
  <c r="K61" i="132"/>
  <c r="L61" i="132"/>
  <c r="M61" i="132"/>
  <c r="P61" i="132"/>
  <c r="I61" i="134"/>
  <c r="J61" i="134"/>
  <c r="K61" i="134"/>
  <c r="L61" i="134"/>
  <c r="M61" i="134"/>
  <c r="P61" i="134"/>
  <c r="I61" i="135"/>
  <c r="J61" i="135"/>
  <c r="K61" i="135"/>
  <c r="L61" i="135"/>
  <c r="M61" i="135"/>
  <c r="P61" i="135"/>
  <c r="S31" i="150"/>
  <c r="R31" i="150"/>
  <c r="I60" i="96"/>
  <c r="J60" i="96"/>
  <c r="K60" i="96"/>
  <c r="L60" i="96"/>
  <c r="M60" i="96"/>
  <c r="P60" i="96"/>
  <c r="I60" i="116"/>
  <c r="J60" i="116"/>
  <c r="K60" i="116"/>
  <c r="L60" i="116"/>
  <c r="M60" i="116"/>
  <c r="P60" i="116"/>
  <c r="I60" i="120"/>
  <c r="J60" i="120"/>
  <c r="K60" i="120"/>
  <c r="L60" i="120"/>
  <c r="M60" i="120"/>
  <c r="P60" i="120"/>
  <c r="I60" i="121"/>
  <c r="J60" i="121"/>
  <c r="K60" i="121"/>
  <c r="L60" i="121"/>
  <c r="M60" i="121"/>
  <c r="P60" i="121"/>
  <c r="I60" i="122"/>
  <c r="J60" i="122"/>
  <c r="K60" i="122"/>
  <c r="L60" i="122"/>
  <c r="M60" i="122"/>
  <c r="P60" i="122"/>
  <c r="I60" i="131"/>
  <c r="J60" i="131"/>
  <c r="K60" i="131"/>
  <c r="L60" i="131"/>
  <c r="M60" i="131"/>
  <c r="P60" i="131"/>
  <c r="I60" i="132"/>
  <c r="J60" i="132"/>
  <c r="K60" i="132"/>
  <c r="L60" i="132"/>
  <c r="M60" i="132"/>
  <c r="P60" i="132"/>
  <c r="I60" i="134"/>
  <c r="J60" i="134"/>
  <c r="K60" i="134"/>
  <c r="L60" i="134"/>
  <c r="M60" i="134"/>
  <c r="P60" i="134"/>
  <c r="I60" i="135"/>
  <c r="J60" i="135"/>
  <c r="K60" i="135"/>
  <c r="L60" i="135"/>
  <c r="M60" i="135"/>
  <c r="P60" i="135"/>
  <c r="S30" i="150"/>
  <c r="R30" i="150"/>
  <c r="I59" i="96"/>
  <c r="J59" i="96"/>
  <c r="K59" i="96"/>
  <c r="L59" i="96"/>
  <c r="M59" i="96"/>
  <c r="P59" i="96"/>
  <c r="I59" i="116"/>
  <c r="J59" i="116"/>
  <c r="K59" i="116"/>
  <c r="L59" i="116"/>
  <c r="M59" i="116"/>
  <c r="P59" i="116"/>
  <c r="I59" i="120"/>
  <c r="J59" i="120"/>
  <c r="K59" i="120"/>
  <c r="L59" i="120"/>
  <c r="M59" i="120"/>
  <c r="P59" i="120"/>
  <c r="I59" i="121"/>
  <c r="J59" i="121"/>
  <c r="K59" i="121"/>
  <c r="L59" i="121"/>
  <c r="M59" i="121"/>
  <c r="P59" i="121"/>
  <c r="I59" i="122"/>
  <c r="J59" i="122"/>
  <c r="K59" i="122"/>
  <c r="L59" i="122"/>
  <c r="M59" i="122"/>
  <c r="P59" i="122"/>
  <c r="I59" i="131"/>
  <c r="J59" i="131"/>
  <c r="K59" i="131"/>
  <c r="L59" i="131"/>
  <c r="M59" i="131"/>
  <c r="P59" i="131"/>
  <c r="I59" i="132"/>
  <c r="J59" i="132"/>
  <c r="K59" i="132"/>
  <c r="L59" i="132"/>
  <c r="M59" i="132"/>
  <c r="P59" i="132"/>
  <c r="I59" i="134"/>
  <c r="J59" i="134"/>
  <c r="K59" i="134"/>
  <c r="L59" i="134"/>
  <c r="M59" i="134"/>
  <c r="P59" i="134"/>
  <c r="I59" i="135"/>
  <c r="J59" i="135"/>
  <c r="K59" i="135"/>
  <c r="L59" i="135"/>
  <c r="M59" i="135"/>
  <c r="P59" i="135"/>
  <c r="S29" i="150"/>
  <c r="R29" i="150"/>
  <c r="I58" i="96"/>
  <c r="J58" i="96"/>
  <c r="K58" i="96"/>
  <c r="L58" i="96"/>
  <c r="M58" i="96"/>
  <c r="P58" i="96"/>
  <c r="I58" i="116"/>
  <c r="J58" i="116"/>
  <c r="K58" i="116"/>
  <c r="L58" i="116"/>
  <c r="M58" i="116"/>
  <c r="P58" i="116"/>
  <c r="I58" i="120"/>
  <c r="J58" i="120"/>
  <c r="K58" i="120"/>
  <c r="L58" i="120"/>
  <c r="M58" i="120"/>
  <c r="P58" i="120"/>
  <c r="I58" i="121"/>
  <c r="J58" i="121"/>
  <c r="K58" i="121"/>
  <c r="L58" i="121"/>
  <c r="M58" i="121"/>
  <c r="P58" i="121"/>
  <c r="I58" i="122"/>
  <c r="J58" i="122"/>
  <c r="K58" i="122"/>
  <c r="L58" i="122"/>
  <c r="M58" i="122"/>
  <c r="P58" i="122"/>
  <c r="I58" i="131"/>
  <c r="J58" i="131"/>
  <c r="K58" i="131"/>
  <c r="L58" i="131"/>
  <c r="M58" i="131"/>
  <c r="P58" i="131"/>
  <c r="I58" i="132"/>
  <c r="J58" i="132"/>
  <c r="K58" i="132"/>
  <c r="L58" i="132"/>
  <c r="M58" i="132"/>
  <c r="P58" i="132"/>
  <c r="I58" i="134"/>
  <c r="J58" i="134"/>
  <c r="K58" i="134"/>
  <c r="L58" i="134"/>
  <c r="M58" i="134"/>
  <c r="P58" i="134"/>
  <c r="I58" i="135"/>
  <c r="J58" i="135"/>
  <c r="K58" i="135"/>
  <c r="L58" i="135"/>
  <c r="M58" i="135"/>
  <c r="P58" i="135"/>
  <c r="S28" i="150"/>
  <c r="R28" i="150"/>
  <c r="I57" i="96"/>
  <c r="J57" i="96"/>
  <c r="K57" i="96"/>
  <c r="L57" i="96"/>
  <c r="M57" i="96"/>
  <c r="P57" i="96"/>
  <c r="I57" i="116"/>
  <c r="J57" i="116"/>
  <c r="K57" i="116"/>
  <c r="L57" i="116"/>
  <c r="M57" i="116"/>
  <c r="P57" i="116"/>
  <c r="I57" i="120"/>
  <c r="J57" i="120"/>
  <c r="K57" i="120"/>
  <c r="L57" i="120"/>
  <c r="M57" i="120"/>
  <c r="P57" i="120"/>
  <c r="I57" i="121"/>
  <c r="J57" i="121"/>
  <c r="K57" i="121"/>
  <c r="L57" i="121"/>
  <c r="M57" i="121"/>
  <c r="P57" i="121"/>
  <c r="I57" i="122"/>
  <c r="J57" i="122"/>
  <c r="K57" i="122"/>
  <c r="L57" i="122"/>
  <c r="M57" i="122"/>
  <c r="P57" i="122"/>
  <c r="I57" i="131"/>
  <c r="J57" i="131"/>
  <c r="K57" i="131"/>
  <c r="L57" i="131"/>
  <c r="M57" i="131"/>
  <c r="P57" i="131"/>
  <c r="I57" i="132"/>
  <c r="J57" i="132"/>
  <c r="K57" i="132"/>
  <c r="L57" i="132"/>
  <c r="M57" i="132"/>
  <c r="P57" i="132"/>
  <c r="I57" i="134"/>
  <c r="J57" i="134"/>
  <c r="K57" i="134"/>
  <c r="L57" i="134"/>
  <c r="M57" i="134"/>
  <c r="P57" i="134"/>
  <c r="I57" i="135"/>
  <c r="J57" i="135"/>
  <c r="K57" i="135"/>
  <c r="L57" i="135"/>
  <c r="M57" i="135"/>
  <c r="P57" i="135"/>
  <c r="S27" i="150"/>
  <c r="R27" i="150"/>
  <c r="I56" i="96"/>
  <c r="J56" i="96"/>
  <c r="K56" i="96"/>
  <c r="L56" i="96"/>
  <c r="M56" i="96"/>
  <c r="P56" i="96"/>
  <c r="I56" i="116"/>
  <c r="J56" i="116"/>
  <c r="K56" i="116"/>
  <c r="L56" i="116"/>
  <c r="M56" i="116"/>
  <c r="P56" i="116"/>
  <c r="I56" i="120"/>
  <c r="J56" i="120"/>
  <c r="K56" i="120"/>
  <c r="L56" i="120"/>
  <c r="M56" i="120"/>
  <c r="P56" i="120"/>
  <c r="I56" i="121"/>
  <c r="J56" i="121"/>
  <c r="K56" i="121"/>
  <c r="L56" i="121"/>
  <c r="M56" i="121"/>
  <c r="P56" i="121"/>
  <c r="I56" i="122"/>
  <c r="J56" i="122"/>
  <c r="K56" i="122"/>
  <c r="L56" i="122"/>
  <c r="M56" i="122"/>
  <c r="P56" i="122"/>
  <c r="I56" i="131"/>
  <c r="J56" i="131"/>
  <c r="K56" i="131"/>
  <c r="L56" i="131"/>
  <c r="M56" i="131"/>
  <c r="P56" i="131"/>
  <c r="I56" i="132"/>
  <c r="J56" i="132"/>
  <c r="K56" i="132"/>
  <c r="L56" i="132"/>
  <c r="M56" i="132"/>
  <c r="P56" i="132"/>
  <c r="I56" i="134"/>
  <c r="J56" i="134"/>
  <c r="K56" i="134"/>
  <c r="L56" i="134"/>
  <c r="M56" i="134"/>
  <c r="P56" i="134"/>
  <c r="I56" i="135"/>
  <c r="J56" i="135"/>
  <c r="K56" i="135"/>
  <c r="L56" i="135"/>
  <c r="M56" i="135"/>
  <c r="P56" i="135"/>
  <c r="S26" i="150"/>
  <c r="R26" i="150"/>
  <c r="I55" i="96"/>
  <c r="J55" i="96"/>
  <c r="K55" i="96"/>
  <c r="L55" i="96"/>
  <c r="M55" i="96"/>
  <c r="P55" i="96"/>
  <c r="I55" i="116"/>
  <c r="J55" i="116"/>
  <c r="K55" i="116"/>
  <c r="L55" i="116"/>
  <c r="M55" i="116"/>
  <c r="P55" i="116"/>
  <c r="I55" i="120"/>
  <c r="J55" i="120"/>
  <c r="K55" i="120"/>
  <c r="L55" i="120"/>
  <c r="M55" i="120"/>
  <c r="P55" i="120"/>
  <c r="I55" i="121"/>
  <c r="J55" i="121"/>
  <c r="K55" i="121"/>
  <c r="L55" i="121"/>
  <c r="M55" i="121"/>
  <c r="P55" i="121"/>
  <c r="I55" i="122"/>
  <c r="J55" i="122"/>
  <c r="K55" i="122"/>
  <c r="L55" i="122"/>
  <c r="M55" i="122"/>
  <c r="P55" i="122"/>
  <c r="I55" i="131"/>
  <c r="J55" i="131"/>
  <c r="K55" i="131"/>
  <c r="L55" i="131"/>
  <c r="M55" i="131"/>
  <c r="P55" i="131"/>
  <c r="I55" i="132"/>
  <c r="J55" i="132"/>
  <c r="K55" i="132"/>
  <c r="L55" i="132"/>
  <c r="M55" i="132"/>
  <c r="P55" i="132"/>
  <c r="I55" i="134"/>
  <c r="J55" i="134"/>
  <c r="K55" i="134"/>
  <c r="L55" i="134"/>
  <c r="M55" i="134"/>
  <c r="P55" i="134"/>
  <c r="I55" i="135"/>
  <c r="J55" i="135"/>
  <c r="K55" i="135"/>
  <c r="L55" i="135"/>
  <c r="M55" i="135"/>
  <c r="P55" i="135"/>
  <c r="S25" i="150"/>
  <c r="R25" i="150"/>
  <c r="I54" i="96"/>
  <c r="J54" i="96"/>
  <c r="K54" i="96"/>
  <c r="L54" i="96"/>
  <c r="M54" i="96"/>
  <c r="P54" i="96"/>
  <c r="I54" i="116"/>
  <c r="J54" i="116"/>
  <c r="K54" i="116"/>
  <c r="L54" i="116"/>
  <c r="M54" i="116"/>
  <c r="P54" i="116"/>
  <c r="I54" i="120"/>
  <c r="J54" i="120"/>
  <c r="K54" i="120"/>
  <c r="L54" i="120"/>
  <c r="M54" i="120"/>
  <c r="P54" i="120"/>
  <c r="I54" i="121"/>
  <c r="J54" i="121"/>
  <c r="K54" i="121"/>
  <c r="L54" i="121"/>
  <c r="M54" i="121"/>
  <c r="P54" i="121"/>
  <c r="I54" i="122"/>
  <c r="J54" i="122"/>
  <c r="K54" i="122"/>
  <c r="L54" i="122"/>
  <c r="M54" i="122"/>
  <c r="P54" i="122"/>
  <c r="I54" i="131"/>
  <c r="J54" i="131"/>
  <c r="K54" i="131"/>
  <c r="L54" i="131"/>
  <c r="M54" i="131"/>
  <c r="P54" i="131"/>
  <c r="I54" i="132"/>
  <c r="J54" i="132"/>
  <c r="K54" i="132"/>
  <c r="L54" i="132"/>
  <c r="M54" i="132"/>
  <c r="P54" i="132"/>
  <c r="I54" i="134"/>
  <c r="J54" i="134"/>
  <c r="K54" i="134"/>
  <c r="L54" i="134"/>
  <c r="M54" i="134"/>
  <c r="P54" i="134"/>
  <c r="I54" i="135"/>
  <c r="J54" i="135"/>
  <c r="K54" i="135"/>
  <c r="L54" i="135"/>
  <c r="M54" i="135"/>
  <c r="P54" i="135"/>
  <c r="S24" i="150"/>
  <c r="R24" i="150"/>
  <c r="I53" i="96"/>
  <c r="J53" i="96"/>
  <c r="K53" i="96"/>
  <c r="L53" i="96"/>
  <c r="M53" i="96"/>
  <c r="P53" i="96"/>
  <c r="I53" i="116"/>
  <c r="J53" i="116"/>
  <c r="K53" i="116"/>
  <c r="L53" i="116"/>
  <c r="M53" i="116"/>
  <c r="P53" i="116"/>
  <c r="I53" i="120"/>
  <c r="J53" i="120"/>
  <c r="K53" i="120"/>
  <c r="L53" i="120"/>
  <c r="M53" i="120"/>
  <c r="P53" i="120"/>
  <c r="I53" i="121"/>
  <c r="J53" i="121"/>
  <c r="K53" i="121"/>
  <c r="L53" i="121"/>
  <c r="M53" i="121"/>
  <c r="P53" i="121"/>
  <c r="I53" i="122"/>
  <c r="J53" i="122"/>
  <c r="K53" i="122"/>
  <c r="L53" i="122"/>
  <c r="M53" i="122"/>
  <c r="P53" i="122"/>
  <c r="I53" i="131"/>
  <c r="J53" i="131"/>
  <c r="K53" i="131"/>
  <c r="L53" i="131"/>
  <c r="M53" i="131"/>
  <c r="P53" i="131"/>
  <c r="I53" i="132"/>
  <c r="J53" i="132"/>
  <c r="K53" i="132"/>
  <c r="L53" i="132"/>
  <c r="M53" i="132"/>
  <c r="P53" i="132"/>
  <c r="I53" i="134"/>
  <c r="J53" i="134"/>
  <c r="K53" i="134"/>
  <c r="L53" i="134"/>
  <c r="M53" i="134"/>
  <c r="P53" i="134"/>
  <c r="I53" i="135"/>
  <c r="J53" i="135"/>
  <c r="K53" i="135"/>
  <c r="L53" i="135"/>
  <c r="M53" i="135"/>
  <c r="P53" i="135"/>
  <c r="S23" i="150"/>
  <c r="R23" i="150"/>
  <c r="I52" i="96"/>
  <c r="J52" i="96"/>
  <c r="K52" i="96"/>
  <c r="L52" i="96"/>
  <c r="M52" i="96"/>
  <c r="P52" i="96"/>
  <c r="I52" i="116"/>
  <c r="J52" i="116"/>
  <c r="K52" i="116"/>
  <c r="L52" i="116"/>
  <c r="M52" i="116"/>
  <c r="P52" i="116"/>
  <c r="I52" i="120"/>
  <c r="J52" i="120"/>
  <c r="K52" i="120"/>
  <c r="L52" i="120"/>
  <c r="M52" i="120"/>
  <c r="P52" i="120"/>
  <c r="I52" i="121"/>
  <c r="J52" i="121"/>
  <c r="K52" i="121"/>
  <c r="L52" i="121"/>
  <c r="M52" i="121"/>
  <c r="P52" i="121"/>
  <c r="I52" i="122"/>
  <c r="J52" i="122"/>
  <c r="K52" i="122"/>
  <c r="L52" i="122"/>
  <c r="M52" i="122"/>
  <c r="P52" i="122"/>
  <c r="I52" i="131"/>
  <c r="J52" i="131"/>
  <c r="K52" i="131"/>
  <c r="L52" i="131"/>
  <c r="M52" i="131"/>
  <c r="P52" i="131"/>
  <c r="I52" i="132"/>
  <c r="J52" i="132"/>
  <c r="K52" i="132"/>
  <c r="L52" i="132"/>
  <c r="M52" i="132"/>
  <c r="P52" i="132"/>
  <c r="I52" i="134"/>
  <c r="J52" i="134"/>
  <c r="K52" i="134"/>
  <c r="L52" i="134"/>
  <c r="M52" i="134"/>
  <c r="P52" i="134"/>
  <c r="I52" i="135"/>
  <c r="J52" i="135"/>
  <c r="K52" i="135"/>
  <c r="L52" i="135"/>
  <c r="M52" i="135"/>
  <c r="P52" i="135"/>
  <c r="S22" i="150"/>
  <c r="R22" i="150"/>
  <c r="I51" i="96"/>
  <c r="J51" i="96"/>
  <c r="K51" i="96"/>
  <c r="L51" i="96"/>
  <c r="M51" i="96"/>
  <c r="P51" i="96"/>
  <c r="I51" i="116"/>
  <c r="J51" i="116"/>
  <c r="K51" i="116"/>
  <c r="L51" i="116"/>
  <c r="M51" i="116"/>
  <c r="P51" i="116"/>
  <c r="I51" i="120"/>
  <c r="J51" i="120"/>
  <c r="K51" i="120"/>
  <c r="L51" i="120"/>
  <c r="M51" i="120"/>
  <c r="P51" i="120"/>
  <c r="I51" i="121"/>
  <c r="J51" i="121"/>
  <c r="K51" i="121"/>
  <c r="L51" i="121"/>
  <c r="M51" i="121"/>
  <c r="P51" i="121"/>
  <c r="I51" i="122"/>
  <c r="J51" i="122"/>
  <c r="K51" i="122"/>
  <c r="L51" i="122"/>
  <c r="M51" i="122"/>
  <c r="P51" i="122"/>
  <c r="I51" i="131"/>
  <c r="J51" i="131"/>
  <c r="K51" i="131"/>
  <c r="L51" i="131"/>
  <c r="M51" i="131"/>
  <c r="P51" i="131"/>
  <c r="I51" i="132"/>
  <c r="J51" i="132"/>
  <c r="K51" i="132"/>
  <c r="L51" i="132"/>
  <c r="M51" i="132"/>
  <c r="P51" i="132"/>
  <c r="I51" i="134"/>
  <c r="J51" i="134"/>
  <c r="K51" i="134"/>
  <c r="L51" i="134"/>
  <c r="M51" i="134"/>
  <c r="P51" i="134"/>
  <c r="I51" i="135"/>
  <c r="J51" i="135"/>
  <c r="K51" i="135"/>
  <c r="L51" i="135"/>
  <c r="M51" i="135"/>
  <c r="P51" i="135"/>
  <c r="S21" i="150"/>
  <c r="R21" i="150"/>
  <c r="I50" i="96"/>
  <c r="J50" i="96"/>
  <c r="K50" i="96"/>
  <c r="L50" i="96"/>
  <c r="M50" i="96"/>
  <c r="P50" i="96"/>
  <c r="I50" i="116"/>
  <c r="J50" i="116"/>
  <c r="K50" i="116"/>
  <c r="L50" i="116"/>
  <c r="M50" i="116"/>
  <c r="P50" i="116"/>
  <c r="I50" i="120"/>
  <c r="J50" i="120"/>
  <c r="K50" i="120"/>
  <c r="L50" i="120"/>
  <c r="M50" i="120"/>
  <c r="P50" i="120"/>
  <c r="I50" i="121"/>
  <c r="J50" i="121"/>
  <c r="K50" i="121"/>
  <c r="L50" i="121"/>
  <c r="M50" i="121"/>
  <c r="P50" i="121"/>
  <c r="I50" i="122"/>
  <c r="J50" i="122"/>
  <c r="K50" i="122"/>
  <c r="L50" i="122"/>
  <c r="M50" i="122"/>
  <c r="P50" i="122"/>
  <c r="I50" i="131"/>
  <c r="J50" i="131"/>
  <c r="K50" i="131"/>
  <c r="L50" i="131"/>
  <c r="M50" i="131"/>
  <c r="P50" i="131"/>
  <c r="I50" i="132"/>
  <c r="J50" i="132"/>
  <c r="K50" i="132"/>
  <c r="L50" i="132"/>
  <c r="M50" i="132"/>
  <c r="P50" i="132"/>
  <c r="I50" i="134"/>
  <c r="J50" i="134"/>
  <c r="K50" i="134"/>
  <c r="L50" i="134"/>
  <c r="M50" i="134"/>
  <c r="P50" i="134"/>
  <c r="I50" i="135"/>
  <c r="J50" i="135"/>
  <c r="K50" i="135"/>
  <c r="L50" i="135"/>
  <c r="M50" i="135"/>
  <c r="P50" i="135"/>
  <c r="S20" i="150"/>
  <c r="R20" i="150"/>
  <c r="I49" i="96"/>
  <c r="J49" i="96"/>
  <c r="K49" i="96"/>
  <c r="L49" i="96"/>
  <c r="M49" i="96"/>
  <c r="P49" i="96"/>
  <c r="I49" i="116"/>
  <c r="J49" i="116"/>
  <c r="K49" i="116"/>
  <c r="L49" i="116"/>
  <c r="M49" i="116"/>
  <c r="P49" i="116"/>
  <c r="I49" i="120"/>
  <c r="J49" i="120"/>
  <c r="K49" i="120"/>
  <c r="L49" i="120"/>
  <c r="M49" i="120"/>
  <c r="P49" i="120"/>
  <c r="I49" i="121"/>
  <c r="J49" i="121"/>
  <c r="K49" i="121"/>
  <c r="L49" i="121"/>
  <c r="M49" i="121"/>
  <c r="P49" i="121"/>
  <c r="I49" i="122"/>
  <c r="J49" i="122"/>
  <c r="K49" i="122"/>
  <c r="L49" i="122"/>
  <c r="M49" i="122"/>
  <c r="P49" i="122"/>
  <c r="I49" i="131"/>
  <c r="J49" i="131"/>
  <c r="K49" i="131"/>
  <c r="L49" i="131"/>
  <c r="M49" i="131"/>
  <c r="P49" i="131"/>
  <c r="I49" i="132"/>
  <c r="J49" i="132"/>
  <c r="K49" i="132"/>
  <c r="L49" i="132"/>
  <c r="M49" i="132"/>
  <c r="P49" i="132"/>
  <c r="I49" i="134"/>
  <c r="J49" i="134"/>
  <c r="K49" i="134"/>
  <c r="L49" i="134"/>
  <c r="M49" i="134"/>
  <c r="P49" i="134"/>
  <c r="I49" i="135"/>
  <c r="J49" i="135"/>
  <c r="K49" i="135"/>
  <c r="L49" i="135"/>
  <c r="M49" i="135"/>
  <c r="P49" i="135"/>
  <c r="S19" i="150"/>
  <c r="R19" i="150"/>
  <c r="I48" i="96"/>
  <c r="J48" i="96"/>
  <c r="K48" i="96"/>
  <c r="L48" i="96"/>
  <c r="M48" i="96"/>
  <c r="P48" i="96"/>
  <c r="I48" i="116"/>
  <c r="J48" i="116"/>
  <c r="K48" i="116"/>
  <c r="L48" i="116"/>
  <c r="M48" i="116"/>
  <c r="P48" i="116"/>
  <c r="I48" i="120"/>
  <c r="J48" i="120"/>
  <c r="K48" i="120"/>
  <c r="L48" i="120"/>
  <c r="M48" i="120"/>
  <c r="P48" i="120"/>
  <c r="I48" i="121"/>
  <c r="J48" i="121"/>
  <c r="K48" i="121"/>
  <c r="L48" i="121"/>
  <c r="M48" i="121"/>
  <c r="P48" i="121"/>
  <c r="I48" i="122"/>
  <c r="J48" i="122"/>
  <c r="K48" i="122"/>
  <c r="L48" i="122"/>
  <c r="M48" i="122"/>
  <c r="P48" i="122"/>
  <c r="I48" i="131"/>
  <c r="J48" i="131"/>
  <c r="K48" i="131"/>
  <c r="L48" i="131"/>
  <c r="M48" i="131"/>
  <c r="P48" i="131"/>
  <c r="I48" i="132"/>
  <c r="J48" i="132"/>
  <c r="K48" i="132"/>
  <c r="L48" i="132"/>
  <c r="M48" i="132"/>
  <c r="P48" i="132"/>
  <c r="I48" i="134"/>
  <c r="J48" i="134"/>
  <c r="K48" i="134"/>
  <c r="L48" i="134"/>
  <c r="M48" i="134"/>
  <c r="P48" i="134"/>
  <c r="I48" i="135"/>
  <c r="J48" i="135"/>
  <c r="K48" i="135"/>
  <c r="L48" i="135"/>
  <c r="M48" i="135"/>
  <c r="P48" i="135"/>
  <c r="S18" i="150"/>
  <c r="R18" i="150"/>
  <c r="I47" i="96"/>
  <c r="J47" i="96"/>
  <c r="K47" i="96"/>
  <c r="L47" i="96"/>
  <c r="M47" i="96"/>
  <c r="P47" i="96"/>
  <c r="I47" i="116"/>
  <c r="J47" i="116"/>
  <c r="K47" i="116"/>
  <c r="L47" i="116"/>
  <c r="M47" i="116"/>
  <c r="P47" i="116"/>
  <c r="I47" i="120"/>
  <c r="J47" i="120"/>
  <c r="K47" i="120"/>
  <c r="L47" i="120"/>
  <c r="M47" i="120"/>
  <c r="P47" i="120"/>
  <c r="I47" i="121"/>
  <c r="J47" i="121"/>
  <c r="K47" i="121"/>
  <c r="L47" i="121"/>
  <c r="M47" i="121"/>
  <c r="P47" i="121"/>
  <c r="I47" i="122"/>
  <c r="J47" i="122"/>
  <c r="K47" i="122"/>
  <c r="L47" i="122"/>
  <c r="M47" i="122"/>
  <c r="P47" i="122"/>
  <c r="I47" i="131"/>
  <c r="J47" i="131"/>
  <c r="K47" i="131"/>
  <c r="L47" i="131"/>
  <c r="M47" i="131"/>
  <c r="P47" i="131"/>
  <c r="I47" i="132"/>
  <c r="J47" i="132"/>
  <c r="K47" i="132"/>
  <c r="L47" i="132"/>
  <c r="M47" i="132"/>
  <c r="P47" i="132"/>
  <c r="I47" i="134"/>
  <c r="J47" i="134"/>
  <c r="K47" i="134"/>
  <c r="L47" i="134"/>
  <c r="M47" i="134"/>
  <c r="P47" i="134"/>
  <c r="I47" i="135"/>
  <c r="J47" i="135"/>
  <c r="K47" i="135"/>
  <c r="L47" i="135"/>
  <c r="M47" i="135"/>
  <c r="P47" i="135"/>
  <c r="S17" i="150"/>
  <c r="R17" i="150"/>
  <c r="I46" i="96"/>
  <c r="J46" i="96"/>
  <c r="K46" i="96"/>
  <c r="L46" i="96"/>
  <c r="M46" i="96"/>
  <c r="P46" i="96"/>
  <c r="I46" i="116"/>
  <c r="J46" i="116"/>
  <c r="K46" i="116"/>
  <c r="L46" i="116"/>
  <c r="M46" i="116"/>
  <c r="P46" i="116"/>
  <c r="I46" i="120"/>
  <c r="J46" i="120"/>
  <c r="K46" i="120"/>
  <c r="L46" i="120"/>
  <c r="M46" i="120"/>
  <c r="P46" i="120"/>
  <c r="I46" i="121"/>
  <c r="J46" i="121"/>
  <c r="K46" i="121"/>
  <c r="L46" i="121"/>
  <c r="M46" i="121"/>
  <c r="P46" i="121"/>
  <c r="I46" i="122"/>
  <c r="J46" i="122"/>
  <c r="K46" i="122"/>
  <c r="L46" i="122"/>
  <c r="M46" i="122"/>
  <c r="P46" i="122"/>
  <c r="I46" i="131"/>
  <c r="J46" i="131"/>
  <c r="K46" i="131"/>
  <c r="L46" i="131"/>
  <c r="M46" i="131"/>
  <c r="P46" i="131"/>
  <c r="I46" i="132"/>
  <c r="J46" i="132"/>
  <c r="K46" i="132"/>
  <c r="L46" i="132"/>
  <c r="M46" i="132"/>
  <c r="P46" i="132"/>
  <c r="I46" i="134"/>
  <c r="J46" i="134"/>
  <c r="K46" i="134"/>
  <c r="L46" i="134"/>
  <c r="M46" i="134"/>
  <c r="P46" i="134"/>
  <c r="I46" i="135"/>
  <c r="J46" i="135"/>
  <c r="K46" i="135"/>
  <c r="L46" i="135"/>
  <c r="M46" i="135"/>
  <c r="P46" i="135"/>
  <c r="S16" i="150"/>
  <c r="R16" i="150"/>
  <c r="P45" i="96"/>
  <c r="P45" i="116"/>
  <c r="P45" i="120"/>
  <c r="P45" i="121"/>
  <c r="P45" i="122"/>
  <c r="P45" i="131"/>
  <c r="P45" i="132"/>
  <c r="P45" i="134"/>
  <c r="P45" i="135"/>
  <c r="S15" i="150"/>
  <c r="R15" i="150"/>
  <c r="P44" i="96"/>
  <c r="P44" i="116"/>
  <c r="P44" i="120"/>
  <c r="P44" i="121"/>
  <c r="P44" i="122"/>
  <c r="P44" i="131"/>
  <c r="P44" i="132"/>
  <c r="P44" i="134"/>
  <c r="P44" i="135"/>
  <c r="S14" i="150"/>
  <c r="R14" i="150"/>
  <c r="P43" i="96"/>
  <c r="P43" i="116"/>
  <c r="P43" i="120"/>
  <c r="P43" i="121"/>
  <c r="P43" i="122"/>
  <c r="P43" i="131"/>
  <c r="P43" i="132"/>
  <c r="P43" i="134"/>
  <c r="P43" i="135"/>
  <c r="S13" i="150"/>
  <c r="R13" i="150"/>
  <c r="P42" i="96"/>
  <c r="P42" i="116"/>
  <c r="P42" i="120"/>
  <c r="P42" i="121"/>
  <c r="P42" i="122"/>
  <c r="P42" i="131"/>
  <c r="P42" i="132"/>
  <c r="P42" i="134"/>
  <c r="P42" i="135"/>
  <c r="S12" i="150"/>
  <c r="R12" i="150"/>
  <c r="P41" i="96"/>
  <c r="P41" i="116"/>
  <c r="P41" i="120"/>
  <c r="P41" i="121"/>
  <c r="P41" i="122"/>
  <c r="P41" i="131"/>
  <c r="P41" i="132"/>
  <c r="P41" i="134"/>
  <c r="P41" i="135"/>
  <c r="S11" i="150"/>
  <c r="R11" i="150"/>
  <c r="P40" i="96"/>
  <c r="P40" i="116"/>
  <c r="P40" i="120"/>
  <c r="P40" i="121"/>
  <c r="P40" i="122"/>
  <c r="P40" i="131"/>
  <c r="P40" i="132"/>
  <c r="P40" i="134"/>
  <c r="P40" i="135"/>
  <c r="S10" i="150"/>
  <c r="R10" i="150"/>
  <c r="P39" i="96"/>
  <c r="P39" i="116"/>
  <c r="P39" i="120"/>
  <c r="P39" i="121"/>
  <c r="P39" i="122"/>
  <c r="P39" i="131"/>
  <c r="P39" i="132"/>
  <c r="P39" i="134"/>
  <c r="P39" i="135"/>
  <c r="S9" i="150"/>
  <c r="R9" i="150"/>
  <c r="P38" i="96"/>
  <c r="P38" i="116"/>
  <c r="P38" i="120"/>
  <c r="P38" i="121"/>
  <c r="P38" i="122"/>
  <c r="P38" i="131"/>
  <c r="P38" i="132"/>
  <c r="P38" i="134"/>
  <c r="P38" i="135"/>
  <c r="S8" i="150"/>
  <c r="R8" i="150"/>
  <c r="M37" i="96"/>
  <c r="P37" i="96"/>
  <c r="M37" i="116"/>
  <c r="P37" i="116"/>
  <c r="M37" i="120"/>
  <c r="P37" i="120"/>
  <c r="M37" i="121"/>
  <c r="P37" i="121"/>
  <c r="M37" i="122"/>
  <c r="P37" i="122"/>
  <c r="M37" i="131"/>
  <c r="P37" i="131"/>
  <c r="M37" i="132"/>
  <c r="P37" i="132"/>
  <c r="M37" i="134"/>
  <c r="P37" i="134"/>
  <c r="M37" i="135"/>
  <c r="P37" i="135"/>
  <c r="S7" i="150"/>
  <c r="R7" i="150"/>
  <c r="M36" i="96"/>
  <c r="P36" i="96"/>
  <c r="M36" i="116"/>
  <c r="P36" i="116"/>
  <c r="M36" i="120"/>
  <c r="P36" i="120"/>
  <c r="M36" i="121"/>
  <c r="P36" i="121"/>
  <c r="M36" i="122"/>
  <c r="P36" i="122"/>
  <c r="M36" i="131"/>
  <c r="P36" i="131"/>
  <c r="M36" i="132"/>
  <c r="P36" i="132"/>
  <c r="M36" i="134"/>
  <c r="P36" i="134"/>
  <c r="M36" i="135"/>
  <c r="P36" i="135"/>
  <c r="S6" i="150"/>
  <c r="R6" i="150"/>
  <c r="I7" i="96"/>
  <c r="J7" i="96"/>
  <c r="K7" i="96"/>
  <c r="L7" i="96"/>
  <c r="M7" i="96"/>
  <c r="P7" i="96"/>
  <c r="I7" i="116"/>
  <c r="J7" i="116"/>
  <c r="K7" i="116"/>
  <c r="L7" i="116"/>
  <c r="M7" i="116"/>
  <c r="P7" i="116"/>
  <c r="I7" i="120"/>
  <c r="J7" i="120"/>
  <c r="K7" i="120"/>
  <c r="L7" i="120"/>
  <c r="M7" i="120"/>
  <c r="P7" i="120"/>
  <c r="Y7" i="39"/>
  <c r="I8" i="96"/>
  <c r="J8" i="96"/>
  <c r="K8" i="96"/>
  <c r="L8" i="96"/>
  <c r="M8" i="96"/>
  <c r="P8" i="96"/>
  <c r="I8" i="116"/>
  <c r="J8" i="116"/>
  <c r="K8" i="116"/>
  <c r="L8" i="116"/>
  <c r="M8" i="116"/>
  <c r="P8" i="116"/>
  <c r="I8" i="120"/>
  <c r="J8" i="120"/>
  <c r="K8" i="120"/>
  <c r="L8" i="120"/>
  <c r="M8" i="120"/>
  <c r="P8" i="120"/>
  <c r="Y8" i="39"/>
  <c r="I9" i="96"/>
  <c r="J9" i="96"/>
  <c r="K9" i="96"/>
  <c r="L9" i="96"/>
  <c r="M9" i="96"/>
  <c r="P9" i="96"/>
  <c r="I9" i="116"/>
  <c r="J9" i="116"/>
  <c r="K9" i="116"/>
  <c r="L9" i="116"/>
  <c r="M9" i="116"/>
  <c r="P9" i="116"/>
  <c r="I9" i="120"/>
  <c r="J9" i="120"/>
  <c r="K9" i="120"/>
  <c r="L9" i="120"/>
  <c r="M9" i="120"/>
  <c r="P9" i="120"/>
  <c r="Y9" i="39"/>
  <c r="I10" i="96"/>
  <c r="J10" i="96"/>
  <c r="K10" i="96"/>
  <c r="L10" i="96"/>
  <c r="M10" i="96"/>
  <c r="P10" i="96"/>
  <c r="I10" i="116"/>
  <c r="J10" i="116"/>
  <c r="K10" i="116"/>
  <c r="L10" i="116"/>
  <c r="M10" i="116"/>
  <c r="P10" i="116"/>
  <c r="I10" i="120"/>
  <c r="J10" i="120"/>
  <c r="K10" i="120"/>
  <c r="L10" i="120"/>
  <c r="M10" i="120"/>
  <c r="P10" i="120"/>
  <c r="Y10" i="39"/>
  <c r="I11" i="96"/>
  <c r="J11" i="96"/>
  <c r="K11" i="96"/>
  <c r="L11" i="96"/>
  <c r="M11" i="96"/>
  <c r="P11" i="96"/>
  <c r="I11" i="116"/>
  <c r="J11" i="116"/>
  <c r="K11" i="116"/>
  <c r="L11" i="116"/>
  <c r="M11" i="116"/>
  <c r="P11" i="116"/>
  <c r="I11" i="120"/>
  <c r="J11" i="120"/>
  <c r="K11" i="120"/>
  <c r="L11" i="120"/>
  <c r="M11" i="120"/>
  <c r="P11" i="120"/>
  <c r="Y11" i="39"/>
  <c r="I12" i="96"/>
  <c r="J12" i="96"/>
  <c r="K12" i="96"/>
  <c r="L12" i="96"/>
  <c r="M12" i="96"/>
  <c r="P12" i="96"/>
  <c r="I12" i="116"/>
  <c r="J12" i="116"/>
  <c r="K12" i="116"/>
  <c r="L12" i="116"/>
  <c r="M12" i="116"/>
  <c r="P12" i="116"/>
  <c r="I12" i="120"/>
  <c r="J12" i="120"/>
  <c r="K12" i="120"/>
  <c r="L12" i="120"/>
  <c r="M12" i="120"/>
  <c r="P12" i="120"/>
  <c r="Y12" i="39"/>
  <c r="I13" i="96"/>
  <c r="J13" i="96"/>
  <c r="K13" i="96"/>
  <c r="L13" i="96"/>
  <c r="M13" i="96"/>
  <c r="P13" i="96"/>
  <c r="I13" i="116"/>
  <c r="J13" i="116"/>
  <c r="K13" i="116"/>
  <c r="L13" i="116"/>
  <c r="M13" i="116"/>
  <c r="P13" i="116"/>
  <c r="I13" i="120"/>
  <c r="J13" i="120"/>
  <c r="K13" i="120"/>
  <c r="L13" i="120"/>
  <c r="M13" i="120"/>
  <c r="P13" i="120"/>
  <c r="Y13" i="39"/>
  <c r="I14" i="96"/>
  <c r="J14" i="96"/>
  <c r="K14" i="96"/>
  <c r="L14" i="96"/>
  <c r="M14" i="96"/>
  <c r="P14" i="96"/>
  <c r="I14" i="116"/>
  <c r="J14" i="116"/>
  <c r="K14" i="116"/>
  <c r="L14" i="116"/>
  <c r="M14" i="116"/>
  <c r="P14" i="116"/>
  <c r="I14" i="120"/>
  <c r="J14" i="120"/>
  <c r="K14" i="120"/>
  <c r="L14" i="120"/>
  <c r="M14" i="120"/>
  <c r="P14" i="120"/>
  <c r="Y14" i="39"/>
  <c r="I15" i="96"/>
  <c r="J15" i="96"/>
  <c r="K15" i="96"/>
  <c r="L15" i="96"/>
  <c r="M15" i="96"/>
  <c r="P15" i="96"/>
  <c r="I15" i="116"/>
  <c r="J15" i="116"/>
  <c r="K15" i="116"/>
  <c r="L15" i="116"/>
  <c r="M15" i="116"/>
  <c r="P15" i="116"/>
  <c r="I15" i="120"/>
  <c r="J15" i="120"/>
  <c r="K15" i="120"/>
  <c r="L15" i="120"/>
  <c r="M15" i="120"/>
  <c r="P15" i="120"/>
  <c r="Y15" i="39"/>
  <c r="I16" i="96"/>
  <c r="J16" i="96"/>
  <c r="K16" i="96"/>
  <c r="L16" i="96"/>
  <c r="M16" i="96"/>
  <c r="P16" i="96"/>
  <c r="I16" i="116"/>
  <c r="J16" i="116"/>
  <c r="K16" i="116"/>
  <c r="L16" i="116"/>
  <c r="M16" i="116"/>
  <c r="P16" i="116"/>
  <c r="I16" i="120"/>
  <c r="J16" i="120"/>
  <c r="K16" i="120"/>
  <c r="L16" i="120"/>
  <c r="M16" i="120"/>
  <c r="P16" i="120"/>
  <c r="Y16" i="39"/>
  <c r="I17" i="96"/>
  <c r="J17" i="96"/>
  <c r="K17" i="96"/>
  <c r="L17" i="96"/>
  <c r="M17" i="96"/>
  <c r="P17" i="96"/>
  <c r="I17" i="116"/>
  <c r="J17" i="116"/>
  <c r="K17" i="116"/>
  <c r="L17" i="116"/>
  <c r="M17" i="116"/>
  <c r="P17" i="116"/>
  <c r="I17" i="120"/>
  <c r="J17" i="120"/>
  <c r="K17" i="120"/>
  <c r="L17" i="120"/>
  <c r="M17" i="120"/>
  <c r="P17" i="120"/>
  <c r="Y17" i="39"/>
  <c r="I18" i="96"/>
  <c r="J18" i="96"/>
  <c r="K18" i="96"/>
  <c r="L18" i="96"/>
  <c r="M18" i="96"/>
  <c r="P18" i="96"/>
  <c r="I18" i="116"/>
  <c r="J18" i="116"/>
  <c r="K18" i="116"/>
  <c r="L18" i="116"/>
  <c r="M18" i="116"/>
  <c r="P18" i="116"/>
  <c r="I18" i="120"/>
  <c r="J18" i="120"/>
  <c r="K18" i="120"/>
  <c r="L18" i="120"/>
  <c r="M18" i="120"/>
  <c r="P18" i="120"/>
  <c r="Y18" i="39"/>
  <c r="I19" i="96"/>
  <c r="J19" i="96"/>
  <c r="K19" i="96"/>
  <c r="L19" i="96"/>
  <c r="M19" i="96"/>
  <c r="P19" i="96"/>
  <c r="I19" i="116"/>
  <c r="J19" i="116"/>
  <c r="K19" i="116"/>
  <c r="L19" i="116"/>
  <c r="M19" i="116"/>
  <c r="P19" i="116"/>
  <c r="I19" i="120"/>
  <c r="J19" i="120"/>
  <c r="K19" i="120"/>
  <c r="L19" i="120"/>
  <c r="M19" i="120"/>
  <c r="P19" i="120"/>
  <c r="Y19" i="39"/>
  <c r="I20" i="96"/>
  <c r="J20" i="96"/>
  <c r="K20" i="96"/>
  <c r="L20" i="96"/>
  <c r="M20" i="96"/>
  <c r="P20" i="96"/>
  <c r="I20" i="116"/>
  <c r="J20" i="116"/>
  <c r="K20" i="116"/>
  <c r="L20" i="116"/>
  <c r="M20" i="116"/>
  <c r="P20" i="116"/>
  <c r="I20" i="120"/>
  <c r="J20" i="120"/>
  <c r="K20" i="120"/>
  <c r="L20" i="120"/>
  <c r="M20" i="120"/>
  <c r="P20" i="120"/>
  <c r="Y20" i="39"/>
  <c r="I21" i="96"/>
  <c r="J21" i="96"/>
  <c r="K21" i="96"/>
  <c r="L21" i="96"/>
  <c r="M21" i="96"/>
  <c r="P21" i="96"/>
  <c r="I21" i="116"/>
  <c r="J21" i="116"/>
  <c r="K21" i="116"/>
  <c r="L21" i="116"/>
  <c r="M21" i="116"/>
  <c r="P21" i="116"/>
  <c r="I21" i="120"/>
  <c r="J21" i="120"/>
  <c r="K21" i="120"/>
  <c r="L21" i="120"/>
  <c r="M21" i="120"/>
  <c r="P21" i="120"/>
  <c r="Y21" i="39"/>
  <c r="I22" i="96"/>
  <c r="J22" i="96"/>
  <c r="K22" i="96"/>
  <c r="L22" i="96"/>
  <c r="M22" i="96"/>
  <c r="P22" i="96"/>
  <c r="I22" i="116"/>
  <c r="J22" i="116"/>
  <c r="K22" i="116"/>
  <c r="L22" i="116"/>
  <c r="M22" i="116"/>
  <c r="P22" i="116"/>
  <c r="I22" i="120"/>
  <c r="J22" i="120"/>
  <c r="K22" i="120"/>
  <c r="L22" i="120"/>
  <c r="M22" i="120"/>
  <c r="P22" i="120"/>
  <c r="Y22" i="39"/>
  <c r="I23" i="96"/>
  <c r="J23" i="96"/>
  <c r="K23" i="96"/>
  <c r="L23" i="96"/>
  <c r="M23" i="96"/>
  <c r="P23" i="96"/>
  <c r="I23" i="116"/>
  <c r="J23" i="116"/>
  <c r="K23" i="116"/>
  <c r="L23" i="116"/>
  <c r="M23" i="116"/>
  <c r="P23" i="116"/>
  <c r="I23" i="120"/>
  <c r="J23" i="120"/>
  <c r="K23" i="120"/>
  <c r="L23" i="120"/>
  <c r="M23" i="120"/>
  <c r="P23" i="120"/>
  <c r="Y23" i="39"/>
  <c r="I24" i="96"/>
  <c r="J24" i="96"/>
  <c r="K24" i="96"/>
  <c r="L24" i="96"/>
  <c r="M24" i="96"/>
  <c r="P24" i="96"/>
  <c r="I24" i="116"/>
  <c r="J24" i="116"/>
  <c r="K24" i="116"/>
  <c r="L24" i="116"/>
  <c r="M24" i="116"/>
  <c r="P24" i="116"/>
  <c r="I24" i="120"/>
  <c r="J24" i="120"/>
  <c r="K24" i="120"/>
  <c r="L24" i="120"/>
  <c r="M24" i="120"/>
  <c r="P24" i="120"/>
  <c r="Y24" i="39"/>
  <c r="I25" i="96"/>
  <c r="J25" i="96"/>
  <c r="K25" i="96"/>
  <c r="L25" i="96"/>
  <c r="M25" i="96"/>
  <c r="P25" i="96"/>
  <c r="I25" i="116"/>
  <c r="J25" i="116"/>
  <c r="K25" i="116"/>
  <c r="L25" i="116"/>
  <c r="M25" i="116"/>
  <c r="P25" i="116"/>
  <c r="I25" i="120"/>
  <c r="J25" i="120"/>
  <c r="K25" i="120"/>
  <c r="L25" i="120"/>
  <c r="M25" i="120"/>
  <c r="P25" i="120"/>
  <c r="Y25" i="39"/>
  <c r="M26" i="96"/>
  <c r="P26" i="96"/>
  <c r="M26" i="116"/>
  <c r="P26" i="116"/>
  <c r="M26" i="120"/>
  <c r="P26" i="120"/>
  <c r="Y26" i="39"/>
  <c r="M27" i="96"/>
  <c r="P27" i="96"/>
  <c r="M27" i="116"/>
  <c r="P27" i="116"/>
  <c r="M27" i="120"/>
  <c r="P27" i="120"/>
  <c r="Y27" i="39"/>
  <c r="M28" i="96"/>
  <c r="P28" i="96"/>
  <c r="M28" i="116"/>
  <c r="P28" i="116"/>
  <c r="M28" i="120"/>
  <c r="P28" i="120"/>
  <c r="Y28" i="39"/>
  <c r="M29" i="96"/>
  <c r="P29" i="96"/>
  <c r="M29" i="116"/>
  <c r="P29" i="116"/>
  <c r="M29" i="120"/>
  <c r="P29" i="120"/>
  <c r="Y29" i="39"/>
  <c r="M30" i="96"/>
  <c r="P30" i="96"/>
  <c r="M30" i="116"/>
  <c r="P30" i="116"/>
  <c r="M30" i="120"/>
  <c r="P30" i="120"/>
  <c r="Y30" i="39"/>
  <c r="M31" i="96"/>
  <c r="P31" i="96"/>
  <c r="M31" i="116"/>
  <c r="P31" i="116"/>
  <c r="M31" i="120"/>
  <c r="P31" i="120"/>
  <c r="Y31" i="39"/>
  <c r="M32" i="96"/>
  <c r="P32" i="96"/>
  <c r="M32" i="116"/>
  <c r="P32" i="116"/>
  <c r="M32" i="120"/>
  <c r="P32" i="120"/>
  <c r="Y32" i="39"/>
  <c r="M33" i="96"/>
  <c r="P33" i="96"/>
  <c r="M33" i="116"/>
  <c r="P33" i="116"/>
  <c r="M33" i="120"/>
  <c r="P33" i="120"/>
  <c r="Y33" i="39"/>
  <c r="M34" i="96"/>
  <c r="P34" i="96"/>
  <c r="M34" i="116"/>
  <c r="P34" i="116"/>
  <c r="M34" i="120"/>
  <c r="P34" i="120"/>
  <c r="Y34" i="39"/>
  <c r="M35" i="96"/>
  <c r="P35" i="96"/>
  <c r="M35" i="116"/>
  <c r="P35" i="116"/>
  <c r="M35" i="120"/>
  <c r="P35" i="120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M147" i="96"/>
  <c r="P147" i="96"/>
  <c r="M147" i="116"/>
  <c r="P147" i="116"/>
  <c r="M147" i="120"/>
  <c r="P147" i="120"/>
  <c r="Y147" i="39"/>
  <c r="M148" i="96"/>
  <c r="P148" i="96"/>
  <c r="M148" i="116"/>
  <c r="P148" i="116"/>
  <c r="M148" i="120"/>
  <c r="P148" i="120"/>
  <c r="Y148" i="39"/>
  <c r="M149" i="96"/>
  <c r="P149" i="96"/>
  <c r="Y149" i="39"/>
  <c r="M150" i="96"/>
  <c r="P150" i="96"/>
  <c r="Y150" i="39"/>
  <c r="M151" i="96"/>
  <c r="P151" i="96"/>
  <c r="Y151" i="39"/>
  <c r="I152" i="96"/>
  <c r="J152" i="96"/>
  <c r="K152" i="96"/>
  <c r="L152" i="96"/>
  <c r="M152" i="96"/>
  <c r="P152" i="96"/>
  <c r="I152" i="122"/>
  <c r="J152" i="122"/>
  <c r="K152" i="122"/>
  <c r="L152" i="122"/>
  <c r="M152" i="122"/>
  <c r="P152" i="122"/>
  <c r="Y152" i="39"/>
  <c r="I6" i="96"/>
  <c r="J6" i="96"/>
  <c r="K6" i="96"/>
  <c r="L6" i="96"/>
  <c r="M6" i="96"/>
  <c r="P6" i="96"/>
  <c r="I6" i="116"/>
  <c r="J6" i="116"/>
  <c r="K6" i="116"/>
  <c r="L6" i="116"/>
  <c r="M6" i="116"/>
  <c r="P6" i="116"/>
  <c r="I6" i="120"/>
  <c r="J6" i="120"/>
  <c r="K6" i="120"/>
  <c r="L6" i="120"/>
  <c r="M6" i="120"/>
  <c r="P6" i="120"/>
  <c r="Y6" i="39"/>
  <c r="M147" i="135"/>
  <c r="P147" i="135"/>
  <c r="M148" i="135"/>
  <c r="P148" i="135"/>
  <c r="M149" i="135"/>
  <c r="P149" i="135"/>
  <c r="M150" i="135"/>
  <c r="P150" i="135"/>
  <c r="M151" i="135"/>
  <c r="P151" i="135"/>
  <c r="I152" i="135"/>
  <c r="J152" i="135"/>
  <c r="K152" i="135"/>
  <c r="L152" i="135"/>
  <c r="M152" i="135"/>
  <c r="P152" i="135"/>
  <c r="I7" i="135"/>
  <c r="J7" i="135"/>
  <c r="K7" i="135"/>
  <c r="L7" i="135"/>
  <c r="M7" i="135"/>
  <c r="P7" i="135"/>
  <c r="I8" i="135"/>
  <c r="J8" i="135"/>
  <c r="K8" i="135"/>
  <c r="L8" i="135"/>
  <c r="M8" i="135"/>
  <c r="P8" i="135"/>
  <c r="I9" i="135"/>
  <c r="J9" i="135"/>
  <c r="K9" i="135"/>
  <c r="L9" i="135"/>
  <c r="M9" i="135"/>
  <c r="P9" i="135"/>
  <c r="I10" i="135"/>
  <c r="J10" i="135"/>
  <c r="K10" i="135"/>
  <c r="L10" i="135"/>
  <c r="M10" i="135"/>
  <c r="P10" i="135"/>
  <c r="I11" i="135"/>
  <c r="J11" i="135"/>
  <c r="K11" i="135"/>
  <c r="L11" i="135"/>
  <c r="M11" i="135"/>
  <c r="P11" i="135"/>
  <c r="I12" i="135"/>
  <c r="J12" i="135"/>
  <c r="K12" i="135"/>
  <c r="L12" i="135"/>
  <c r="M12" i="135"/>
  <c r="P12" i="135"/>
  <c r="I13" i="135"/>
  <c r="J13" i="135"/>
  <c r="K13" i="135"/>
  <c r="L13" i="135"/>
  <c r="M13" i="135"/>
  <c r="P13" i="135"/>
  <c r="I14" i="135"/>
  <c r="J14" i="135"/>
  <c r="K14" i="135"/>
  <c r="L14" i="135"/>
  <c r="M14" i="135"/>
  <c r="P14" i="135"/>
  <c r="I15" i="135"/>
  <c r="J15" i="135"/>
  <c r="K15" i="135"/>
  <c r="L15" i="135"/>
  <c r="M15" i="135"/>
  <c r="P15" i="135"/>
  <c r="I16" i="135"/>
  <c r="J16" i="135"/>
  <c r="K16" i="135"/>
  <c r="L16" i="135"/>
  <c r="M16" i="135"/>
  <c r="P16" i="135"/>
  <c r="I17" i="135"/>
  <c r="J17" i="135"/>
  <c r="K17" i="135"/>
  <c r="L17" i="135"/>
  <c r="M17" i="135"/>
  <c r="P17" i="135"/>
  <c r="I18" i="135"/>
  <c r="J18" i="135"/>
  <c r="K18" i="135"/>
  <c r="L18" i="135"/>
  <c r="M18" i="135"/>
  <c r="P18" i="135"/>
  <c r="I19" i="135"/>
  <c r="J19" i="135"/>
  <c r="K19" i="135"/>
  <c r="L19" i="135"/>
  <c r="M19" i="135"/>
  <c r="P19" i="135"/>
  <c r="I20" i="135"/>
  <c r="J20" i="135"/>
  <c r="K20" i="135"/>
  <c r="L20" i="135"/>
  <c r="M20" i="135"/>
  <c r="P20" i="135"/>
  <c r="I21" i="135"/>
  <c r="J21" i="135"/>
  <c r="K21" i="135"/>
  <c r="L21" i="135"/>
  <c r="M21" i="135"/>
  <c r="P21" i="135"/>
  <c r="I22" i="135"/>
  <c r="J22" i="135"/>
  <c r="K22" i="135"/>
  <c r="L22" i="135"/>
  <c r="M22" i="135"/>
  <c r="P22" i="135"/>
  <c r="I23" i="135"/>
  <c r="J23" i="135"/>
  <c r="K23" i="135"/>
  <c r="L23" i="135"/>
  <c r="M23" i="135"/>
  <c r="P23" i="135"/>
  <c r="I24" i="135"/>
  <c r="J24" i="135"/>
  <c r="K24" i="135"/>
  <c r="L24" i="135"/>
  <c r="M24" i="135"/>
  <c r="P24" i="135"/>
  <c r="I25" i="135"/>
  <c r="J25" i="135"/>
  <c r="K25" i="135"/>
  <c r="L25" i="135"/>
  <c r="M25" i="135"/>
  <c r="P25" i="135"/>
  <c r="M26" i="135"/>
  <c r="P26" i="135"/>
  <c r="M27" i="135"/>
  <c r="P27" i="135"/>
  <c r="M28" i="135"/>
  <c r="P28" i="135"/>
  <c r="M29" i="135"/>
  <c r="P29" i="135"/>
  <c r="M30" i="135"/>
  <c r="P30" i="135"/>
  <c r="M31" i="135"/>
  <c r="P31" i="135"/>
  <c r="M32" i="135"/>
  <c r="P32" i="135"/>
  <c r="M33" i="135"/>
  <c r="P33" i="135"/>
  <c r="M34" i="135"/>
  <c r="P34" i="135"/>
  <c r="M35" i="135"/>
  <c r="P35" i="135"/>
  <c r="I6" i="135"/>
  <c r="J6" i="135"/>
  <c r="K6" i="135"/>
  <c r="L6" i="135"/>
  <c r="M6" i="135"/>
  <c r="P6" i="135"/>
  <c r="I153" i="134"/>
  <c r="J153" i="134"/>
  <c r="K153" i="134"/>
  <c r="L153" i="134"/>
  <c r="M153" i="134"/>
  <c r="P153" i="134"/>
  <c r="I154" i="134"/>
  <c r="J154" i="134"/>
  <c r="K154" i="134"/>
  <c r="L154" i="134"/>
  <c r="M154" i="134"/>
  <c r="P154" i="134"/>
  <c r="I155" i="134"/>
  <c r="J155" i="134"/>
  <c r="K155" i="134"/>
  <c r="L155" i="134"/>
  <c r="M155" i="134"/>
  <c r="P155" i="134"/>
  <c r="I156" i="134"/>
  <c r="J156" i="134"/>
  <c r="K156" i="134"/>
  <c r="L156" i="134"/>
  <c r="M156" i="134"/>
  <c r="P156" i="134"/>
  <c r="I157" i="134"/>
  <c r="J157" i="134"/>
  <c r="K157" i="134"/>
  <c r="L157" i="134"/>
  <c r="M157" i="134"/>
  <c r="P157" i="134"/>
  <c r="I158" i="134"/>
  <c r="J158" i="134"/>
  <c r="K158" i="134"/>
  <c r="L158" i="134"/>
  <c r="M158" i="134"/>
  <c r="P158" i="134"/>
  <c r="I159" i="134"/>
  <c r="J159" i="134"/>
  <c r="K159" i="134"/>
  <c r="L159" i="134"/>
  <c r="M159" i="134"/>
  <c r="P159" i="134"/>
  <c r="I160" i="134"/>
  <c r="J160" i="134"/>
  <c r="K160" i="134"/>
  <c r="L160" i="134"/>
  <c r="M160" i="134"/>
  <c r="P160" i="134"/>
  <c r="I161" i="134"/>
  <c r="J161" i="134"/>
  <c r="K161" i="134"/>
  <c r="L161" i="134"/>
  <c r="M161" i="134"/>
  <c r="P161" i="134"/>
  <c r="I162" i="134"/>
  <c r="J162" i="134"/>
  <c r="K162" i="134"/>
  <c r="L162" i="134"/>
  <c r="M162" i="134"/>
  <c r="P162" i="134"/>
  <c r="I163" i="134"/>
  <c r="J163" i="134"/>
  <c r="K163" i="134"/>
  <c r="L163" i="134"/>
  <c r="M163" i="134"/>
  <c r="P163" i="134"/>
  <c r="I164" i="134"/>
  <c r="J164" i="134"/>
  <c r="K164" i="134"/>
  <c r="L164" i="134"/>
  <c r="M164" i="134"/>
  <c r="P164" i="134"/>
  <c r="I165" i="134"/>
  <c r="J165" i="134"/>
  <c r="K165" i="134"/>
  <c r="L165" i="134"/>
  <c r="M165" i="134"/>
  <c r="P165" i="134"/>
  <c r="I166" i="134"/>
  <c r="J166" i="134"/>
  <c r="K166" i="134"/>
  <c r="L166" i="134"/>
  <c r="M166" i="134"/>
  <c r="P166" i="134"/>
  <c r="I167" i="134"/>
  <c r="J167" i="134"/>
  <c r="K167" i="134"/>
  <c r="L167" i="134"/>
  <c r="M167" i="134"/>
  <c r="P167" i="134"/>
  <c r="I168" i="134"/>
  <c r="J168" i="134"/>
  <c r="K168" i="134"/>
  <c r="L168" i="134"/>
  <c r="M168" i="134"/>
  <c r="P168" i="134"/>
  <c r="I169" i="134"/>
  <c r="J169" i="134"/>
  <c r="K169" i="134"/>
  <c r="L169" i="134"/>
  <c r="M169" i="134"/>
  <c r="P169" i="134"/>
  <c r="I170" i="134"/>
  <c r="J170" i="134"/>
  <c r="K170" i="134"/>
  <c r="L170" i="134"/>
  <c r="M170" i="134"/>
  <c r="P170" i="134"/>
  <c r="I153" i="122"/>
  <c r="J153" i="122"/>
  <c r="K153" i="122"/>
  <c r="L153" i="122"/>
  <c r="M153" i="122"/>
  <c r="P153" i="122"/>
  <c r="I154" i="122"/>
  <c r="J154" i="122"/>
  <c r="K154" i="122"/>
  <c r="L154" i="122"/>
  <c r="M154" i="122"/>
  <c r="P154" i="122"/>
  <c r="I155" i="122"/>
  <c r="J155" i="122"/>
  <c r="K155" i="122"/>
  <c r="L155" i="122"/>
  <c r="M155" i="122"/>
  <c r="P155" i="122"/>
  <c r="I156" i="122"/>
  <c r="J156" i="122"/>
  <c r="K156" i="122"/>
  <c r="L156" i="122"/>
  <c r="M156" i="122"/>
  <c r="P156" i="122"/>
  <c r="I157" i="122"/>
  <c r="J157" i="122"/>
  <c r="K157" i="122"/>
  <c r="L157" i="122"/>
  <c r="M157" i="122"/>
  <c r="P157" i="122"/>
  <c r="I158" i="122"/>
  <c r="J158" i="122"/>
  <c r="K158" i="122"/>
  <c r="L158" i="122"/>
  <c r="M158" i="122"/>
  <c r="P158" i="122"/>
  <c r="I159" i="122"/>
  <c r="J159" i="122"/>
  <c r="K159" i="122"/>
  <c r="L159" i="122"/>
  <c r="M159" i="122"/>
  <c r="P159" i="122"/>
  <c r="I160" i="122"/>
  <c r="J160" i="122"/>
  <c r="K160" i="122"/>
  <c r="L160" i="122"/>
  <c r="M160" i="122"/>
  <c r="P160" i="122"/>
  <c r="I161" i="122"/>
  <c r="J161" i="122"/>
  <c r="K161" i="122"/>
  <c r="L161" i="122"/>
  <c r="M161" i="122"/>
  <c r="P161" i="122"/>
  <c r="I162" i="122"/>
  <c r="J162" i="122"/>
  <c r="K162" i="122"/>
  <c r="L162" i="122"/>
  <c r="M162" i="122"/>
  <c r="P162" i="122"/>
  <c r="I163" i="122"/>
  <c r="J163" i="122"/>
  <c r="K163" i="122"/>
  <c r="L163" i="122"/>
  <c r="M163" i="122"/>
  <c r="P163" i="122"/>
  <c r="I164" i="122"/>
  <c r="J164" i="122"/>
  <c r="K164" i="122"/>
  <c r="L164" i="122"/>
  <c r="M164" i="122"/>
  <c r="P164" i="122"/>
  <c r="I165" i="122"/>
  <c r="J165" i="122"/>
  <c r="K165" i="122"/>
  <c r="L165" i="122"/>
  <c r="M165" i="122"/>
  <c r="P165" i="122"/>
  <c r="I166" i="122"/>
  <c r="J166" i="122"/>
  <c r="K166" i="122"/>
  <c r="L166" i="122"/>
  <c r="M166" i="122"/>
  <c r="P166" i="122"/>
  <c r="I167" i="122"/>
  <c r="J167" i="122"/>
  <c r="K167" i="122"/>
  <c r="L167" i="122"/>
  <c r="M167" i="122"/>
  <c r="P167" i="122"/>
  <c r="I168" i="122"/>
  <c r="J168" i="122"/>
  <c r="K168" i="122"/>
  <c r="L168" i="122"/>
  <c r="M168" i="122"/>
  <c r="P168" i="122"/>
  <c r="I169" i="122"/>
  <c r="J169" i="122"/>
  <c r="K169" i="122"/>
  <c r="L169" i="122"/>
  <c r="M169" i="122"/>
  <c r="P169" i="122"/>
  <c r="I170" i="122"/>
  <c r="J170" i="122"/>
  <c r="K170" i="122"/>
  <c r="L170" i="122"/>
  <c r="M170" i="122"/>
  <c r="P170" i="122"/>
  <c r="I171" i="122"/>
  <c r="J171" i="122"/>
  <c r="K171" i="122"/>
  <c r="L171" i="122"/>
  <c r="M171" i="122"/>
  <c r="P171" i="122"/>
  <c r="I172" i="122"/>
  <c r="J172" i="122"/>
  <c r="K172" i="122"/>
  <c r="L172" i="122"/>
  <c r="M172" i="122"/>
  <c r="P172" i="122"/>
  <c r="I173" i="122"/>
  <c r="J173" i="122"/>
  <c r="K173" i="122"/>
  <c r="L173" i="122"/>
  <c r="M173" i="122"/>
  <c r="P173" i="122"/>
  <c r="I174" i="122"/>
  <c r="J174" i="122"/>
  <c r="K174" i="122"/>
  <c r="L174" i="122"/>
  <c r="M174" i="122"/>
  <c r="P174" i="122"/>
  <c r="I175" i="122"/>
  <c r="J175" i="122"/>
  <c r="K175" i="122"/>
  <c r="L175" i="122"/>
  <c r="M175" i="122"/>
  <c r="P175" i="122"/>
  <c r="I176" i="122"/>
  <c r="J176" i="122"/>
  <c r="K176" i="122"/>
  <c r="L176" i="122"/>
  <c r="M176" i="122"/>
  <c r="P176" i="122"/>
  <c r="I177" i="122"/>
  <c r="J177" i="122"/>
  <c r="K177" i="122"/>
  <c r="L177" i="122"/>
  <c r="M177" i="122"/>
  <c r="P177" i="122"/>
  <c r="I178" i="122"/>
  <c r="J178" i="122"/>
  <c r="K178" i="122"/>
  <c r="L178" i="122"/>
  <c r="M178" i="122"/>
  <c r="P178" i="122"/>
  <c r="I179" i="122"/>
  <c r="J179" i="122"/>
  <c r="K179" i="122"/>
  <c r="L179" i="122"/>
  <c r="M179" i="122"/>
  <c r="P179" i="122"/>
  <c r="I180" i="122"/>
  <c r="J180" i="122"/>
  <c r="K180" i="122"/>
  <c r="L180" i="122"/>
  <c r="M180" i="122"/>
  <c r="P180" i="122"/>
  <c r="I181" i="122"/>
  <c r="J181" i="122"/>
  <c r="K181" i="122"/>
  <c r="L181" i="122"/>
  <c r="M181" i="122"/>
  <c r="P181" i="122"/>
  <c r="I182" i="122"/>
  <c r="J182" i="122"/>
  <c r="K182" i="122"/>
  <c r="L182" i="122"/>
  <c r="M182" i="122"/>
  <c r="P182" i="122"/>
  <c r="I183" i="122"/>
  <c r="J183" i="122"/>
  <c r="K183" i="122"/>
  <c r="L183" i="122"/>
  <c r="M183" i="122"/>
  <c r="P183" i="122"/>
  <c r="I184" i="122"/>
  <c r="J184" i="122"/>
  <c r="K184" i="122"/>
  <c r="L184" i="122"/>
  <c r="M184" i="122"/>
  <c r="P184" i="122"/>
  <c r="I185" i="122"/>
  <c r="J185" i="122"/>
  <c r="K185" i="122"/>
  <c r="L185" i="122"/>
  <c r="M185" i="122"/>
  <c r="P185" i="122"/>
  <c r="I186" i="122"/>
  <c r="J186" i="122"/>
  <c r="K186" i="122"/>
  <c r="L186" i="122"/>
  <c r="M186" i="122"/>
  <c r="P186" i="122"/>
  <c r="I187" i="122"/>
  <c r="J187" i="122"/>
  <c r="K187" i="122"/>
  <c r="L187" i="122"/>
  <c r="M187" i="122"/>
  <c r="P187" i="122"/>
  <c r="I188" i="122"/>
  <c r="J188" i="122"/>
  <c r="K188" i="122"/>
  <c r="L188" i="122"/>
  <c r="M188" i="122"/>
  <c r="P188" i="122"/>
  <c r="I189" i="122"/>
  <c r="J189" i="122"/>
  <c r="K189" i="122"/>
  <c r="L189" i="122"/>
  <c r="M189" i="122"/>
  <c r="P189" i="122"/>
  <c r="I190" i="122"/>
  <c r="J190" i="122"/>
  <c r="K190" i="122"/>
  <c r="L190" i="122"/>
  <c r="M190" i="122"/>
  <c r="P190" i="122"/>
  <c r="I191" i="122"/>
  <c r="J191" i="122"/>
  <c r="K191" i="122"/>
  <c r="L191" i="122"/>
  <c r="M191" i="122"/>
  <c r="P191" i="122"/>
  <c r="I152" i="121"/>
  <c r="J152" i="121"/>
  <c r="K152" i="121"/>
  <c r="L152" i="121"/>
  <c r="M152" i="121"/>
  <c r="P152" i="121"/>
  <c r="I153" i="121"/>
  <c r="J153" i="121"/>
  <c r="K153" i="121"/>
  <c r="L153" i="121"/>
  <c r="M153" i="121"/>
  <c r="P153" i="121"/>
  <c r="I154" i="121"/>
  <c r="J154" i="121"/>
  <c r="K154" i="121"/>
  <c r="L154" i="121"/>
  <c r="M154" i="121"/>
  <c r="P154" i="121"/>
  <c r="I155" i="121"/>
  <c r="J155" i="121"/>
  <c r="K155" i="121"/>
  <c r="L155" i="121"/>
  <c r="M155" i="121"/>
  <c r="P155" i="121"/>
  <c r="I156" i="121"/>
  <c r="J156" i="121"/>
  <c r="K156" i="121"/>
  <c r="L156" i="121"/>
  <c r="M156" i="121"/>
  <c r="P156" i="121"/>
  <c r="I157" i="121"/>
  <c r="J157" i="121"/>
  <c r="K157" i="121"/>
  <c r="L157" i="121"/>
  <c r="M157" i="121"/>
  <c r="P157" i="121"/>
  <c r="I158" i="121"/>
  <c r="J158" i="121"/>
  <c r="K158" i="121"/>
  <c r="L158" i="121"/>
  <c r="M158" i="121"/>
  <c r="P158" i="121"/>
  <c r="I159" i="121"/>
  <c r="J159" i="121"/>
  <c r="K159" i="121"/>
  <c r="L159" i="121"/>
  <c r="M159" i="121"/>
  <c r="P159" i="121"/>
  <c r="I160" i="121"/>
  <c r="J160" i="121"/>
  <c r="K160" i="121"/>
  <c r="L160" i="121"/>
  <c r="M160" i="121"/>
  <c r="P160" i="121"/>
  <c r="I161" i="121"/>
  <c r="J161" i="121"/>
  <c r="K161" i="121"/>
  <c r="L161" i="121"/>
  <c r="M161" i="121"/>
  <c r="P161" i="121"/>
  <c r="I162" i="121"/>
  <c r="J162" i="121"/>
  <c r="K162" i="121"/>
  <c r="L162" i="121"/>
  <c r="M162" i="121"/>
  <c r="P162" i="121"/>
  <c r="I163" i="121"/>
  <c r="J163" i="121"/>
  <c r="K163" i="121"/>
  <c r="L163" i="121"/>
  <c r="M163" i="121"/>
  <c r="P163" i="121"/>
  <c r="I164" i="121"/>
  <c r="J164" i="121"/>
  <c r="K164" i="121"/>
  <c r="L164" i="121"/>
  <c r="M164" i="121"/>
  <c r="P164" i="121"/>
  <c r="I165" i="121"/>
  <c r="J165" i="121"/>
  <c r="K165" i="121"/>
  <c r="L165" i="121"/>
  <c r="M165" i="121"/>
  <c r="P165" i="121"/>
  <c r="I166" i="121"/>
  <c r="J166" i="121"/>
  <c r="K166" i="121"/>
  <c r="L166" i="121"/>
  <c r="M166" i="121"/>
  <c r="P166" i="121"/>
  <c r="I167" i="121"/>
  <c r="J167" i="121"/>
  <c r="K167" i="121"/>
  <c r="L167" i="121"/>
  <c r="M167" i="121"/>
  <c r="P167" i="121"/>
  <c r="I168" i="121"/>
  <c r="J168" i="121"/>
  <c r="K168" i="121"/>
  <c r="L168" i="121"/>
  <c r="M168" i="121"/>
  <c r="P168" i="121"/>
  <c r="I169" i="121"/>
  <c r="J169" i="121"/>
  <c r="K169" i="121"/>
  <c r="L169" i="121"/>
  <c r="M169" i="121"/>
  <c r="P169" i="121"/>
  <c r="I170" i="121"/>
  <c r="J170" i="121"/>
  <c r="K170" i="121"/>
  <c r="L170" i="121"/>
  <c r="M170" i="121"/>
  <c r="P170" i="121"/>
  <c r="I171" i="121"/>
  <c r="J171" i="121"/>
  <c r="K171" i="121"/>
  <c r="L171" i="121"/>
  <c r="M171" i="121"/>
  <c r="P171" i="121"/>
  <c r="I172" i="121"/>
  <c r="J172" i="121"/>
  <c r="K172" i="121"/>
  <c r="L172" i="121"/>
  <c r="M172" i="121"/>
  <c r="P172" i="121"/>
  <c r="I173" i="121"/>
  <c r="J173" i="121"/>
  <c r="K173" i="121"/>
  <c r="L173" i="121"/>
  <c r="M173" i="121"/>
  <c r="P173" i="121"/>
  <c r="I174" i="121"/>
  <c r="J174" i="121"/>
  <c r="K174" i="121"/>
  <c r="L174" i="121"/>
  <c r="M174" i="121"/>
  <c r="P174" i="121"/>
  <c r="I175" i="121"/>
  <c r="J175" i="121"/>
  <c r="K175" i="121"/>
  <c r="L175" i="121"/>
  <c r="M175" i="121"/>
  <c r="P175" i="121"/>
  <c r="I176" i="121"/>
  <c r="J176" i="121"/>
  <c r="K176" i="121"/>
  <c r="L176" i="121"/>
  <c r="M176" i="121"/>
  <c r="P176" i="121"/>
  <c r="I177" i="121"/>
  <c r="J177" i="121"/>
  <c r="K177" i="121"/>
  <c r="L177" i="121"/>
  <c r="M177" i="121"/>
  <c r="P177" i="121"/>
  <c r="I178" i="121"/>
  <c r="J178" i="121"/>
  <c r="K178" i="121"/>
  <c r="L178" i="121"/>
  <c r="M178" i="121"/>
  <c r="P178" i="121"/>
  <c r="I179" i="121"/>
  <c r="J179" i="121"/>
  <c r="K179" i="121"/>
  <c r="L179" i="121"/>
  <c r="M179" i="121"/>
  <c r="P179" i="121"/>
  <c r="I180" i="121"/>
  <c r="J180" i="121"/>
  <c r="K180" i="121"/>
  <c r="L180" i="121"/>
  <c r="M180" i="121"/>
  <c r="P180" i="121"/>
  <c r="I181" i="121"/>
  <c r="J181" i="121"/>
  <c r="K181" i="121"/>
  <c r="L181" i="121"/>
  <c r="M181" i="121"/>
  <c r="P181" i="121"/>
  <c r="I182" i="121"/>
  <c r="J182" i="121"/>
  <c r="K182" i="121"/>
  <c r="L182" i="121"/>
  <c r="M182" i="121"/>
  <c r="P182" i="121"/>
  <c r="I183" i="121"/>
  <c r="J183" i="121"/>
  <c r="K183" i="121"/>
  <c r="L183" i="121"/>
  <c r="M183" i="121"/>
  <c r="P183" i="121"/>
  <c r="I184" i="121"/>
  <c r="J184" i="121"/>
  <c r="K184" i="121"/>
  <c r="L184" i="121"/>
  <c r="M184" i="121"/>
  <c r="P184" i="121"/>
  <c r="I185" i="121"/>
  <c r="J185" i="121"/>
  <c r="K185" i="121"/>
  <c r="L185" i="121"/>
  <c r="M185" i="121"/>
  <c r="P185" i="121"/>
  <c r="I186" i="121"/>
  <c r="J186" i="121"/>
  <c r="K186" i="121"/>
  <c r="L186" i="121"/>
  <c r="M186" i="121"/>
  <c r="P186" i="121"/>
  <c r="I187" i="121"/>
  <c r="J187" i="121"/>
  <c r="K187" i="121"/>
  <c r="L187" i="121"/>
  <c r="M187" i="121"/>
  <c r="P187" i="121"/>
  <c r="I188" i="121"/>
  <c r="J188" i="121"/>
  <c r="K188" i="121"/>
  <c r="L188" i="121"/>
  <c r="M188" i="121"/>
  <c r="P188" i="121"/>
  <c r="I189" i="121"/>
  <c r="J189" i="121"/>
  <c r="K189" i="121"/>
  <c r="L189" i="121"/>
  <c r="M189" i="121"/>
  <c r="P189" i="121"/>
  <c r="I190" i="121"/>
  <c r="J190" i="121"/>
  <c r="K190" i="121"/>
  <c r="L190" i="121"/>
  <c r="M190" i="121"/>
  <c r="P190" i="121"/>
  <c r="I191" i="121"/>
  <c r="J191" i="121"/>
  <c r="K191" i="121"/>
  <c r="L191" i="121"/>
  <c r="M191" i="121"/>
  <c r="P191" i="121"/>
  <c r="I192" i="121"/>
  <c r="J192" i="121"/>
  <c r="K192" i="121"/>
  <c r="L192" i="121"/>
  <c r="M192" i="121"/>
  <c r="P192" i="121"/>
  <c r="I193" i="121"/>
  <c r="J193" i="121"/>
  <c r="K193" i="121"/>
  <c r="L193" i="121"/>
  <c r="M193" i="121"/>
  <c r="P193" i="121"/>
  <c r="I152" i="120"/>
  <c r="J152" i="120"/>
  <c r="K152" i="120"/>
  <c r="L152" i="120"/>
  <c r="I153" i="120"/>
  <c r="J153" i="120"/>
  <c r="K153" i="120"/>
  <c r="L153" i="120"/>
  <c r="I154" i="120"/>
  <c r="J154" i="120"/>
  <c r="K154" i="120"/>
  <c r="L154" i="120"/>
  <c r="I155" i="120"/>
  <c r="J155" i="120"/>
  <c r="K155" i="120"/>
  <c r="L155" i="120"/>
  <c r="I156" i="120"/>
  <c r="J156" i="120"/>
  <c r="K156" i="120"/>
  <c r="L156" i="120"/>
  <c r="I157" i="120"/>
  <c r="J157" i="120"/>
  <c r="K157" i="120"/>
  <c r="L157" i="120"/>
  <c r="I158" i="120"/>
  <c r="J158" i="120"/>
  <c r="K158" i="120"/>
  <c r="L158" i="120"/>
  <c r="I159" i="120"/>
  <c r="J159" i="120"/>
  <c r="K159" i="120"/>
  <c r="L159" i="120"/>
  <c r="I160" i="120"/>
  <c r="J160" i="120"/>
  <c r="K160" i="120"/>
  <c r="L160" i="120"/>
  <c r="I161" i="120"/>
  <c r="J161" i="120"/>
  <c r="K161" i="120"/>
  <c r="L161" i="120"/>
  <c r="I162" i="120"/>
  <c r="J162" i="120"/>
  <c r="K162" i="120"/>
  <c r="L162" i="120"/>
  <c r="I163" i="120"/>
  <c r="J163" i="120"/>
  <c r="K163" i="120"/>
  <c r="L163" i="120"/>
  <c r="I164" i="120"/>
  <c r="J164" i="120"/>
  <c r="K164" i="120"/>
  <c r="L164" i="120"/>
  <c r="I165" i="120"/>
  <c r="J165" i="120"/>
  <c r="K165" i="120"/>
  <c r="L165" i="120"/>
  <c r="I166" i="120"/>
  <c r="J166" i="120"/>
  <c r="K166" i="120"/>
  <c r="L166" i="120"/>
  <c r="I167" i="120"/>
  <c r="J167" i="120"/>
  <c r="K167" i="120"/>
  <c r="L167" i="120"/>
  <c r="I168" i="120"/>
  <c r="J168" i="120"/>
  <c r="K168" i="120"/>
  <c r="L168" i="120"/>
  <c r="I169" i="120"/>
  <c r="J169" i="120"/>
  <c r="K169" i="120"/>
  <c r="L169" i="120"/>
  <c r="I170" i="120"/>
  <c r="J170" i="120"/>
  <c r="K170" i="120"/>
  <c r="L170" i="120"/>
  <c r="I171" i="120"/>
  <c r="J171" i="120"/>
  <c r="K171" i="120"/>
  <c r="L171" i="120"/>
  <c r="I172" i="120"/>
  <c r="J172" i="120"/>
  <c r="K172" i="120"/>
  <c r="L172" i="120"/>
  <c r="I173" i="120"/>
  <c r="J173" i="120"/>
  <c r="K173" i="120"/>
  <c r="L173" i="120"/>
  <c r="I174" i="120"/>
  <c r="J174" i="120"/>
  <c r="K174" i="120"/>
  <c r="L174" i="120"/>
  <c r="I175" i="120"/>
  <c r="J175" i="120"/>
  <c r="K175" i="120"/>
  <c r="L175" i="120"/>
  <c r="I176" i="120"/>
  <c r="J176" i="120"/>
  <c r="K176" i="120"/>
  <c r="L176" i="120"/>
  <c r="I177" i="120"/>
  <c r="J177" i="120"/>
  <c r="K177" i="120"/>
  <c r="L177" i="120"/>
  <c r="I178" i="120"/>
  <c r="J178" i="120"/>
  <c r="K178" i="120"/>
  <c r="L178" i="120"/>
  <c r="I179" i="120"/>
  <c r="J179" i="120"/>
  <c r="K179" i="120"/>
  <c r="L179" i="120"/>
  <c r="I180" i="120"/>
  <c r="J180" i="120"/>
  <c r="K180" i="120"/>
  <c r="L180" i="120"/>
  <c r="I181" i="120"/>
  <c r="J181" i="120"/>
  <c r="K181" i="120"/>
  <c r="L181" i="120"/>
  <c r="I182" i="120"/>
  <c r="J182" i="120"/>
  <c r="K182" i="120"/>
  <c r="L182" i="120"/>
  <c r="I183" i="120"/>
  <c r="J183" i="120"/>
  <c r="K183" i="120"/>
  <c r="L183" i="120"/>
  <c r="I184" i="120"/>
  <c r="J184" i="120"/>
  <c r="K184" i="120"/>
  <c r="L184" i="120"/>
  <c r="I185" i="120"/>
  <c r="J185" i="120"/>
  <c r="K185" i="120"/>
  <c r="L185" i="120"/>
  <c r="I186" i="120"/>
  <c r="J186" i="120"/>
  <c r="K186" i="120"/>
  <c r="L186" i="120"/>
  <c r="I187" i="120"/>
  <c r="J187" i="120"/>
  <c r="K187" i="120"/>
  <c r="L187" i="120"/>
  <c r="I188" i="120"/>
  <c r="J188" i="120"/>
  <c r="K188" i="120"/>
  <c r="L188" i="120"/>
  <c r="I189" i="120"/>
  <c r="J189" i="120"/>
  <c r="K189" i="120"/>
  <c r="L189" i="120"/>
  <c r="I153" i="96"/>
  <c r="J153" i="96"/>
  <c r="K153" i="96"/>
  <c r="L153" i="96"/>
  <c r="M153" i="96"/>
  <c r="P153" i="96"/>
  <c r="I154" i="96"/>
  <c r="J154" i="96"/>
  <c r="K154" i="96"/>
  <c r="L154" i="96"/>
  <c r="M154" i="96"/>
  <c r="P154" i="96"/>
  <c r="I155" i="96"/>
  <c r="J155" i="96"/>
  <c r="K155" i="96"/>
  <c r="L155" i="96"/>
  <c r="M155" i="96"/>
  <c r="P155" i="96"/>
  <c r="I156" i="96"/>
  <c r="J156" i="96"/>
  <c r="K156" i="96"/>
  <c r="L156" i="96"/>
  <c r="M156" i="96"/>
  <c r="P156" i="96"/>
  <c r="I157" i="96"/>
  <c r="J157" i="96"/>
  <c r="K157" i="96"/>
  <c r="L157" i="96"/>
  <c r="M157" i="96"/>
  <c r="P157" i="96"/>
  <c r="I158" i="96"/>
  <c r="J158" i="96"/>
  <c r="K158" i="96"/>
  <c r="L158" i="96"/>
  <c r="M158" i="96"/>
  <c r="P158" i="96"/>
  <c r="I159" i="96"/>
  <c r="J159" i="96"/>
  <c r="K159" i="96"/>
  <c r="L159" i="96"/>
  <c r="M159" i="96"/>
  <c r="P159" i="96"/>
  <c r="I160" i="96"/>
  <c r="J160" i="96"/>
  <c r="K160" i="96"/>
  <c r="L160" i="96"/>
  <c r="M160" i="96"/>
  <c r="P160" i="96"/>
  <c r="I161" i="96"/>
  <c r="J161" i="96"/>
  <c r="K161" i="96"/>
  <c r="L161" i="96"/>
  <c r="M161" i="96"/>
  <c r="P161" i="96"/>
  <c r="I162" i="96"/>
  <c r="J162" i="96"/>
  <c r="K162" i="96"/>
  <c r="L162" i="96"/>
  <c r="M162" i="96"/>
  <c r="P162" i="96"/>
  <c r="I163" i="96"/>
  <c r="J163" i="96"/>
  <c r="K163" i="96"/>
  <c r="L163" i="96"/>
  <c r="M163" i="96"/>
  <c r="P163" i="96"/>
  <c r="I164" i="96"/>
  <c r="J164" i="96"/>
  <c r="K164" i="96"/>
  <c r="L164" i="96"/>
  <c r="M164" i="96"/>
  <c r="P164" i="96"/>
  <c r="I165" i="96"/>
  <c r="J165" i="96"/>
  <c r="K165" i="96"/>
  <c r="L165" i="96"/>
  <c r="M165" i="96"/>
  <c r="P165" i="96"/>
  <c r="I166" i="96"/>
  <c r="J166" i="96"/>
  <c r="K166" i="96"/>
  <c r="L166" i="96"/>
  <c r="M166" i="96"/>
  <c r="P166" i="96"/>
  <c r="I167" i="96"/>
  <c r="J167" i="96"/>
  <c r="K167" i="96"/>
  <c r="L167" i="96"/>
  <c r="M167" i="96"/>
  <c r="P167" i="96"/>
  <c r="I168" i="96"/>
  <c r="J168" i="96"/>
  <c r="K168" i="96"/>
  <c r="L168" i="96"/>
  <c r="M168" i="96"/>
  <c r="P168" i="96"/>
  <c r="I169" i="96"/>
  <c r="J169" i="96"/>
  <c r="K169" i="96"/>
  <c r="L169" i="96"/>
  <c r="M169" i="96"/>
  <c r="P169" i="96"/>
  <c r="I170" i="96"/>
  <c r="J170" i="96"/>
  <c r="K170" i="96"/>
  <c r="L170" i="96"/>
  <c r="M170" i="96"/>
  <c r="P170" i="96"/>
  <c r="I171" i="96"/>
  <c r="J171" i="96"/>
  <c r="K171" i="96"/>
  <c r="L171" i="96"/>
  <c r="M171" i="96"/>
  <c r="P171" i="96"/>
  <c r="I172" i="96"/>
  <c r="J172" i="96"/>
  <c r="K172" i="96"/>
  <c r="L172" i="96"/>
  <c r="M172" i="96"/>
  <c r="P172" i="96"/>
  <c r="I173" i="96"/>
  <c r="J173" i="96"/>
  <c r="K173" i="96"/>
  <c r="L173" i="96"/>
  <c r="M173" i="96"/>
  <c r="P173" i="96"/>
  <c r="I174" i="96"/>
  <c r="J174" i="96"/>
  <c r="K174" i="96"/>
  <c r="L174" i="96"/>
  <c r="M174" i="96"/>
  <c r="P174" i="96"/>
  <c r="I175" i="96"/>
  <c r="J175" i="96"/>
  <c r="K175" i="96"/>
  <c r="L175" i="96"/>
  <c r="M175" i="96"/>
  <c r="P175" i="96"/>
  <c r="I176" i="96"/>
  <c r="J176" i="96"/>
  <c r="K176" i="96"/>
  <c r="L176" i="96"/>
  <c r="M176" i="96"/>
  <c r="P176" i="96"/>
  <c r="I177" i="96"/>
  <c r="J177" i="96"/>
  <c r="K177" i="96"/>
  <c r="L177" i="96"/>
  <c r="M177" i="96"/>
  <c r="P177" i="96"/>
  <c r="I178" i="96"/>
  <c r="J178" i="96"/>
  <c r="K178" i="96"/>
  <c r="L178" i="96"/>
  <c r="M178" i="96"/>
  <c r="P178" i="96"/>
  <c r="I179" i="96"/>
  <c r="J179" i="96"/>
  <c r="K179" i="96"/>
  <c r="L179" i="96"/>
  <c r="M179" i="96"/>
  <c r="P179" i="96"/>
  <c r="I180" i="96"/>
  <c r="J180" i="96"/>
  <c r="K180" i="96"/>
  <c r="L180" i="96"/>
  <c r="M180" i="96"/>
  <c r="P180" i="96"/>
  <c r="I181" i="96"/>
  <c r="J181" i="96"/>
  <c r="K181" i="96"/>
  <c r="L181" i="96"/>
  <c r="M181" i="96"/>
  <c r="P181" i="96"/>
  <c r="I182" i="96"/>
  <c r="J182" i="96"/>
  <c r="K182" i="96"/>
  <c r="L182" i="96"/>
  <c r="M182" i="96"/>
  <c r="P182" i="96"/>
  <c r="I183" i="96"/>
  <c r="J183" i="96"/>
  <c r="K183" i="96"/>
  <c r="L183" i="96"/>
  <c r="M183" i="96"/>
  <c r="P183" i="96"/>
  <c r="I184" i="96"/>
  <c r="J184" i="96"/>
  <c r="K184" i="96"/>
  <c r="L184" i="96"/>
  <c r="M184" i="96"/>
  <c r="P184" i="96"/>
  <c r="I185" i="96"/>
  <c r="J185" i="96"/>
  <c r="K185" i="96"/>
  <c r="L185" i="96"/>
  <c r="M185" i="96"/>
  <c r="P185" i="96"/>
  <c r="I186" i="96"/>
  <c r="J186" i="96"/>
  <c r="K186" i="96"/>
  <c r="L186" i="96"/>
  <c r="M186" i="96"/>
  <c r="P186" i="96"/>
  <c r="I187" i="96"/>
  <c r="J187" i="96"/>
  <c r="K187" i="96"/>
  <c r="L187" i="96"/>
  <c r="M187" i="96"/>
  <c r="P187" i="96"/>
  <c r="I188" i="96"/>
  <c r="J188" i="96"/>
  <c r="K188" i="96"/>
  <c r="L188" i="96"/>
  <c r="M188" i="96"/>
  <c r="P188" i="96"/>
  <c r="I189" i="96"/>
  <c r="J189" i="96"/>
  <c r="K189" i="96"/>
  <c r="L189" i="96"/>
  <c r="M189" i="96"/>
  <c r="P189" i="96"/>
  <c r="I152" i="116"/>
  <c r="J152" i="116"/>
  <c r="K152" i="116"/>
  <c r="L152" i="116"/>
  <c r="I153" i="116"/>
  <c r="J153" i="116"/>
  <c r="K153" i="116"/>
  <c r="L153" i="116"/>
  <c r="I154" i="116"/>
  <c r="J154" i="116"/>
  <c r="K154" i="116"/>
  <c r="L154" i="116"/>
  <c r="I155" i="116"/>
  <c r="J155" i="116"/>
  <c r="K155" i="116"/>
  <c r="L155" i="116"/>
  <c r="I156" i="116"/>
  <c r="J156" i="116"/>
  <c r="K156" i="116"/>
  <c r="L156" i="116"/>
  <c r="I157" i="116"/>
  <c r="J157" i="116"/>
  <c r="K157" i="116"/>
  <c r="L157" i="116"/>
  <c r="I158" i="116"/>
  <c r="J158" i="116"/>
  <c r="K158" i="116"/>
  <c r="L158" i="116"/>
  <c r="I159" i="116"/>
  <c r="J159" i="116"/>
  <c r="K159" i="116"/>
  <c r="L159" i="116"/>
  <c r="I160" i="116"/>
  <c r="J160" i="116"/>
  <c r="K160" i="116"/>
  <c r="L160" i="116"/>
  <c r="I161" i="116"/>
  <c r="J161" i="116"/>
  <c r="K161" i="116"/>
  <c r="L161" i="116"/>
  <c r="I162" i="116"/>
  <c r="J162" i="116"/>
  <c r="K162" i="116"/>
  <c r="L162" i="116"/>
  <c r="I163" i="116"/>
  <c r="J163" i="116"/>
  <c r="K163" i="116"/>
  <c r="L163" i="116"/>
  <c r="I164" i="116"/>
  <c r="J164" i="116"/>
  <c r="K164" i="116"/>
  <c r="L164" i="116"/>
  <c r="I165" i="116"/>
  <c r="J165" i="116"/>
  <c r="K165" i="116"/>
  <c r="L165" i="116"/>
  <c r="I166" i="116"/>
  <c r="J166" i="116"/>
  <c r="K166" i="116"/>
  <c r="L166" i="116"/>
  <c r="I167" i="116"/>
  <c r="J167" i="116"/>
  <c r="K167" i="116"/>
  <c r="L167" i="116"/>
  <c r="I168" i="116"/>
  <c r="J168" i="116"/>
  <c r="K168" i="116"/>
  <c r="L168" i="116"/>
  <c r="I169" i="116"/>
  <c r="J169" i="116"/>
  <c r="K169" i="116"/>
  <c r="L169" i="116"/>
  <c r="I170" i="116"/>
  <c r="J170" i="116"/>
  <c r="K170" i="116"/>
  <c r="L170" i="116"/>
  <c r="I171" i="116"/>
  <c r="J171" i="116"/>
  <c r="K171" i="116"/>
  <c r="L171" i="116"/>
  <c r="I172" i="116"/>
  <c r="J172" i="116"/>
  <c r="K172" i="116"/>
  <c r="L172" i="116"/>
  <c r="I173" i="116"/>
  <c r="J173" i="116"/>
  <c r="K173" i="116"/>
  <c r="L173" i="116"/>
  <c r="I174" i="116"/>
  <c r="J174" i="116"/>
  <c r="K174" i="116"/>
  <c r="L174" i="116"/>
  <c r="I175" i="116"/>
  <c r="J175" i="116"/>
  <c r="K175" i="116"/>
  <c r="L175" i="116"/>
  <c r="I176" i="116"/>
  <c r="J176" i="116"/>
  <c r="K176" i="116"/>
  <c r="L176" i="116"/>
  <c r="I177" i="116"/>
  <c r="J177" i="116"/>
  <c r="K177" i="116"/>
  <c r="L177" i="116"/>
  <c r="I178" i="116"/>
  <c r="J178" i="116"/>
  <c r="K178" i="116"/>
  <c r="L178" i="116"/>
  <c r="I179" i="116"/>
  <c r="J179" i="116"/>
  <c r="K179" i="116"/>
  <c r="L179" i="116"/>
  <c r="I180" i="116"/>
  <c r="J180" i="116"/>
  <c r="K180" i="116"/>
  <c r="L180" i="116"/>
  <c r="I181" i="116"/>
  <c r="J181" i="116"/>
  <c r="K181" i="116"/>
  <c r="L181" i="116"/>
  <c r="I182" i="116"/>
  <c r="J182" i="116"/>
  <c r="K182" i="116"/>
  <c r="L182" i="116"/>
  <c r="I183" i="116"/>
  <c r="J183" i="116"/>
  <c r="K183" i="116"/>
  <c r="L183" i="116"/>
  <c r="I184" i="116"/>
  <c r="J184" i="116"/>
  <c r="K184" i="116"/>
  <c r="L184" i="116"/>
  <c r="I185" i="116"/>
  <c r="J185" i="116"/>
  <c r="K185" i="116"/>
  <c r="L185" i="116"/>
  <c r="I186" i="116"/>
  <c r="J186" i="116"/>
  <c r="K186" i="116"/>
  <c r="L186" i="116"/>
  <c r="I187" i="116"/>
  <c r="J187" i="116"/>
  <c r="K187" i="116"/>
  <c r="L187" i="116"/>
  <c r="I188" i="116"/>
  <c r="J188" i="116"/>
  <c r="K188" i="116"/>
  <c r="L188" i="116"/>
  <c r="I189" i="116"/>
  <c r="J189" i="116"/>
  <c r="K189" i="116"/>
  <c r="L189" i="116"/>
  <c r="I190" i="116"/>
  <c r="J190" i="116"/>
  <c r="K190" i="116"/>
  <c r="L190" i="116"/>
  <c r="I191" i="116"/>
  <c r="J191" i="116"/>
  <c r="K191" i="116"/>
  <c r="L191" i="116"/>
  <c r="I192" i="116"/>
  <c r="J192" i="116"/>
  <c r="K192" i="116"/>
  <c r="L192" i="116"/>
  <c r="I153" i="111"/>
  <c r="J153" i="111"/>
  <c r="K153" i="111"/>
  <c r="L153" i="111"/>
  <c r="I154" i="111"/>
  <c r="J154" i="111"/>
  <c r="K154" i="111"/>
  <c r="L154" i="111"/>
  <c r="I155" i="111"/>
  <c r="J155" i="111"/>
  <c r="K155" i="111"/>
  <c r="L155" i="111"/>
  <c r="I156" i="111"/>
  <c r="J156" i="111"/>
  <c r="K156" i="111"/>
  <c r="L156" i="111"/>
  <c r="I157" i="111"/>
  <c r="J157" i="111"/>
  <c r="K157" i="111"/>
  <c r="L157" i="111"/>
  <c r="I158" i="111"/>
  <c r="J158" i="111"/>
  <c r="K158" i="111"/>
  <c r="L158" i="111"/>
  <c r="I159" i="111"/>
  <c r="J159" i="111"/>
  <c r="K159" i="111"/>
  <c r="L159" i="111"/>
  <c r="I160" i="111"/>
  <c r="J160" i="111"/>
  <c r="K160" i="111"/>
  <c r="L160" i="111"/>
  <c r="I161" i="111"/>
  <c r="J161" i="111"/>
  <c r="K161" i="111"/>
  <c r="L161" i="111"/>
  <c r="I162" i="111"/>
  <c r="J162" i="111"/>
  <c r="K162" i="111"/>
  <c r="L162" i="111"/>
  <c r="I163" i="111"/>
  <c r="J163" i="111"/>
  <c r="K163" i="111"/>
  <c r="L163" i="111"/>
  <c r="I164" i="111"/>
  <c r="J164" i="111"/>
  <c r="K164" i="111"/>
  <c r="L164" i="111"/>
  <c r="I165" i="111"/>
  <c r="J165" i="111"/>
  <c r="K165" i="111"/>
  <c r="L165" i="111"/>
  <c r="I166" i="111"/>
  <c r="J166" i="111"/>
  <c r="K166" i="111"/>
  <c r="L166" i="111"/>
  <c r="I167" i="111"/>
  <c r="J167" i="111"/>
  <c r="K167" i="111"/>
  <c r="L167" i="111"/>
  <c r="I168" i="111"/>
  <c r="J168" i="111"/>
  <c r="K168" i="111"/>
  <c r="L168" i="111"/>
  <c r="I169" i="111"/>
  <c r="J169" i="111"/>
  <c r="K169" i="111"/>
  <c r="L169" i="111"/>
  <c r="I170" i="111"/>
  <c r="J170" i="111"/>
  <c r="K170" i="111"/>
  <c r="L170" i="111"/>
  <c r="I171" i="111"/>
  <c r="J171" i="111"/>
  <c r="K171" i="111"/>
  <c r="L171" i="111"/>
  <c r="I172" i="111"/>
  <c r="J172" i="111"/>
  <c r="K172" i="111"/>
  <c r="L172" i="111"/>
  <c r="I173" i="111"/>
  <c r="J173" i="111"/>
  <c r="K173" i="111"/>
  <c r="L173" i="111"/>
  <c r="I174" i="111"/>
  <c r="J174" i="111"/>
  <c r="K174" i="111"/>
  <c r="L174" i="111"/>
  <c r="I175" i="111"/>
  <c r="J175" i="111"/>
  <c r="K175" i="111"/>
  <c r="L175" i="111"/>
  <c r="I176" i="111"/>
  <c r="J176" i="111"/>
  <c r="K176" i="111"/>
  <c r="L176" i="111"/>
  <c r="I177" i="111"/>
  <c r="J177" i="111"/>
  <c r="K177" i="111"/>
  <c r="L177" i="111"/>
  <c r="I178" i="111"/>
  <c r="J178" i="111"/>
  <c r="K178" i="111"/>
  <c r="L178" i="111"/>
  <c r="I179" i="111"/>
  <c r="J179" i="111"/>
  <c r="K179" i="111"/>
  <c r="L179" i="111"/>
  <c r="I180" i="111"/>
  <c r="J180" i="111"/>
  <c r="K180" i="111"/>
  <c r="L180" i="111"/>
  <c r="I181" i="111"/>
  <c r="J181" i="111"/>
  <c r="K181" i="111"/>
  <c r="L181" i="111"/>
  <c r="I182" i="111"/>
  <c r="J182" i="111"/>
  <c r="K182" i="111"/>
  <c r="L182" i="111"/>
  <c r="I183" i="111"/>
  <c r="J183" i="111"/>
  <c r="K183" i="111"/>
  <c r="L183" i="111"/>
  <c r="I184" i="111"/>
  <c r="J184" i="111"/>
  <c r="K184" i="111"/>
  <c r="L184" i="111"/>
  <c r="I185" i="111"/>
  <c r="J185" i="111"/>
  <c r="K185" i="111"/>
  <c r="L185" i="111"/>
  <c r="I186" i="111"/>
  <c r="J186" i="111"/>
  <c r="K186" i="111"/>
  <c r="L186" i="111"/>
  <c r="I187" i="111"/>
  <c r="J187" i="111"/>
  <c r="K187" i="111"/>
  <c r="L187" i="111"/>
  <c r="I188" i="111"/>
  <c r="J188" i="111"/>
  <c r="K188" i="111"/>
  <c r="L188" i="111"/>
  <c r="I189" i="111"/>
  <c r="J189" i="111"/>
  <c r="K189" i="111"/>
  <c r="L189" i="111"/>
  <c r="I190" i="111"/>
  <c r="J190" i="111"/>
  <c r="K190" i="111"/>
  <c r="L190" i="111"/>
  <c r="I191" i="111"/>
  <c r="J191" i="111"/>
  <c r="K191" i="111"/>
  <c r="L191" i="111"/>
  <c r="I153" i="105"/>
  <c r="J153" i="105"/>
  <c r="K153" i="105"/>
  <c r="L153" i="105"/>
  <c r="M153" i="105"/>
  <c r="P153" i="105"/>
  <c r="I154" i="105"/>
  <c r="J154" i="105"/>
  <c r="K154" i="105"/>
  <c r="L154" i="105"/>
  <c r="M154" i="105"/>
  <c r="P154" i="105"/>
  <c r="I155" i="105"/>
  <c r="J155" i="105"/>
  <c r="K155" i="105"/>
  <c r="L155" i="105"/>
  <c r="M155" i="105"/>
  <c r="P155" i="105"/>
  <c r="I156" i="105"/>
  <c r="J156" i="105"/>
  <c r="K156" i="105"/>
  <c r="L156" i="105"/>
  <c r="M156" i="105"/>
  <c r="P156" i="105"/>
  <c r="I157" i="105"/>
  <c r="J157" i="105"/>
  <c r="K157" i="105"/>
  <c r="L157" i="105"/>
  <c r="M157" i="105"/>
  <c r="P157" i="105"/>
  <c r="I158" i="105"/>
  <c r="J158" i="105"/>
  <c r="K158" i="105"/>
  <c r="L158" i="105"/>
  <c r="M158" i="105"/>
  <c r="P158" i="105"/>
  <c r="I159" i="105"/>
  <c r="J159" i="105"/>
  <c r="K159" i="105"/>
  <c r="L159" i="105"/>
  <c r="M159" i="105"/>
  <c r="P159" i="105"/>
  <c r="I160" i="105"/>
  <c r="J160" i="105"/>
  <c r="K160" i="105"/>
  <c r="L160" i="105"/>
  <c r="M160" i="105"/>
  <c r="P160" i="105"/>
  <c r="I161" i="105"/>
  <c r="J161" i="105"/>
  <c r="K161" i="105"/>
  <c r="L161" i="105"/>
  <c r="M161" i="105"/>
  <c r="P161" i="105"/>
  <c r="I162" i="105"/>
  <c r="J162" i="105"/>
  <c r="K162" i="105"/>
  <c r="L162" i="105"/>
  <c r="M162" i="105"/>
  <c r="P162" i="105"/>
  <c r="I163" i="105"/>
  <c r="J163" i="105"/>
  <c r="K163" i="105"/>
  <c r="L163" i="105"/>
  <c r="M163" i="105"/>
  <c r="P163" i="105"/>
  <c r="I164" i="105"/>
  <c r="J164" i="105"/>
  <c r="K164" i="105"/>
  <c r="L164" i="105"/>
  <c r="M164" i="105"/>
  <c r="P164" i="105"/>
  <c r="I165" i="105"/>
  <c r="J165" i="105"/>
  <c r="K165" i="105"/>
  <c r="L165" i="105"/>
  <c r="M165" i="105"/>
  <c r="P165" i="105"/>
  <c r="I166" i="105"/>
  <c r="J166" i="105"/>
  <c r="K166" i="105"/>
  <c r="L166" i="105"/>
  <c r="M166" i="105"/>
  <c r="P166" i="105"/>
  <c r="I167" i="105"/>
  <c r="J167" i="105"/>
  <c r="K167" i="105"/>
  <c r="L167" i="105"/>
  <c r="M167" i="105"/>
  <c r="P167" i="105"/>
  <c r="I168" i="105"/>
  <c r="J168" i="105"/>
  <c r="K168" i="105"/>
  <c r="L168" i="105"/>
  <c r="M168" i="105"/>
  <c r="P168" i="105"/>
  <c r="I169" i="105"/>
  <c r="J169" i="105"/>
  <c r="K169" i="105"/>
  <c r="L169" i="105"/>
  <c r="M169" i="105"/>
  <c r="P169" i="105"/>
  <c r="I170" i="105"/>
  <c r="J170" i="105"/>
  <c r="K170" i="105"/>
  <c r="L170" i="105"/>
  <c r="M170" i="105"/>
  <c r="P170" i="105"/>
  <c r="I171" i="105"/>
  <c r="J171" i="105"/>
  <c r="K171" i="105"/>
  <c r="L171" i="105"/>
  <c r="M171" i="105"/>
  <c r="P171" i="105"/>
  <c r="I172" i="105"/>
  <c r="J172" i="105"/>
  <c r="K172" i="105"/>
  <c r="L172" i="105"/>
  <c r="M172" i="105"/>
  <c r="P172" i="105"/>
  <c r="I173" i="105"/>
  <c r="J173" i="105"/>
  <c r="K173" i="105"/>
  <c r="L173" i="105"/>
  <c r="M173" i="105"/>
  <c r="P173" i="105"/>
  <c r="I174" i="105"/>
  <c r="J174" i="105"/>
  <c r="K174" i="105"/>
  <c r="L174" i="105"/>
  <c r="M174" i="105"/>
  <c r="P174" i="105"/>
  <c r="I175" i="105"/>
  <c r="J175" i="105"/>
  <c r="K175" i="105"/>
  <c r="L175" i="105"/>
  <c r="M175" i="105"/>
  <c r="P175" i="105"/>
  <c r="I176" i="105"/>
  <c r="J176" i="105"/>
  <c r="K176" i="105"/>
  <c r="L176" i="105"/>
  <c r="M176" i="105"/>
  <c r="P176" i="105"/>
  <c r="I177" i="105"/>
  <c r="J177" i="105"/>
  <c r="K177" i="105"/>
  <c r="L177" i="105"/>
  <c r="M177" i="105"/>
  <c r="P177" i="105"/>
  <c r="I178" i="105"/>
  <c r="J178" i="105"/>
  <c r="K178" i="105"/>
  <c r="L178" i="105"/>
  <c r="M178" i="105"/>
  <c r="P178" i="105"/>
  <c r="I179" i="105"/>
  <c r="J179" i="105"/>
  <c r="K179" i="105"/>
  <c r="L179" i="105"/>
  <c r="M179" i="105"/>
  <c r="P179" i="105"/>
  <c r="I180" i="105"/>
  <c r="J180" i="105"/>
  <c r="K180" i="105"/>
  <c r="L180" i="105"/>
  <c r="M180" i="105"/>
  <c r="P180" i="105"/>
  <c r="I181" i="105"/>
  <c r="J181" i="105"/>
  <c r="K181" i="105"/>
  <c r="L181" i="105"/>
  <c r="M181" i="105"/>
  <c r="P181" i="105"/>
  <c r="I182" i="105"/>
  <c r="J182" i="105"/>
  <c r="K182" i="105"/>
  <c r="L182" i="105"/>
  <c r="M182" i="105"/>
  <c r="P182" i="105"/>
  <c r="I183" i="105"/>
  <c r="J183" i="105"/>
  <c r="K183" i="105"/>
  <c r="L183" i="105"/>
  <c r="M183" i="105"/>
  <c r="P183" i="105"/>
  <c r="I184" i="105"/>
  <c r="J184" i="105"/>
  <c r="K184" i="105"/>
  <c r="L184" i="105"/>
  <c r="M184" i="105"/>
  <c r="P184" i="105"/>
  <c r="I185" i="105"/>
  <c r="J185" i="105"/>
  <c r="K185" i="105"/>
  <c r="L185" i="105"/>
  <c r="M185" i="105"/>
  <c r="P185" i="105"/>
  <c r="I186" i="105"/>
  <c r="J186" i="105"/>
  <c r="K186" i="105"/>
  <c r="L186" i="105"/>
  <c r="M186" i="105"/>
  <c r="P186" i="105"/>
  <c r="I187" i="105"/>
  <c r="J187" i="105"/>
  <c r="K187" i="105"/>
  <c r="L187" i="105"/>
  <c r="M187" i="105"/>
  <c r="P187" i="105"/>
  <c r="I188" i="105"/>
  <c r="J188" i="105"/>
  <c r="K188" i="105"/>
  <c r="L188" i="105"/>
  <c r="M188" i="105"/>
  <c r="P188" i="105"/>
  <c r="I189" i="105"/>
  <c r="J189" i="105"/>
  <c r="K189" i="105"/>
  <c r="L189" i="105"/>
  <c r="M189" i="105"/>
  <c r="P189" i="105"/>
  <c r="I153" i="95"/>
  <c r="J153" i="95"/>
  <c r="K153" i="95"/>
  <c r="L153" i="95"/>
  <c r="I154" i="95"/>
  <c r="J154" i="95"/>
  <c r="K154" i="95"/>
  <c r="L154" i="95"/>
  <c r="I155" i="95"/>
  <c r="J155" i="95"/>
  <c r="K155" i="95"/>
  <c r="L155" i="95"/>
  <c r="I156" i="95"/>
  <c r="J156" i="95"/>
  <c r="K156" i="95"/>
  <c r="L156" i="95"/>
  <c r="I157" i="95"/>
  <c r="J157" i="95"/>
  <c r="K157" i="95"/>
  <c r="L157" i="95"/>
  <c r="I158" i="95"/>
  <c r="J158" i="95"/>
  <c r="K158" i="95"/>
  <c r="L158" i="95"/>
  <c r="I159" i="95"/>
  <c r="J159" i="95"/>
  <c r="K159" i="95"/>
  <c r="L159" i="95"/>
  <c r="I160" i="95"/>
  <c r="J160" i="95"/>
  <c r="K160" i="95"/>
  <c r="L160" i="95"/>
  <c r="I161" i="95"/>
  <c r="J161" i="95"/>
  <c r="K161" i="95"/>
  <c r="L161" i="95"/>
  <c r="I162" i="95"/>
  <c r="J162" i="95"/>
  <c r="K162" i="95"/>
  <c r="L162" i="95"/>
  <c r="I163" i="95"/>
  <c r="J163" i="95"/>
  <c r="K163" i="95"/>
  <c r="L163" i="95"/>
  <c r="I164" i="95"/>
  <c r="J164" i="95"/>
  <c r="K164" i="95"/>
  <c r="L164" i="95"/>
  <c r="I165" i="95"/>
  <c r="J165" i="95"/>
  <c r="K165" i="95"/>
  <c r="L165" i="95"/>
  <c r="I166" i="95"/>
  <c r="J166" i="95"/>
  <c r="K166" i="95"/>
  <c r="L166" i="95"/>
  <c r="I167" i="95"/>
  <c r="J167" i="95"/>
  <c r="K167" i="95"/>
  <c r="L167" i="95"/>
  <c r="I168" i="95"/>
  <c r="J168" i="95"/>
  <c r="K168" i="95"/>
  <c r="L168" i="95"/>
  <c r="I169" i="95"/>
  <c r="J169" i="95"/>
  <c r="K169" i="95"/>
  <c r="L169" i="95"/>
  <c r="I170" i="95"/>
  <c r="J170" i="95"/>
  <c r="K170" i="95"/>
  <c r="L170" i="95"/>
  <c r="I171" i="95"/>
  <c r="J171" i="95"/>
  <c r="K171" i="95"/>
  <c r="L171" i="95"/>
  <c r="I172" i="95"/>
  <c r="J172" i="95"/>
  <c r="K172" i="95"/>
  <c r="L172" i="95"/>
  <c r="I173" i="95"/>
  <c r="J173" i="95"/>
  <c r="K173" i="95"/>
  <c r="L173" i="95"/>
  <c r="I174" i="95"/>
  <c r="J174" i="95"/>
  <c r="K174" i="95"/>
  <c r="L174" i="95"/>
  <c r="I175" i="95"/>
  <c r="J175" i="95"/>
  <c r="K175" i="95"/>
  <c r="L175" i="95"/>
  <c r="I176" i="95"/>
  <c r="J176" i="95"/>
  <c r="K176" i="95"/>
  <c r="L176" i="95"/>
  <c r="I177" i="95"/>
  <c r="J177" i="95"/>
  <c r="K177" i="95"/>
  <c r="L177" i="95"/>
  <c r="I178" i="95"/>
  <c r="J178" i="95"/>
  <c r="K178" i="95"/>
  <c r="L178" i="95"/>
  <c r="I179" i="95"/>
  <c r="J179" i="95"/>
  <c r="K179" i="95"/>
  <c r="L179" i="95"/>
  <c r="I180" i="95"/>
  <c r="J180" i="95"/>
  <c r="K180" i="95"/>
  <c r="L180" i="95"/>
  <c r="I181" i="95"/>
  <c r="J181" i="95"/>
  <c r="K181" i="95"/>
  <c r="L181" i="95"/>
  <c r="I182" i="95"/>
  <c r="J182" i="95"/>
  <c r="K182" i="95"/>
  <c r="L182" i="95"/>
  <c r="I183" i="95"/>
  <c r="J183" i="95"/>
  <c r="K183" i="95"/>
  <c r="L183" i="95"/>
  <c r="I184" i="95"/>
  <c r="J184" i="95"/>
  <c r="K184" i="95"/>
  <c r="L184" i="95"/>
  <c r="I185" i="95"/>
  <c r="J185" i="95"/>
  <c r="K185" i="95"/>
  <c r="L185" i="95"/>
  <c r="I186" i="95"/>
  <c r="J186" i="95"/>
  <c r="K186" i="95"/>
  <c r="L186" i="95"/>
  <c r="I187" i="95"/>
  <c r="J187" i="95"/>
  <c r="K187" i="95"/>
  <c r="L187" i="95"/>
  <c r="I188" i="95"/>
  <c r="J188" i="95"/>
  <c r="K188" i="95"/>
  <c r="L188" i="95"/>
  <c r="I189" i="95"/>
  <c r="J189" i="95"/>
  <c r="K189" i="95"/>
  <c r="L189" i="95"/>
  <c r="I190" i="95"/>
  <c r="J190" i="95"/>
  <c r="K190" i="95"/>
  <c r="L190" i="95"/>
  <c r="I191" i="95"/>
  <c r="J191" i="95"/>
  <c r="K191" i="95"/>
  <c r="L191" i="95"/>
  <c r="I192" i="95"/>
  <c r="J192" i="95"/>
  <c r="K192" i="95"/>
  <c r="L192" i="95"/>
  <c r="I193" i="95"/>
  <c r="J193" i="95"/>
  <c r="K193" i="95"/>
  <c r="L193" i="95"/>
  <c r="I153" i="93"/>
  <c r="J153" i="93"/>
  <c r="K153" i="93"/>
  <c r="L153" i="93"/>
  <c r="I154" i="93"/>
  <c r="J154" i="93"/>
  <c r="K154" i="93"/>
  <c r="L154" i="93"/>
  <c r="I155" i="93"/>
  <c r="J155" i="93"/>
  <c r="K155" i="93"/>
  <c r="L155" i="93"/>
  <c r="I156" i="93"/>
  <c r="J156" i="93"/>
  <c r="K156" i="93"/>
  <c r="L156" i="93"/>
  <c r="I157" i="93"/>
  <c r="J157" i="93"/>
  <c r="K157" i="93"/>
  <c r="L157" i="93"/>
  <c r="I158" i="93"/>
  <c r="J158" i="93"/>
  <c r="K158" i="93"/>
  <c r="L158" i="93"/>
  <c r="I159" i="93"/>
  <c r="J159" i="93"/>
  <c r="K159" i="93"/>
  <c r="L159" i="93"/>
  <c r="I160" i="93"/>
  <c r="J160" i="93"/>
  <c r="K160" i="93"/>
  <c r="L160" i="93"/>
  <c r="I161" i="93"/>
  <c r="J161" i="93"/>
  <c r="K161" i="93"/>
  <c r="L161" i="93"/>
  <c r="I162" i="93"/>
  <c r="J162" i="93"/>
  <c r="K162" i="93"/>
  <c r="L162" i="93"/>
  <c r="I163" i="93"/>
  <c r="J163" i="93"/>
  <c r="K163" i="93"/>
  <c r="L163" i="93"/>
  <c r="I164" i="93"/>
  <c r="J164" i="93"/>
  <c r="K164" i="93"/>
  <c r="L164" i="93"/>
  <c r="I165" i="93"/>
  <c r="J165" i="93"/>
  <c r="K165" i="93"/>
  <c r="L165" i="93"/>
  <c r="I166" i="93"/>
  <c r="J166" i="93"/>
  <c r="K166" i="93"/>
  <c r="L166" i="93"/>
  <c r="I167" i="93"/>
  <c r="J167" i="93"/>
  <c r="K167" i="93"/>
  <c r="L167" i="93"/>
  <c r="I168" i="93"/>
  <c r="J168" i="93"/>
  <c r="K168" i="93"/>
  <c r="L168" i="93"/>
  <c r="I169" i="93"/>
  <c r="J169" i="93"/>
  <c r="K169" i="93"/>
  <c r="L169" i="93"/>
  <c r="I170" i="93"/>
  <c r="J170" i="93"/>
  <c r="K170" i="93"/>
  <c r="L170" i="93"/>
  <c r="I171" i="93"/>
  <c r="J171" i="93"/>
  <c r="K171" i="93"/>
  <c r="L171" i="93"/>
  <c r="I172" i="93"/>
  <c r="J172" i="93"/>
  <c r="K172" i="93"/>
  <c r="L172" i="93"/>
  <c r="I173" i="93"/>
  <c r="J173" i="93"/>
  <c r="K173" i="93"/>
  <c r="L173" i="93"/>
  <c r="I174" i="93"/>
  <c r="J174" i="93"/>
  <c r="K174" i="93"/>
  <c r="L174" i="93"/>
  <c r="I175" i="93"/>
  <c r="J175" i="93"/>
  <c r="K175" i="93"/>
  <c r="L175" i="93"/>
  <c r="I176" i="93"/>
  <c r="J176" i="93"/>
  <c r="K176" i="93"/>
  <c r="L176" i="93"/>
  <c r="I177" i="93"/>
  <c r="J177" i="93"/>
  <c r="K177" i="93"/>
  <c r="L177" i="93"/>
  <c r="I178" i="93"/>
  <c r="J178" i="93"/>
  <c r="K178" i="93"/>
  <c r="L178" i="93"/>
  <c r="I179" i="93"/>
  <c r="J179" i="93"/>
  <c r="K179" i="93"/>
  <c r="L179" i="93"/>
  <c r="I180" i="93"/>
  <c r="J180" i="93"/>
  <c r="K180" i="93"/>
  <c r="L180" i="93"/>
  <c r="I181" i="93"/>
  <c r="J181" i="93"/>
  <c r="K181" i="93"/>
  <c r="L181" i="93"/>
  <c r="I182" i="93"/>
  <c r="J182" i="93"/>
  <c r="K182" i="93"/>
  <c r="L182" i="93"/>
  <c r="I183" i="93"/>
  <c r="J183" i="93"/>
  <c r="K183" i="93"/>
  <c r="L183" i="93"/>
  <c r="I184" i="93"/>
  <c r="J184" i="93"/>
  <c r="K184" i="93"/>
  <c r="L184" i="93"/>
  <c r="I185" i="93"/>
  <c r="J185" i="93"/>
  <c r="K185" i="93"/>
  <c r="L185" i="93"/>
  <c r="I186" i="93"/>
  <c r="J186" i="93"/>
  <c r="K186" i="93"/>
  <c r="L186" i="93"/>
  <c r="I187" i="93"/>
  <c r="J187" i="93"/>
  <c r="K187" i="93"/>
  <c r="L187" i="93"/>
  <c r="I188" i="93"/>
  <c r="J188" i="93"/>
  <c r="K188" i="93"/>
  <c r="L188" i="93"/>
  <c r="I189" i="93"/>
  <c r="J189" i="93"/>
  <c r="K189" i="93"/>
  <c r="L189" i="93"/>
  <c r="J5" i="135"/>
  <c r="I5" i="135"/>
  <c r="J4" i="135"/>
  <c r="I4" i="135"/>
  <c r="K4" i="135"/>
  <c r="L4" i="135"/>
  <c r="J3" i="135"/>
  <c r="I3" i="135"/>
  <c r="J2" i="135"/>
  <c r="I2" i="135"/>
  <c r="K2" i="135"/>
  <c r="L2" i="135"/>
  <c r="K3" i="135"/>
  <c r="L3" i="135"/>
  <c r="K5" i="135"/>
  <c r="L5" i="135"/>
  <c r="N5" i="135"/>
  <c r="I152" i="134"/>
  <c r="J152" i="134"/>
  <c r="K152" i="134"/>
  <c r="L152" i="134"/>
  <c r="I25" i="134"/>
  <c r="J25" i="134"/>
  <c r="I24" i="134"/>
  <c r="J24" i="134"/>
  <c r="I23" i="134"/>
  <c r="J23" i="134"/>
  <c r="I22" i="134"/>
  <c r="J22" i="134"/>
  <c r="I21" i="134"/>
  <c r="J21" i="134"/>
  <c r="I20" i="134"/>
  <c r="J20" i="134"/>
  <c r="I19" i="134"/>
  <c r="J19" i="134"/>
  <c r="K19" i="134"/>
  <c r="L19" i="134"/>
  <c r="I18" i="134"/>
  <c r="J18" i="134"/>
  <c r="I17" i="134"/>
  <c r="J17" i="134"/>
  <c r="I16" i="134"/>
  <c r="J16" i="134"/>
  <c r="K16" i="134"/>
  <c r="L16" i="134"/>
  <c r="I15" i="134"/>
  <c r="J15" i="134"/>
  <c r="I14" i="134"/>
  <c r="J14" i="134"/>
  <c r="I13" i="134"/>
  <c r="J13" i="134"/>
  <c r="I12" i="134"/>
  <c r="J12" i="134"/>
  <c r="I11" i="134"/>
  <c r="J11" i="134"/>
  <c r="I10" i="134"/>
  <c r="J10" i="134"/>
  <c r="I9" i="134"/>
  <c r="J9" i="134"/>
  <c r="K9" i="134"/>
  <c r="L9" i="134"/>
  <c r="I8" i="134"/>
  <c r="J8" i="134"/>
  <c r="K8" i="134"/>
  <c r="L8" i="134"/>
  <c r="I7" i="134"/>
  <c r="J7" i="134"/>
  <c r="I6" i="134"/>
  <c r="J6" i="134"/>
  <c r="I5" i="134"/>
  <c r="J5" i="134"/>
  <c r="I4" i="134"/>
  <c r="J4" i="134"/>
  <c r="I3" i="134"/>
  <c r="J3" i="134"/>
  <c r="I2" i="134"/>
  <c r="J2" i="134"/>
  <c r="I152" i="132"/>
  <c r="J152" i="132"/>
  <c r="K152" i="132"/>
  <c r="L152" i="132"/>
  <c r="I25" i="132"/>
  <c r="J25" i="132"/>
  <c r="K25" i="132"/>
  <c r="L25" i="132"/>
  <c r="I24" i="132"/>
  <c r="J24" i="132"/>
  <c r="K24" i="132"/>
  <c r="L24" i="132"/>
  <c r="I23" i="132"/>
  <c r="J23" i="132"/>
  <c r="K23" i="132"/>
  <c r="L23" i="132"/>
  <c r="I22" i="132"/>
  <c r="J22" i="132"/>
  <c r="I21" i="132"/>
  <c r="J21" i="132"/>
  <c r="I20" i="132"/>
  <c r="J20" i="132"/>
  <c r="K20" i="132"/>
  <c r="L20" i="132"/>
  <c r="I19" i="132"/>
  <c r="J19" i="132"/>
  <c r="I18" i="132"/>
  <c r="J18" i="132"/>
  <c r="I17" i="132"/>
  <c r="J17" i="132"/>
  <c r="I16" i="132"/>
  <c r="J16" i="132"/>
  <c r="K16" i="132"/>
  <c r="L16" i="132"/>
  <c r="I15" i="132"/>
  <c r="J15" i="132"/>
  <c r="I14" i="132"/>
  <c r="J14" i="132"/>
  <c r="K14" i="132"/>
  <c r="L14" i="132"/>
  <c r="I13" i="132"/>
  <c r="J13" i="132"/>
  <c r="K13" i="132"/>
  <c r="L13" i="132"/>
  <c r="I12" i="132"/>
  <c r="J12" i="132"/>
  <c r="K12" i="132"/>
  <c r="L12" i="132"/>
  <c r="I11" i="132"/>
  <c r="J11" i="132"/>
  <c r="I10" i="132"/>
  <c r="J10" i="132"/>
  <c r="I9" i="132"/>
  <c r="J9" i="132"/>
  <c r="I8" i="132"/>
  <c r="J8" i="132"/>
  <c r="K8" i="132"/>
  <c r="L8" i="132"/>
  <c r="I7" i="132"/>
  <c r="J7" i="132"/>
  <c r="K7" i="132"/>
  <c r="L7" i="132"/>
  <c r="I6" i="132"/>
  <c r="J6" i="132"/>
  <c r="I5" i="132"/>
  <c r="J5" i="132"/>
  <c r="K5" i="132"/>
  <c r="L5" i="132"/>
  <c r="I4" i="132"/>
  <c r="J4" i="132"/>
  <c r="I3" i="132"/>
  <c r="J3" i="132"/>
  <c r="K3" i="132"/>
  <c r="L3" i="132"/>
  <c r="I2" i="132"/>
  <c r="J2" i="132"/>
  <c r="I152" i="131"/>
  <c r="J152" i="131"/>
  <c r="I25" i="131"/>
  <c r="J25" i="131"/>
  <c r="K25" i="131"/>
  <c r="L25" i="131"/>
  <c r="I24" i="131"/>
  <c r="J24" i="131"/>
  <c r="K24" i="131"/>
  <c r="L24" i="131"/>
  <c r="I23" i="131"/>
  <c r="J23" i="131"/>
  <c r="I22" i="131"/>
  <c r="J22" i="131"/>
  <c r="I21" i="131"/>
  <c r="J21" i="131"/>
  <c r="I20" i="131"/>
  <c r="J20" i="131"/>
  <c r="I19" i="131"/>
  <c r="J19" i="131"/>
  <c r="K19" i="131"/>
  <c r="L19" i="131"/>
  <c r="I18" i="131"/>
  <c r="J18" i="131"/>
  <c r="I17" i="131"/>
  <c r="J17" i="131"/>
  <c r="I16" i="131"/>
  <c r="J16" i="131"/>
  <c r="K16" i="131"/>
  <c r="L16" i="131"/>
  <c r="I15" i="131"/>
  <c r="J15" i="131"/>
  <c r="I14" i="131"/>
  <c r="J14" i="131"/>
  <c r="I13" i="131"/>
  <c r="J13" i="131"/>
  <c r="I12" i="131"/>
  <c r="J12" i="131"/>
  <c r="K12" i="131"/>
  <c r="L12" i="131"/>
  <c r="I11" i="131"/>
  <c r="J11" i="131"/>
  <c r="K11" i="131"/>
  <c r="L11" i="131"/>
  <c r="I10" i="131"/>
  <c r="J10" i="131"/>
  <c r="K10" i="131"/>
  <c r="L10" i="131"/>
  <c r="I9" i="131"/>
  <c r="J9" i="131"/>
  <c r="I8" i="131"/>
  <c r="J8" i="131"/>
  <c r="K8" i="131"/>
  <c r="L8" i="131"/>
  <c r="I7" i="131"/>
  <c r="J7" i="131"/>
  <c r="K7" i="131"/>
  <c r="L7" i="131"/>
  <c r="I6" i="131"/>
  <c r="J6" i="131"/>
  <c r="K6" i="131"/>
  <c r="L6" i="131"/>
  <c r="I5" i="131"/>
  <c r="J5" i="131"/>
  <c r="I4" i="131"/>
  <c r="J4" i="131"/>
  <c r="K4" i="131"/>
  <c r="L4" i="131"/>
  <c r="I3" i="131"/>
  <c r="J3" i="131"/>
  <c r="I2" i="131"/>
  <c r="J2" i="131"/>
  <c r="I25" i="122"/>
  <c r="J25" i="122"/>
  <c r="K25" i="122"/>
  <c r="L25" i="122"/>
  <c r="I24" i="122"/>
  <c r="J24" i="122"/>
  <c r="K24" i="122"/>
  <c r="L24" i="122"/>
  <c r="I23" i="122"/>
  <c r="J23" i="122"/>
  <c r="K23" i="122"/>
  <c r="L23" i="122"/>
  <c r="I22" i="122"/>
  <c r="J22" i="122"/>
  <c r="K22" i="122"/>
  <c r="L22" i="122"/>
  <c r="I21" i="122"/>
  <c r="J21" i="122"/>
  <c r="I20" i="122"/>
  <c r="J20" i="122"/>
  <c r="I19" i="122"/>
  <c r="J19" i="122"/>
  <c r="I18" i="122"/>
  <c r="J18" i="122"/>
  <c r="I17" i="122"/>
  <c r="J17" i="122"/>
  <c r="I16" i="122"/>
  <c r="J16" i="122"/>
  <c r="I15" i="122"/>
  <c r="J15" i="122"/>
  <c r="K15" i="122"/>
  <c r="L15" i="122"/>
  <c r="I14" i="122"/>
  <c r="J14" i="122"/>
  <c r="I13" i="122"/>
  <c r="J13" i="122"/>
  <c r="I12" i="122"/>
  <c r="J12" i="122"/>
  <c r="K12" i="122"/>
  <c r="L12" i="122"/>
  <c r="I11" i="122"/>
  <c r="J11" i="122"/>
  <c r="I10" i="122"/>
  <c r="J10" i="122"/>
  <c r="I9" i="122"/>
  <c r="J9" i="122"/>
  <c r="I8" i="122"/>
  <c r="J8" i="122"/>
  <c r="K8" i="122"/>
  <c r="L8" i="122"/>
  <c r="I7" i="122"/>
  <c r="J7" i="122"/>
  <c r="I6" i="122"/>
  <c r="J6" i="122"/>
  <c r="I5" i="122"/>
  <c r="J5" i="122"/>
  <c r="I4" i="122"/>
  <c r="J4" i="122"/>
  <c r="I3" i="122"/>
  <c r="J3" i="122"/>
  <c r="I2" i="122"/>
  <c r="J2" i="122"/>
  <c r="I25" i="121"/>
  <c r="J25" i="121"/>
  <c r="I24" i="121"/>
  <c r="J24" i="121"/>
  <c r="K24" i="121"/>
  <c r="L24" i="121"/>
  <c r="I23" i="121"/>
  <c r="J23" i="121"/>
  <c r="I22" i="121"/>
  <c r="J22" i="121"/>
  <c r="K22" i="121"/>
  <c r="L22" i="121"/>
  <c r="I21" i="121"/>
  <c r="J21" i="121"/>
  <c r="I20" i="121"/>
  <c r="J20" i="121"/>
  <c r="K20" i="121"/>
  <c r="L20" i="121"/>
  <c r="I19" i="121"/>
  <c r="J19" i="121"/>
  <c r="I18" i="121"/>
  <c r="J18" i="121"/>
  <c r="K18" i="121"/>
  <c r="L18" i="121"/>
  <c r="I17" i="121"/>
  <c r="J17" i="121"/>
  <c r="I16" i="121"/>
  <c r="J16" i="121"/>
  <c r="K16" i="121"/>
  <c r="L16" i="121"/>
  <c r="I15" i="121"/>
  <c r="J15" i="121"/>
  <c r="I14" i="121"/>
  <c r="J14" i="121"/>
  <c r="K14" i="121"/>
  <c r="L14" i="121"/>
  <c r="I13" i="121"/>
  <c r="J13" i="121"/>
  <c r="K13" i="121"/>
  <c r="L13" i="121"/>
  <c r="I12" i="121"/>
  <c r="J12" i="121"/>
  <c r="I11" i="121"/>
  <c r="J11" i="121"/>
  <c r="K11" i="121"/>
  <c r="L11" i="121"/>
  <c r="I10" i="121"/>
  <c r="J10" i="121"/>
  <c r="I9" i="121"/>
  <c r="J9" i="121"/>
  <c r="K9" i="121"/>
  <c r="L9" i="121"/>
  <c r="I8" i="121"/>
  <c r="J8" i="121"/>
  <c r="K8" i="121"/>
  <c r="L8" i="121"/>
  <c r="I7" i="121"/>
  <c r="J7" i="121"/>
  <c r="I6" i="121"/>
  <c r="J6" i="121"/>
  <c r="K6" i="121"/>
  <c r="L6" i="121"/>
  <c r="I5" i="121"/>
  <c r="J5" i="121"/>
  <c r="I4" i="121"/>
  <c r="J4" i="121"/>
  <c r="K4" i="121"/>
  <c r="L4" i="121"/>
  <c r="I3" i="121"/>
  <c r="J3" i="121"/>
  <c r="I2" i="121"/>
  <c r="J2" i="121"/>
  <c r="K2" i="121"/>
  <c r="L2" i="121"/>
  <c r="I5" i="120"/>
  <c r="J5" i="120"/>
  <c r="I4" i="120"/>
  <c r="J4" i="120"/>
  <c r="K4" i="120"/>
  <c r="L4" i="120"/>
  <c r="I3" i="120"/>
  <c r="J3" i="120"/>
  <c r="I2" i="120"/>
  <c r="J2" i="120"/>
  <c r="K2" i="120"/>
  <c r="L2" i="120"/>
  <c r="J5" i="116"/>
  <c r="I5" i="116"/>
  <c r="K5" i="116"/>
  <c r="L5" i="116"/>
  <c r="J4" i="116"/>
  <c r="I4" i="116"/>
  <c r="K4" i="116"/>
  <c r="L4" i="116"/>
  <c r="J3" i="116"/>
  <c r="I3" i="116"/>
  <c r="J2" i="116"/>
  <c r="I2" i="116"/>
  <c r="K3" i="116"/>
  <c r="L3" i="116"/>
  <c r="J5" i="111"/>
  <c r="I5" i="111"/>
  <c r="J4" i="111"/>
  <c r="I4" i="111"/>
  <c r="K4" i="111"/>
  <c r="L4" i="111"/>
  <c r="J3" i="111"/>
  <c r="I3" i="111"/>
  <c r="J2" i="111"/>
  <c r="I2" i="111"/>
  <c r="J5" i="105"/>
  <c r="I5" i="105"/>
  <c r="J4" i="105"/>
  <c r="I4" i="105"/>
  <c r="J3" i="105"/>
  <c r="I3" i="105"/>
  <c r="J2" i="105"/>
  <c r="I2" i="105"/>
  <c r="K2" i="111"/>
  <c r="L2" i="111"/>
  <c r="J5" i="96"/>
  <c r="I5" i="96"/>
  <c r="J4" i="96"/>
  <c r="I4" i="96"/>
  <c r="J3" i="96"/>
  <c r="I3" i="96"/>
  <c r="K3" i="96"/>
  <c r="L3" i="96"/>
  <c r="J2" i="96"/>
  <c r="I2" i="96"/>
  <c r="J5" i="95"/>
  <c r="I5" i="95"/>
  <c r="K5" i="95"/>
  <c r="L5" i="95"/>
  <c r="J4" i="95"/>
  <c r="I4" i="95"/>
  <c r="K4" i="95"/>
  <c r="L4" i="95"/>
  <c r="J3" i="95"/>
  <c r="I3" i="95"/>
  <c r="K3" i="95"/>
  <c r="L3" i="95"/>
  <c r="J2" i="95"/>
  <c r="I2" i="95"/>
  <c r="K2" i="95"/>
  <c r="L2" i="95"/>
  <c r="J5" i="94"/>
  <c r="I5" i="94"/>
  <c r="J4" i="94"/>
  <c r="I4" i="94"/>
  <c r="J3" i="94"/>
  <c r="I3" i="94"/>
  <c r="K3" i="94"/>
  <c r="L3" i="94"/>
  <c r="J2" i="94"/>
  <c r="I2" i="94"/>
  <c r="J5" i="93"/>
  <c r="I5" i="93"/>
  <c r="J4" i="93"/>
  <c r="I4" i="93"/>
  <c r="J3" i="93"/>
  <c r="I3" i="93"/>
  <c r="J2" i="93"/>
  <c r="I2" i="93"/>
  <c r="K2" i="93"/>
  <c r="L2" i="93"/>
  <c r="K5" i="96"/>
  <c r="L5" i="96"/>
  <c r="K2" i="94"/>
  <c r="L2" i="94"/>
  <c r="K7" i="134"/>
  <c r="L7" i="134"/>
  <c r="K10" i="134"/>
  <c r="L10" i="134"/>
  <c r="K12" i="134"/>
  <c r="L12" i="134"/>
  <c r="K18" i="134"/>
  <c r="L18" i="134"/>
  <c r="K21" i="134"/>
  <c r="L21" i="134"/>
  <c r="K22" i="134"/>
  <c r="L22" i="134"/>
  <c r="K23" i="134"/>
  <c r="L23" i="134"/>
  <c r="K24" i="134"/>
  <c r="L24" i="134"/>
  <c r="K25" i="134"/>
  <c r="L25" i="134"/>
  <c r="K17" i="134"/>
  <c r="L17" i="134"/>
  <c r="N5" i="134"/>
  <c r="K9" i="132"/>
  <c r="L9" i="132"/>
  <c r="K21" i="132"/>
  <c r="L21" i="132"/>
  <c r="K22" i="132"/>
  <c r="L22" i="132"/>
  <c r="K2" i="132"/>
  <c r="L2" i="132"/>
  <c r="K4" i="132"/>
  <c r="L4" i="132"/>
  <c r="K6" i="132"/>
  <c r="L6" i="132"/>
  <c r="K15" i="132"/>
  <c r="L15" i="132"/>
  <c r="K17" i="132"/>
  <c r="L17" i="132"/>
  <c r="N5" i="132"/>
  <c r="K3" i="131"/>
  <c r="L3" i="131"/>
  <c r="K18" i="131"/>
  <c r="L18" i="131"/>
  <c r="K20" i="131"/>
  <c r="L20" i="131"/>
  <c r="K13" i="131"/>
  <c r="L13" i="131"/>
  <c r="K21" i="131"/>
  <c r="L21" i="131"/>
  <c r="K152" i="131"/>
  <c r="L152" i="131"/>
  <c r="K2" i="122"/>
  <c r="L2" i="122"/>
  <c r="K4" i="122"/>
  <c r="L4" i="122"/>
  <c r="K6" i="122"/>
  <c r="L6" i="122"/>
  <c r="K18" i="122"/>
  <c r="L18" i="122"/>
  <c r="K20" i="122"/>
  <c r="L20" i="122"/>
  <c r="K3" i="122"/>
  <c r="L3" i="122"/>
  <c r="K7" i="122"/>
  <c r="L7" i="122"/>
  <c r="K9" i="122"/>
  <c r="L9" i="122"/>
  <c r="K11" i="122"/>
  <c r="L11" i="122"/>
  <c r="K13" i="122"/>
  <c r="L13" i="122"/>
  <c r="K17" i="122"/>
  <c r="L17" i="122"/>
  <c r="K19" i="122"/>
  <c r="L19" i="122"/>
  <c r="K21" i="122"/>
  <c r="L21" i="122"/>
  <c r="K7" i="121"/>
  <c r="L7" i="121"/>
  <c r="K10" i="121"/>
  <c r="L10" i="121"/>
  <c r="K12" i="121"/>
  <c r="L12" i="121"/>
  <c r="K3" i="111"/>
  <c r="L3" i="111"/>
  <c r="K5" i="111"/>
  <c r="L5" i="111"/>
  <c r="K2" i="105"/>
  <c r="L2" i="105"/>
  <c r="K4" i="105"/>
  <c r="L4" i="105"/>
  <c r="K3" i="105"/>
  <c r="L3" i="105"/>
  <c r="K5" i="105"/>
  <c r="L5" i="105"/>
  <c r="K5" i="94"/>
  <c r="L5" i="94"/>
  <c r="K3" i="134"/>
  <c r="L3" i="134"/>
  <c r="K5" i="134"/>
  <c r="L5" i="134"/>
  <c r="K11" i="134"/>
  <c r="L11" i="134"/>
  <c r="K14" i="134"/>
  <c r="L14" i="134"/>
  <c r="K2" i="134"/>
  <c r="L2" i="134"/>
  <c r="K4" i="134"/>
  <c r="L4" i="134"/>
  <c r="K6" i="134"/>
  <c r="L6" i="134"/>
  <c r="K13" i="134"/>
  <c r="L13" i="134"/>
  <c r="K15" i="134"/>
  <c r="L15" i="134"/>
  <c r="K20" i="134"/>
  <c r="L20" i="134"/>
  <c r="K11" i="132"/>
  <c r="L11" i="132"/>
  <c r="K18" i="132"/>
  <c r="L18" i="132"/>
  <c r="K10" i="132"/>
  <c r="L10" i="132"/>
  <c r="K19" i="132"/>
  <c r="L19" i="132"/>
  <c r="K2" i="131"/>
  <c r="L2" i="131"/>
  <c r="K5" i="131"/>
  <c r="L5" i="131"/>
  <c r="K22" i="131"/>
  <c r="L22" i="131"/>
  <c r="K23" i="131"/>
  <c r="L23" i="131"/>
  <c r="K9" i="131"/>
  <c r="L9" i="131"/>
  <c r="K14" i="131"/>
  <c r="L14" i="131"/>
  <c r="K17" i="131"/>
  <c r="L17" i="131"/>
  <c r="N5" i="131"/>
  <c r="K15" i="131"/>
  <c r="L15" i="131"/>
  <c r="K16" i="122"/>
  <c r="L16" i="122"/>
  <c r="K5" i="122"/>
  <c r="L5" i="122"/>
  <c r="K3" i="121"/>
  <c r="L3" i="121"/>
  <c r="K5" i="121"/>
  <c r="L5" i="121"/>
  <c r="K15" i="121"/>
  <c r="L15" i="121"/>
  <c r="K17" i="121"/>
  <c r="L17" i="121"/>
  <c r="K19" i="121"/>
  <c r="L19" i="121"/>
  <c r="K21" i="121"/>
  <c r="L21" i="121"/>
  <c r="K23" i="121"/>
  <c r="L23" i="121"/>
  <c r="K25" i="121"/>
  <c r="L25" i="121"/>
  <c r="K3" i="120"/>
  <c r="L3" i="120"/>
  <c r="K5" i="120"/>
  <c r="L5" i="120"/>
  <c r="K2" i="116"/>
  <c r="L2" i="116"/>
  <c r="K2" i="96"/>
  <c r="L2" i="96"/>
  <c r="K4" i="96"/>
  <c r="L4" i="96"/>
  <c r="K4" i="94"/>
  <c r="L4" i="94"/>
  <c r="K5" i="93"/>
  <c r="L5" i="93"/>
  <c r="K4" i="93"/>
  <c r="L4" i="93"/>
  <c r="K3" i="93"/>
  <c r="L3" i="93"/>
  <c r="K14" i="122"/>
  <c r="L14" i="122"/>
  <c r="K10" i="122"/>
  <c r="L10" i="122"/>
  <c r="N5" i="122"/>
  <c r="N5" i="121"/>
  <c r="M185" i="111"/>
  <c r="M166" i="111"/>
  <c r="M189" i="111"/>
  <c r="M173" i="111"/>
  <c r="M157" i="111"/>
  <c r="M169" i="111"/>
  <c r="M183" i="111"/>
  <c r="M179" i="111"/>
  <c r="M163" i="111"/>
  <c r="M177" i="111"/>
  <c r="M191" i="111"/>
  <c r="M159" i="111"/>
  <c r="M188" i="111"/>
  <c r="M172" i="111"/>
  <c r="M156" i="111"/>
  <c r="M160" i="111"/>
  <c r="M174" i="111"/>
  <c r="M178" i="111"/>
  <c r="M162" i="111"/>
  <c r="M175" i="111"/>
  <c r="M176" i="111"/>
  <c r="M158" i="111"/>
  <c r="M170" i="111"/>
  <c r="M168" i="111"/>
  <c r="M182" i="111"/>
  <c r="M181" i="111"/>
  <c r="M165" i="111"/>
  <c r="M184" i="111"/>
  <c r="M153" i="111"/>
  <c r="M167" i="111"/>
  <c r="M187" i="111"/>
  <c r="M171" i="111"/>
  <c r="M155" i="111"/>
  <c r="M161" i="111"/>
  <c r="M180" i="111"/>
  <c r="M164" i="111"/>
  <c r="M190" i="111"/>
  <c r="M186" i="111"/>
  <c r="M154" i="111"/>
  <c r="N5" i="120"/>
  <c r="N5" i="116"/>
  <c r="N5" i="111"/>
  <c r="N5" i="105"/>
  <c r="N5" i="96"/>
  <c r="M190" i="95"/>
  <c r="M174" i="95"/>
  <c r="M158" i="95"/>
  <c r="M189" i="95"/>
  <c r="M173" i="95"/>
  <c r="M157" i="95"/>
  <c r="M184" i="95"/>
  <c r="M168" i="95"/>
  <c r="M179" i="95"/>
  <c r="M163" i="95"/>
  <c r="M186" i="95"/>
  <c r="M170" i="95"/>
  <c r="M154" i="95"/>
  <c r="M185" i="95"/>
  <c r="M169" i="95"/>
  <c r="M153" i="95"/>
  <c r="M180" i="95"/>
  <c r="M164" i="95"/>
  <c r="M191" i="95"/>
  <c r="M175" i="95"/>
  <c r="M159" i="95"/>
  <c r="M182" i="95"/>
  <c r="M166" i="95"/>
  <c r="M181" i="95"/>
  <c r="M165" i="95"/>
  <c r="M192" i="95"/>
  <c r="M176" i="95"/>
  <c r="M160" i="95"/>
  <c r="M187" i="95"/>
  <c r="M171" i="95"/>
  <c r="M155" i="95"/>
  <c r="M178" i="95"/>
  <c r="M162" i="95"/>
  <c r="M193" i="95"/>
  <c r="M177" i="95"/>
  <c r="M161" i="95"/>
  <c r="M188" i="95"/>
  <c r="M172" i="95"/>
  <c r="M156" i="95"/>
  <c r="M183" i="95"/>
  <c r="M167" i="95"/>
  <c r="N5" i="95"/>
  <c r="N5" i="94"/>
  <c r="N5" i="93"/>
  <c r="M8" i="132"/>
  <c r="M17" i="132"/>
  <c r="M15" i="132"/>
  <c r="M148" i="132"/>
  <c r="M14" i="132"/>
  <c r="M151" i="132"/>
  <c r="M27" i="132"/>
  <c r="M16" i="132"/>
  <c r="M22" i="132"/>
  <c r="M149" i="132"/>
  <c r="M35" i="132"/>
  <c r="M19" i="132"/>
  <c r="M13" i="132"/>
  <c r="M23" i="132"/>
  <c r="M11" i="132"/>
  <c r="M26" i="132"/>
  <c r="M150" i="132"/>
  <c r="M20" i="132"/>
  <c r="M32" i="132"/>
  <c r="M28" i="132"/>
  <c r="M147" i="132"/>
  <c r="M33" i="132"/>
  <c r="M18" i="132"/>
  <c r="M25" i="132"/>
  <c r="M21" i="132"/>
  <c r="M31" i="132"/>
  <c r="M34" i="132"/>
  <c r="M6" i="132"/>
  <c r="M29" i="132"/>
  <c r="M24" i="132"/>
  <c r="M30" i="132"/>
  <c r="M12" i="132"/>
  <c r="M9" i="132"/>
  <c r="M10" i="132"/>
  <c r="M7" i="132"/>
  <c r="M152" i="132"/>
  <c r="P152" i="132"/>
  <c r="M182" i="120"/>
  <c r="M185" i="120"/>
  <c r="M157" i="120"/>
  <c r="M180" i="120"/>
  <c r="M164" i="120"/>
  <c r="M186" i="120"/>
  <c r="M177" i="120"/>
  <c r="M187" i="120"/>
  <c r="M171" i="120"/>
  <c r="M155" i="120"/>
  <c r="M150" i="120"/>
  <c r="M184" i="120"/>
  <c r="M152" i="120"/>
  <c r="M159" i="120"/>
  <c r="M166" i="120"/>
  <c r="M181" i="120"/>
  <c r="M149" i="120"/>
  <c r="M176" i="120"/>
  <c r="M160" i="120"/>
  <c r="M178" i="120"/>
  <c r="M169" i="120"/>
  <c r="M183" i="120"/>
  <c r="M167" i="120"/>
  <c r="M151" i="120"/>
  <c r="M189" i="120"/>
  <c r="M153" i="120"/>
  <c r="M162" i="120"/>
  <c r="M158" i="120"/>
  <c r="M173" i="120"/>
  <c r="M188" i="120"/>
  <c r="M172" i="120"/>
  <c r="M156" i="120"/>
  <c r="M170" i="120"/>
  <c r="M161" i="120"/>
  <c r="M179" i="120"/>
  <c r="M163" i="120"/>
  <c r="M174" i="120"/>
  <c r="M165" i="120"/>
  <c r="M168" i="120"/>
  <c r="M154" i="120"/>
  <c r="M175" i="120"/>
  <c r="M191" i="116"/>
  <c r="M163" i="116"/>
  <c r="M182" i="116"/>
  <c r="M166" i="116"/>
  <c r="M185" i="116"/>
  <c r="M169" i="116"/>
  <c r="M153" i="116"/>
  <c r="M155" i="116"/>
  <c r="M180" i="116"/>
  <c r="M164" i="116"/>
  <c r="M149" i="116"/>
  <c r="M186" i="116"/>
  <c r="M189" i="116"/>
  <c r="M157" i="116"/>
  <c r="M184" i="116"/>
  <c r="M152" i="116"/>
  <c r="M183" i="116"/>
  <c r="M151" i="116"/>
  <c r="M178" i="116"/>
  <c r="M162" i="116"/>
  <c r="M150" i="116"/>
  <c r="M181" i="116"/>
  <c r="M165" i="116"/>
  <c r="M187" i="116"/>
  <c r="M192" i="116"/>
  <c r="M176" i="116"/>
  <c r="M160" i="116"/>
  <c r="M171" i="116"/>
  <c r="M175" i="116"/>
  <c r="M190" i="116"/>
  <c r="M174" i="116"/>
  <c r="M158" i="116"/>
  <c r="M179" i="116"/>
  <c r="M177" i="116"/>
  <c r="M161" i="116"/>
  <c r="M167" i="116"/>
  <c r="M188" i="116"/>
  <c r="M172" i="116"/>
  <c r="M156" i="116"/>
  <c r="M170" i="116"/>
  <c r="M154" i="116"/>
  <c r="M173" i="116"/>
  <c r="M159" i="116"/>
  <c r="M168" i="116"/>
  <c r="M187" i="93"/>
  <c r="M171" i="93"/>
  <c r="M155" i="93"/>
  <c r="M178" i="93"/>
  <c r="M162" i="93"/>
  <c r="M189" i="93"/>
  <c r="M173" i="93"/>
  <c r="M157" i="93"/>
  <c r="M184" i="93"/>
  <c r="M168" i="93"/>
  <c r="M183" i="93"/>
  <c r="M167" i="93"/>
  <c r="M174" i="93"/>
  <c r="M158" i="93"/>
  <c r="M185" i="93"/>
  <c r="M169" i="93"/>
  <c r="M153" i="93"/>
  <c r="M180" i="93"/>
  <c r="M164" i="93"/>
  <c r="M179" i="93"/>
  <c r="M163" i="93"/>
  <c r="M186" i="93"/>
  <c r="M170" i="93"/>
  <c r="M154" i="93"/>
  <c r="M181" i="93"/>
  <c r="M165" i="93"/>
  <c r="M176" i="93"/>
  <c r="M160" i="93"/>
  <c r="M175" i="93"/>
  <c r="M159" i="93"/>
  <c r="M182" i="93"/>
  <c r="M166" i="93"/>
  <c r="M177" i="93"/>
  <c r="M161" i="93"/>
  <c r="M188" i="93"/>
  <c r="M172" i="93"/>
  <c r="M156" i="93"/>
  <c r="M147" i="131"/>
  <c r="M7" i="131"/>
  <c r="M149" i="131"/>
  <c r="M32" i="131"/>
  <c r="M8" i="131"/>
  <c r="M150" i="131"/>
  <c r="M33" i="131"/>
  <c r="M25" i="131"/>
  <c r="M17" i="131"/>
  <c r="M27" i="131"/>
  <c r="M23" i="131"/>
  <c r="M11" i="131"/>
  <c r="M29" i="131"/>
  <c r="M16" i="131"/>
  <c r="M30" i="131"/>
  <c r="M31" i="131"/>
  <c r="M24" i="131"/>
  <c r="M19" i="131"/>
  <c r="M6" i="131"/>
  <c r="M15" i="131"/>
  <c r="M13" i="131"/>
  <c r="M35" i="131"/>
  <c r="M18" i="131"/>
  <c r="M20" i="131"/>
  <c r="M12" i="131"/>
  <c r="M10" i="131"/>
  <c r="M9" i="131"/>
  <c r="M34" i="131"/>
  <c r="M26" i="131"/>
  <c r="M21" i="131"/>
  <c r="M14" i="131"/>
  <c r="M148" i="131"/>
  <c r="M151" i="131"/>
  <c r="M28" i="131"/>
  <c r="M152" i="131"/>
  <c r="M22" i="131"/>
  <c r="M32" i="134"/>
  <c r="M6" i="134"/>
  <c r="M28" i="134"/>
  <c r="M7" i="134"/>
  <c r="M34" i="134"/>
  <c r="M17" i="134"/>
  <c r="M25" i="134"/>
  <c r="M152" i="134"/>
  <c r="M12" i="134"/>
  <c r="M10" i="134"/>
  <c r="M11" i="134"/>
  <c r="M8" i="134"/>
  <c r="M22" i="134"/>
  <c r="M19" i="134"/>
  <c r="M27" i="134"/>
  <c r="M35" i="134"/>
  <c r="M13" i="134"/>
  <c r="M26" i="134"/>
  <c r="M30" i="134"/>
  <c r="M16" i="134"/>
  <c r="M14" i="134"/>
  <c r="M9" i="134"/>
  <c r="M24" i="134"/>
  <c r="M149" i="134"/>
  <c r="M21" i="134"/>
  <c r="M29" i="134"/>
  <c r="M33" i="134"/>
  <c r="M148" i="134"/>
  <c r="M20" i="134"/>
  <c r="M18" i="134"/>
  <c r="M147" i="134"/>
  <c r="M151" i="134"/>
  <c r="M15" i="134"/>
  <c r="M23" i="134"/>
  <c r="M31" i="134"/>
  <c r="M150" i="134"/>
  <c r="M10" i="122"/>
  <c r="M13" i="122"/>
  <c r="M17" i="122"/>
  <c r="M9" i="122"/>
  <c r="M7" i="122"/>
  <c r="M16" i="122"/>
  <c r="M28" i="122"/>
  <c r="M31" i="122"/>
  <c r="M149" i="122"/>
  <c r="M15" i="122"/>
  <c r="M147" i="122"/>
  <c r="M22" i="122"/>
  <c r="M30" i="122"/>
  <c r="M34" i="122"/>
  <c r="M35" i="122"/>
  <c r="M21" i="122"/>
  <c r="M27" i="122"/>
  <c r="M11" i="122"/>
  <c r="M8" i="122"/>
  <c r="M20" i="122"/>
  <c r="M19" i="122"/>
  <c r="M18" i="122"/>
  <c r="M23" i="122"/>
  <c r="M33" i="122"/>
  <c r="M29" i="122"/>
  <c r="M151" i="122"/>
  <c r="M12" i="122"/>
  <c r="M24" i="122"/>
  <c r="M148" i="122"/>
  <c r="M25" i="122"/>
  <c r="M150" i="122"/>
  <c r="M6" i="122"/>
  <c r="M26" i="122"/>
  <c r="M32" i="122"/>
  <c r="M14" i="122"/>
  <c r="M14" i="121"/>
  <c r="M150" i="121"/>
  <c r="M11" i="121"/>
  <c r="M27" i="121"/>
  <c r="M151" i="121"/>
  <c r="M20" i="121"/>
  <c r="M17" i="121"/>
  <c r="M22" i="121"/>
  <c r="M26" i="121"/>
  <c r="M15" i="121"/>
  <c r="M31" i="121"/>
  <c r="M8" i="121"/>
  <c r="M24" i="121"/>
  <c r="M148" i="121"/>
  <c r="M21" i="121"/>
  <c r="M32" i="121"/>
  <c r="M18" i="121"/>
  <c r="M6" i="121"/>
  <c r="M19" i="121"/>
  <c r="M12" i="121"/>
  <c r="M28" i="121"/>
  <c r="M9" i="121"/>
  <c r="M25" i="121"/>
  <c r="M149" i="121"/>
  <c r="M35" i="121"/>
  <c r="M30" i="121"/>
  <c r="M10" i="121"/>
  <c r="M7" i="121"/>
  <c r="M23" i="121"/>
  <c r="M147" i="121"/>
  <c r="M33" i="121"/>
  <c r="M34" i="121"/>
  <c r="M16" i="121"/>
  <c r="M13" i="121"/>
  <c r="M29" i="121"/>
  <c r="P9" i="131"/>
  <c r="P10" i="132"/>
  <c r="P24" i="132"/>
  <c r="P29" i="132"/>
  <c r="P21" i="132"/>
  <c r="P18" i="132"/>
  <c r="P28" i="132"/>
  <c r="P23" i="132"/>
  <c r="P151" i="132"/>
  <c r="P9" i="132"/>
  <c r="P27" i="132"/>
  <c r="P31" i="132"/>
  <c r="P13" i="132"/>
  <c r="P6" i="132"/>
  <c r="P148" i="132"/>
  <c r="P34" i="132"/>
  <c r="P7" i="132"/>
  <c r="P15" i="132"/>
  <c r="P26" i="132"/>
  <c r="P25" i="132"/>
  <c r="P17" i="132"/>
  <c r="P16" i="132"/>
  <c r="P8" i="132"/>
  <c r="P35" i="132"/>
  <c r="P32" i="132"/>
  <c r="P149" i="132"/>
  <c r="P14" i="132"/>
  <c r="P33" i="132"/>
  <c r="P22" i="132"/>
  <c r="P150" i="132"/>
  <c r="P30" i="132"/>
  <c r="P19" i="132"/>
  <c r="P11" i="132"/>
  <c r="P12" i="132"/>
  <c r="P20" i="132"/>
  <c r="P147" i="132"/>
  <c r="P159" i="116"/>
  <c r="P156" i="116"/>
  <c r="P160" i="116"/>
  <c r="P165" i="116"/>
  <c r="P149" i="116"/>
  <c r="P153" i="116"/>
  <c r="P172" i="116"/>
  <c r="P177" i="116"/>
  <c r="P181" i="116"/>
  <c r="P151" i="116"/>
  <c r="P169" i="116"/>
  <c r="P163" i="116"/>
  <c r="P179" i="116"/>
  <c r="P175" i="116"/>
  <c r="P183" i="116"/>
  <c r="P189" i="116"/>
  <c r="P191" i="116"/>
  <c r="P168" i="116"/>
  <c r="P158" i="116"/>
  <c r="P171" i="116"/>
  <c r="P152" i="116"/>
  <c r="P186" i="116"/>
  <c r="P17" i="131"/>
  <c r="P20" i="131"/>
  <c r="P14" i="131"/>
  <c r="P31" i="131"/>
  <c r="P19" i="131"/>
  <c r="P29" i="131"/>
  <c r="P26" i="131"/>
  <c r="P35" i="131"/>
  <c r="P28" i="131"/>
  <c r="P32" i="131"/>
  <c r="P152" i="131"/>
  <c r="P21" i="131"/>
  <c r="P149" i="131"/>
  <c r="P6" i="131"/>
  <c r="P11" i="131"/>
  <c r="P22" i="131"/>
  <c r="P18" i="131"/>
  <c r="P25" i="131"/>
  <c r="P33" i="131"/>
  <c r="P24" i="131"/>
  <c r="P151" i="131"/>
  <c r="P150" i="131"/>
  <c r="P148" i="131"/>
  <c r="P12" i="131"/>
  <c r="P13" i="131"/>
  <c r="P30" i="131"/>
  <c r="P8" i="131"/>
  <c r="P27" i="131"/>
  <c r="P34" i="131"/>
  <c r="P23" i="131"/>
  <c r="P147" i="131"/>
  <c r="P16" i="131"/>
  <c r="P7" i="131"/>
  <c r="P15" i="131"/>
  <c r="P10" i="131"/>
  <c r="P151" i="120"/>
  <c r="P152" i="120"/>
  <c r="P185" i="120"/>
  <c r="P162" i="120"/>
  <c r="P184" i="120"/>
  <c r="P158" i="120"/>
  <c r="P182" i="120"/>
  <c r="P149" i="120"/>
  <c r="P170" i="120"/>
  <c r="P186" i="120"/>
  <c r="P183" i="120"/>
  <c r="P165" i="120"/>
  <c r="P166" i="120"/>
  <c r="P172" i="120"/>
  <c r="P187" i="120"/>
  <c r="P173" i="120"/>
  <c r="P176" i="120"/>
  <c r="P150" i="120"/>
  <c r="P181" i="120"/>
  <c r="P156" i="120"/>
  <c r="P164" i="120"/>
  <c r="P169" i="120"/>
  <c r="P174" i="120"/>
  <c r="P155" i="120"/>
  <c r="P153" i="120"/>
  <c r="P157" i="120"/>
  <c r="P160" i="120"/>
  <c r="P179" i="120"/>
  <c r="P154" i="120"/>
  <c r="P161" i="120"/>
  <c r="P180" i="120"/>
  <c r="P178" i="120"/>
  <c r="P163" i="120"/>
  <c r="P171" i="120"/>
  <c r="P189" i="120"/>
  <c r="P175" i="120"/>
  <c r="P159" i="120"/>
  <c r="P188" i="120"/>
  <c r="P177" i="120"/>
  <c r="P167" i="120"/>
  <c r="P168" i="120"/>
  <c r="P166" i="116"/>
  <c r="P162" i="116"/>
  <c r="P167" i="116"/>
  <c r="P185" i="116"/>
  <c r="P150" i="116"/>
  <c r="P188" i="116"/>
  <c r="P164" i="116"/>
  <c r="P176" i="116"/>
  <c r="P173" i="116"/>
  <c r="P184" i="116"/>
  <c r="P174" i="116"/>
  <c r="P155" i="116"/>
  <c r="P187" i="116"/>
  <c r="P170" i="116"/>
  <c r="P180" i="116"/>
  <c r="P192" i="116"/>
  <c r="P154" i="116"/>
  <c r="P157" i="116"/>
  <c r="P190" i="116"/>
  <c r="P182" i="116"/>
  <c r="P178" i="116"/>
  <c r="P161" i="116"/>
  <c r="P164" i="111"/>
  <c r="P166" i="111"/>
  <c r="P165" i="111"/>
  <c r="P188" i="111"/>
  <c r="P190" i="111"/>
  <c r="P158" i="111"/>
  <c r="P183" i="111"/>
  <c r="P161" i="111"/>
  <c r="P162" i="111"/>
  <c r="P173" i="111"/>
  <c r="P180" i="111"/>
  <c r="P157" i="111"/>
  <c r="P156" i="111"/>
  <c r="P169" i="111"/>
  <c r="P159" i="111"/>
  <c r="P187" i="111"/>
  <c r="P174" i="111"/>
  <c r="P182" i="111"/>
  <c r="P179" i="111"/>
  <c r="P184" i="111"/>
  <c r="P154" i="111"/>
  <c r="P168" i="111"/>
  <c r="P163" i="111"/>
  <c r="P155" i="111"/>
  <c r="P178" i="111"/>
  <c r="P189" i="111"/>
  <c r="P177" i="111"/>
  <c r="P167" i="111"/>
  <c r="P160" i="111"/>
  <c r="P185" i="111"/>
  <c r="P176" i="111"/>
  <c r="P175" i="111"/>
  <c r="P153" i="111"/>
  <c r="P171" i="111"/>
  <c r="P181" i="111"/>
  <c r="P172" i="111"/>
  <c r="P191" i="111"/>
  <c r="P186" i="111"/>
  <c r="P170" i="111"/>
  <c r="P156" i="95"/>
  <c r="P172" i="95"/>
  <c r="P166" i="95"/>
  <c r="P168" i="95"/>
  <c r="P162" i="95"/>
  <c r="P164" i="95"/>
  <c r="P158" i="95"/>
  <c r="P160" i="95"/>
  <c r="P154" i="95"/>
  <c r="P170" i="95"/>
  <c r="P186" i="95"/>
  <c r="P182" i="95"/>
  <c r="P180" i="95"/>
  <c r="P177" i="95"/>
  <c r="P175" i="95"/>
  <c r="P173" i="95"/>
  <c r="P193" i="95"/>
  <c r="P191" i="95"/>
  <c r="P189" i="95"/>
  <c r="P187" i="95"/>
  <c r="P185" i="95"/>
  <c r="P183" i="95"/>
  <c r="P181" i="95"/>
  <c r="P179" i="95"/>
  <c r="P188" i="95"/>
  <c r="P178" i="95"/>
  <c r="P155" i="95"/>
  <c r="P153" i="95"/>
  <c r="P190" i="95"/>
  <c r="P171" i="95"/>
  <c r="P169" i="95"/>
  <c r="P167" i="95"/>
  <c r="P165" i="95"/>
  <c r="P163" i="95"/>
  <c r="P161" i="95"/>
  <c r="P159" i="95"/>
  <c r="P157" i="95"/>
  <c r="P176" i="95"/>
  <c r="P192" i="95"/>
  <c r="P184" i="95"/>
  <c r="P174" i="95"/>
  <c r="P18" i="122"/>
  <c r="P148" i="122"/>
  <c r="P149" i="122"/>
  <c r="P148" i="134"/>
  <c r="P15" i="134"/>
  <c r="P150" i="134"/>
  <c r="P19" i="134"/>
  <c r="P26" i="134"/>
  <c r="P10" i="134"/>
  <c r="P30" i="134"/>
  <c r="P11" i="134"/>
  <c r="P33" i="134"/>
  <c r="P17" i="134"/>
  <c r="P152" i="134"/>
  <c r="P23" i="134"/>
  <c r="P31" i="134"/>
  <c r="P35" i="134"/>
  <c r="P8" i="134"/>
  <c r="P28" i="134"/>
  <c r="P24" i="134"/>
  <c r="P9" i="134"/>
  <c r="P34" i="134"/>
  <c r="P18" i="134"/>
  <c r="P6" i="134"/>
  <c r="P22" i="134"/>
  <c r="P7" i="134"/>
  <c r="P147" i="134"/>
  <c r="P32" i="134"/>
  <c r="P20" i="134"/>
  <c r="P151" i="134"/>
  <c r="P27" i="134"/>
  <c r="P25" i="134"/>
  <c r="P16" i="134"/>
  <c r="P12" i="134"/>
  <c r="P149" i="134"/>
  <c r="P13" i="134"/>
  <c r="P14" i="134"/>
  <c r="P21" i="134"/>
  <c r="P29" i="134"/>
  <c r="P150" i="122"/>
  <c r="P35" i="122"/>
  <c r="P17" i="122"/>
  <c r="P21" i="122"/>
  <c r="P10" i="122"/>
  <c r="P15" i="122"/>
  <c r="P19" i="122"/>
  <c r="P31" i="122"/>
  <c r="P147" i="122"/>
  <c r="P13" i="122"/>
  <c r="P16" i="122"/>
  <c r="P8" i="122"/>
  <c r="P11" i="122"/>
  <c r="P20" i="122"/>
  <c r="P30" i="122"/>
  <c r="P34" i="122"/>
  <c r="P151" i="122"/>
  <c r="P25" i="122"/>
  <c r="P7" i="122"/>
  <c r="P29" i="122"/>
  <c r="P12" i="122"/>
  <c r="P23" i="122"/>
  <c r="P24" i="122"/>
  <c r="P28" i="122"/>
  <c r="P26" i="122"/>
  <c r="P9" i="122"/>
  <c r="P6" i="122"/>
  <c r="P33" i="122"/>
  <c r="P27" i="122"/>
  <c r="P32" i="122"/>
  <c r="P22" i="122"/>
  <c r="P14" i="122"/>
  <c r="P30" i="121"/>
  <c r="P24" i="121"/>
  <c r="P34" i="121"/>
  <c r="P17" i="121"/>
  <c r="P21" i="121"/>
  <c r="P149" i="121"/>
  <c r="P10" i="121"/>
  <c r="P25" i="121"/>
  <c r="P147" i="121"/>
  <c r="P11" i="121"/>
  <c r="P15" i="121"/>
  <c r="P150" i="121"/>
  <c r="P26" i="121"/>
  <c r="P20" i="121"/>
  <c r="P33" i="121"/>
  <c r="P19" i="121"/>
  <c r="P9" i="121"/>
  <c r="P29" i="121"/>
  <c r="P22" i="121"/>
  <c r="P18" i="121"/>
  <c r="P7" i="121"/>
  <c r="P151" i="121"/>
  <c r="P32" i="121"/>
  <c r="P16" i="121"/>
  <c r="P6" i="121"/>
  <c r="P28" i="121"/>
  <c r="P35" i="121"/>
  <c r="P23" i="121"/>
  <c r="P27" i="121"/>
  <c r="P148" i="121"/>
  <c r="P12" i="121"/>
  <c r="P13" i="121"/>
  <c r="P8" i="121"/>
  <c r="P14" i="121"/>
  <c r="P31" i="121"/>
  <c r="P172" i="93"/>
  <c r="P186" i="93"/>
  <c r="P178" i="93"/>
  <c r="P181" i="93"/>
  <c r="P182" i="93"/>
  <c r="P169" i="93"/>
  <c r="P171" i="93"/>
  <c r="P159" i="93"/>
  <c r="P185" i="93"/>
  <c r="P187" i="93"/>
  <c r="P160" i="93"/>
  <c r="P174" i="93"/>
  <c r="P179" i="93"/>
  <c r="P177" i="93"/>
  <c r="P162" i="93"/>
  <c r="P180" i="93"/>
  <c r="P188" i="93"/>
  <c r="P163" i="93"/>
  <c r="P173" i="93"/>
  <c r="P176" i="93"/>
  <c r="P183" i="93"/>
  <c r="P167" i="93"/>
  <c r="P165" i="93"/>
  <c r="P161" i="93"/>
  <c r="P189" i="93"/>
  <c r="P164" i="93"/>
  <c r="P175" i="93"/>
  <c r="P158" i="93"/>
  <c r="P166" i="93"/>
  <c r="P153" i="93"/>
  <c r="P155" i="93"/>
  <c r="P154" i="93"/>
  <c r="P168" i="93"/>
  <c r="P156" i="93"/>
  <c r="P170" i="93"/>
  <c r="P184" i="93"/>
  <c r="P157" i="93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</calcChain>
</file>

<file path=xl/sharedStrings.xml><?xml version="1.0" encoding="utf-8"?>
<sst xmlns="http://schemas.openxmlformats.org/spreadsheetml/2006/main" count="363" uniqueCount="48">
  <si>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</si>
  <si>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</si>
  <si>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</si>
  <si>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</si>
  <si>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</si>
  <si>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</si>
  <si>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</si>
  <si>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</si>
  <si>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</si>
  <si>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</si>
  <si>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</si>
  <si>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</si>
  <si>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</si>
  <si>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</si>
  <si>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</si>
  <si>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</si>
  <si>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</si>
  <si>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</si>
  <si>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</si>
  <si>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</si>
  <si>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</si>
  <si>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</si>
  <si>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</si>
  <si>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</si>
  <si>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</si>
  <si>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</si>
  <si>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</si>
  <si>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</si>
  <si>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</si>
  <si>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</si>
  <si>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</si>
  <si>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</si>
  <si>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</si>
  <si>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</si>
  <si>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</si>
  <si>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</si>
  <si>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</si>
  <si>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</si>
  <si>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</si>
  <si>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AX2073 [BAG::CaM]</t>
  </si>
  <si>
    <t>R1_DensMeanChannel0::R1_eYFP</t>
  </si>
  <si>
    <t>R1_DensMeanChannel1::R1_eCFP</t>
  </si>
  <si>
    <t>R2_DensMeanChannel0::R2_eYFP</t>
  </si>
  <si>
    <t>R2_DensMeanChannel1::R2_eCFP</t>
  </si>
  <si>
    <t>Fiinal graph starts</t>
  </si>
  <si>
    <t>MAX/MIN ends</t>
  </si>
  <si>
    <t>Median</t>
  </si>
  <si>
    <t>Response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</si>
</sst>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0" fillId="2" borderId="0" xfId="0" applyNumberFormat="1" applyFill="1"/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0" fontId="2" fillId="6" borderId="0" xfId="1" applyFont="1" applyFill="1" applyAlignment="1">
      <alignment horizontal="right"/>
    </xf>
    <xf numFmtId="2" fontId="2" fillId="6" borderId="0" xfId="0" applyNumberFormat="1" applyFont="1" applyFill="1"/>
    <xf numFmtId="0" fontId="0" fillId="6" borderId="0" xfId="0" applyFill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/>
    <cellStyle name="Normal 3" xfId="157"/>
    <cellStyle name="Normal 3 2" xfId="154"/>
    <cellStyle name="Normal 4" xfId="156"/>
    <cellStyle name="Normal 5" xfId="15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'6852'!$L$1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'6852'!$A$2:$A$141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'6852'!$L$2:$L$141</c:f>
              <c:numCache>
                <c:formatCode>0.00</c:formatCode>
                <c:ptCount val="140"/>
                <c:pt idx="0">
                  <c:v>1.564274174419805</c:v>
                </c:pt>
                <c:pt idx="1">
                  <c:v>1.55425815595808</c:v>
                </c:pt>
                <c:pt idx="2">
                  <c:v>1.546472080708637</c:v>
                </c:pt>
                <c:pt idx="3">
                  <c:v>1.52735863974081</c:v>
                </c:pt>
                <c:pt idx="4">
                  <c:v>1.508739741164399</c:v>
                </c:pt>
                <c:pt idx="5">
                  <c:v>1.489572205865647</c:v>
                </c:pt>
                <c:pt idx="6">
                  <c:v>1.471519770265749</c:v>
                </c:pt>
                <c:pt idx="7">
                  <c:v>1.475905893110606</c:v>
                </c:pt>
                <c:pt idx="8">
                  <c:v>1.47801697268503</c:v>
                </c:pt>
                <c:pt idx="9">
                  <c:v>1.476855043234765</c:v>
                </c:pt>
                <c:pt idx="10">
                  <c:v>1.48935539761267</c:v>
                </c:pt>
                <c:pt idx="11">
                  <c:v>1.501598764257075</c:v>
                </c:pt>
                <c:pt idx="12">
                  <c:v>1.538132914542224</c:v>
                </c:pt>
                <c:pt idx="13">
                  <c:v>1.558731711071227</c:v>
                </c:pt>
                <c:pt idx="14">
                  <c:v>1.589307473236586</c:v>
                </c:pt>
                <c:pt idx="15">
                  <c:v>1.597071669528852</c:v>
                </c:pt>
                <c:pt idx="16">
                  <c:v>1.596032115033485</c:v>
                </c:pt>
                <c:pt idx="17">
                  <c:v>1.618379176682423</c:v>
                </c:pt>
                <c:pt idx="18">
                  <c:v>1.631250779510704</c:v>
                </c:pt>
                <c:pt idx="19">
                  <c:v>1.628065136615637</c:v>
                </c:pt>
                <c:pt idx="20">
                  <c:v>1.616686508707183</c:v>
                </c:pt>
                <c:pt idx="21">
                  <c:v>1.615471416364675</c:v>
                </c:pt>
                <c:pt idx="22">
                  <c:v>1.654947775092976</c:v>
                </c:pt>
                <c:pt idx="23">
                  <c:v>1.657271129349424</c:v>
                </c:pt>
                <c:pt idx="24">
                  <c:v>1.640515695958583</c:v>
                </c:pt>
                <c:pt idx="25">
                  <c:v>1.67841223948921</c:v>
                </c:pt>
                <c:pt idx="26">
                  <c:v>1.687071397182211</c:v>
                </c:pt>
                <c:pt idx="27">
                  <c:v>1.694643527193648</c:v>
                </c:pt>
                <c:pt idx="28">
                  <c:v>1.700758799836125</c:v>
                </c:pt>
                <c:pt idx="29">
                  <c:v>1.712633677264511</c:v>
                </c:pt>
                <c:pt idx="30">
                  <c:v>1.71267467425679</c:v>
                </c:pt>
                <c:pt idx="31">
                  <c:v>1.716616884345855</c:v>
                </c:pt>
                <c:pt idx="32">
                  <c:v>1.701931596306087</c:v>
                </c:pt>
                <c:pt idx="33">
                  <c:v>1.678483655514108</c:v>
                </c:pt>
                <c:pt idx="34">
                  <c:v>1.651570589066445</c:v>
                </c:pt>
                <c:pt idx="35">
                  <c:v>1.628459714133211</c:v>
                </c:pt>
                <c:pt idx="36">
                  <c:v>1.582326778752411</c:v>
                </c:pt>
                <c:pt idx="37">
                  <c:v>1.566976534754314</c:v>
                </c:pt>
                <c:pt idx="38">
                  <c:v>1.549652284716494</c:v>
                </c:pt>
                <c:pt idx="39">
                  <c:v>1.513891427134288</c:v>
                </c:pt>
                <c:pt idx="40">
                  <c:v>1.499497345563851</c:v>
                </c:pt>
                <c:pt idx="41">
                  <c:v>1.492747042082551</c:v>
                </c:pt>
                <c:pt idx="42">
                  <c:v>1.467469914118179</c:v>
                </c:pt>
                <c:pt idx="43">
                  <c:v>1.4744044418556</c:v>
                </c:pt>
                <c:pt idx="44">
                  <c:v>1.460816897864527</c:v>
                </c:pt>
                <c:pt idx="45">
                  <c:v>1.466044604373609</c:v>
                </c:pt>
                <c:pt idx="46">
                  <c:v>1.464877572214082</c:v>
                </c:pt>
                <c:pt idx="47">
                  <c:v>1.468537766406176</c:v>
                </c:pt>
                <c:pt idx="48">
                  <c:v>1.486169586801408</c:v>
                </c:pt>
                <c:pt idx="49">
                  <c:v>1.458554051615757</c:v>
                </c:pt>
                <c:pt idx="50">
                  <c:v>1.449428203978721</c:v>
                </c:pt>
                <c:pt idx="51">
                  <c:v>1.452851854430021</c:v>
                </c:pt>
                <c:pt idx="52">
                  <c:v>1.44471413182628</c:v>
                </c:pt>
                <c:pt idx="53">
                  <c:v>1.47604577544172</c:v>
                </c:pt>
                <c:pt idx="54">
                  <c:v>1.509507817953062</c:v>
                </c:pt>
                <c:pt idx="55">
                  <c:v>1.555310754486081</c:v>
                </c:pt>
                <c:pt idx="56">
                  <c:v>1.54598626581409</c:v>
                </c:pt>
                <c:pt idx="57">
                  <c:v>1.567986824258846</c:v>
                </c:pt>
                <c:pt idx="58">
                  <c:v>1.581682879883082</c:v>
                </c:pt>
                <c:pt idx="59">
                  <c:v>1.585769891846343</c:v>
                </c:pt>
                <c:pt idx="60">
                  <c:v>1.579531972108724</c:v>
                </c:pt>
                <c:pt idx="61">
                  <c:v>1.582141017109865</c:v>
                </c:pt>
                <c:pt idx="62">
                  <c:v>1.586926708834579</c:v>
                </c:pt>
                <c:pt idx="63">
                  <c:v>1.604030311291297</c:v>
                </c:pt>
                <c:pt idx="64">
                  <c:v>1.659339708491878</c:v>
                </c:pt>
                <c:pt idx="65">
                  <c:v>1.6648879898249</c:v>
                </c:pt>
                <c:pt idx="66">
                  <c:v>1.697872060788021</c:v>
                </c:pt>
                <c:pt idx="67">
                  <c:v>1.714592845387871</c:v>
                </c:pt>
                <c:pt idx="68">
                  <c:v>1.72007116618865</c:v>
                </c:pt>
                <c:pt idx="69">
                  <c:v>1.723585167421445</c:v>
                </c:pt>
                <c:pt idx="70">
                  <c:v>1.705794397964203</c:v>
                </c:pt>
                <c:pt idx="71">
                  <c:v>1.679231117555234</c:v>
                </c:pt>
                <c:pt idx="72">
                  <c:v>1.690343740985202</c:v>
                </c:pt>
                <c:pt idx="73">
                  <c:v>1.65765256552448</c:v>
                </c:pt>
                <c:pt idx="74">
                  <c:v>1.628039347674688</c:v>
                </c:pt>
                <c:pt idx="75">
                  <c:v>1.65642133461832</c:v>
                </c:pt>
                <c:pt idx="76">
                  <c:v>1.63845245512075</c:v>
                </c:pt>
                <c:pt idx="77">
                  <c:v>1.639499595489174</c:v>
                </c:pt>
                <c:pt idx="78">
                  <c:v>1.62640945971079</c:v>
                </c:pt>
                <c:pt idx="79">
                  <c:v>1.628551322014804</c:v>
                </c:pt>
                <c:pt idx="80">
                  <c:v>1.60258073066788</c:v>
                </c:pt>
                <c:pt idx="81">
                  <c:v>1.593195000605734</c:v>
                </c:pt>
                <c:pt idx="82">
                  <c:v>1.602969847739573</c:v>
                </c:pt>
                <c:pt idx="83">
                  <c:v>1.589488141595221</c:v>
                </c:pt>
                <c:pt idx="84">
                  <c:v>1.565475199008342</c:v>
                </c:pt>
                <c:pt idx="85">
                  <c:v>1.566929967977211</c:v>
                </c:pt>
                <c:pt idx="86">
                  <c:v>1.537078260116333</c:v>
                </c:pt>
                <c:pt idx="87">
                  <c:v>1.530163429725203</c:v>
                </c:pt>
                <c:pt idx="88">
                  <c:v>1.511998925787144</c:v>
                </c:pt>
                <c:pt idx="89">
                  <c:v>1.498976739843492</c:v>
                </c:pt>
                <c:pt idx="90">
                  <c:v>1.496395287982148</c:v>
                </c:pt>
                <c:pt idx="91">
                  <c:v>1.472136730438801</c:v>
                </c:pt>
                <c:pt idx="92">
                  <c:v>1.475461132199903</c:v>
                </c:pt>
                <c:pt idx="93">
                  <c:v>1.466096591819616</c:v>
                </c:pt>
                <c:pt idx="94">
                  <c:v>1.439795025820197</c:v>
                </c:pt>
                <c:pt idx="95">
                  <c:v>1.425387217340718</c:v>
                </c:pt>
                <c:pt idx="96">
                  <c:v>1.388510575002743</c:v>
                </c:pt>
                <c:pt idx="97">
                  <c:v>1.354309800799856</c:v>
                </c:pt>
                <c:pt idx="98">
                  <c:v>1.321853702653763</c:v>
                </c:pt>
                <c:pt idx="99">
                  <c:v>1.308489177672157</c:v>
                </c:pt>
                <c:pt idx="100">
                  <c:v>1.271819786683215</c:v>
                </c:pt>
                <c:pt idx="101">
                  <c:v>1.260955515350029</c:v>
                </c:pt>
                <c:pt idx="102">
                  <c:v>1.22048224381169</c:v>
                </c:pt>
                <c:pt idx="103">
                  <c:v>1.202834158613699</c:v>
                </c:pt>
                <c:pt idx="104">
                  <c:v>1.18341967002655</c:v>
                </c:pt>
                <c:pt idx="105">
                  <c:v>1.163249926198642</c:v>
                </c:pt>
                <c:pt idx="106">
                  <c:v>1.135439354574044</c:v>
                </c:pt>
                <c:pt idx="107">
                  <c:v>1.121101783448851</c:v>
                </c:pt>
                <c:pt idx="108">
                  <c:v>1.102444446447731</c:v>
                </c:pt>
                <c:pt idx="109">
                  <c:v>1.09443792440834</c:v>
                </c:pt>
                <c:pt idx="110">
                  <c:v>1.081419164806124</c:v>
                </c:pt>
                <c:pt idx="111">
                  <c:v>1.083181134665186</c:v>
                </c:pt>
                <c:pt idx="112">
                  <c:v>1.059037940883258</c:v>
                </c:pt>
                <c:pt idx="113">
                  <c:v>1.047979816803602</c:v>
                </c:pt>
                <c:pt idx="114">
                  <c:v>1.043534580330127</c:v>
                </c:pt>
                <c:pt idx="115">
                  <c:v>1.033609887419602</c:v>
                </c:pt>
                <c:pt idx="116">
                  <c:v>1.020195091545227</c:v>
                </c:pt>
                <c:pt idx="117">
                  <c:v>1.0078562193346</c:v>
                </c:pt>
                <c:pt idx="118">
                  <c:v>1.001427066165561</c:v>
                </c:pt>
                <c:pt idx="119">
                  <c:v>1.000984834045138</c:v>
                </c:pt>
                <c:pt idx="120">
                  <c:v>0.987212090742245</c:v>
                </c:pt>
                <c:pt idx="121">
                  <c:v>0.982210227453887</c:v>
                </c:pt>
                <c:pt idx="122">
                  <c:v>0.980571134670307</c:v>
                </c:pt>
                <c:pt idx="123">
                  <c:v>0.962404085900145</c:v>
                </c:pt>
                <c:pt idx="124">
                  <c:v>0.963400851480461</c:v>
                </c:pt>
                <c:pt idx="125">
                  <c:v>0.94242353175902</c:v>
                </c:pt>
                <c:pt idx="126">
                  <c:v>0.931500798394429</c:v>
                </c:pt>
                <c:pt idx="127">
                  <c:v>0.917639371042097</c:v>
                </c:pt>
                <c:pt idx="128">
                  <c:v>0.910341785828116</c:v>
                </c:pt>
                <c:pt idx="129">
                  <c:v>0.893887974102511</c:v>
                </c:pt>
                <c:pt idx="130">
                  <c:v>0.889709827217815</c:v>
                </c:pt>
                <c:pt idx="131">
                  <c:v>0.88818239250059</c:v>
                </c:pt>
                <c:pt idx="132">
                  <c:v>0.878364149644321</c:v>
                </c:pt>
                <c:pt idx="133">
                  <c:v>0.863206911496697</c:v>
                </c:pt>
                <c:pt idx="134">
                  <c:v>0.865437880448409</c:v>
                </c:pt>
                <c:pt idx="135">
                  <c:v>0.865364710010019</c:v>
                </c:pt>
                <c:pt idx="136">
                  <c:v>0.86462776613813</c:v>
                </c:pt>
                <c:pt idx="137">
                  <c:v>0.860455839001205</c:v>
                </c:pt>
                <c:pt idx="138">
                  <c:v>0.856741921341005</c:v>
                </c:pt>
                <c:pt idx="139">
                  <c:v>0.870235326801893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00464"/>
        <c:axId val="581403856"/>
      </c:scatterChart>
      <c:valAx>
        <c:axId val="58140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403856"/>
        <c:crossesAt val="0.0"/>
        <c:crossBetween val="midCat"/>
        <c:majorUnit val="10.0"/>
      </c:valAx>
      <c:valAx>
        <c:axId val="58140385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40046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'6860'!$L$2:$L$141</c:f>
              <c:numCache>
                <c:formatCode>0.00</c:formatCode>
                <c:ptCount val="140"/>
                <c:pt idx="0">
                  <c:v>1.673024266527571</c:v>
                </c:pt>
                <c:pt idx="1">
                  <c:v>1.708663573916888</c:v>
                </c:pt>
                <c:pt idx="2">
                  <c:v>1.715608768815236</c:v>
                </c:pt>
                <c:pt idx="3">
                  <c:v>1.6730501775069</c:v>
                </c:pt>
                <c:pt idx="4">
                  <c:v>1.717767661436983</c:v>
                </c:pt>
                <c:pt idx="5">
                  <c:v>1.674006794365809</c:v>
                </c:pt>
                <c:pt idx="6">
                  <c:v>1.663379888563471</c:v>
                </c:pt>
                <c:pt idx="7">
                  <c:v>1.632306994576925</c:v>
                </c:pt>
                <c:pt idx="8">
                  <c:v>1.64848212578519</c:v>
                </c:pt>
                <c:pt idx="9">
                  <c:v>1.621911344790167</c:v>
                </c:pt>
                <c:pt idx="10">
                  <c:v>1.63319390669257</c:v>
                </c:pt>
                <c:pt idx="11">
                  <c:v>1.652318498428551</c:v>
                </c:pt>
                <c:pt idx="12">
                  <c:v>1.686320190230458</c:v>
                </c:pt>
                <c:pt idx="13">
                  <c:v>1.709553270911361</c:v>
                </c:pt>
                <c:pt idx="14">
                  <c:v>1.712613514286701</c:v>
                </c:pt>
                <c:pt idx="15">
                  <c:v>1.676360923976858</c:v>
                </c:pt>
                <c:pt idx="16">
                  <c:v>1.710977972858161</c:v>
                </c:pt>
                <c:pt idx="17">
                  <c:v>1.680311218998814</c:v>
                </c:pt>
                <c:pt idx="18">
                  <c:v>1.668138060218385</c:v>
                </c:pt>
                <c:pt idx="19">
                  <c:v>1.720934358779108</c:v>
                </c:pt>
                <c:pt idx="20">
                  <c:v>1.697600223496082</c:v>
                </c:pt>
                <c:pt idx="21">
                  <c:v>1.711982330439551</c:v>
                </c:pt>
                <c:pt idx="22">
                  <c:v>1.70628681038294</c:v>
                </c:pt>
                <c:pt idx="23">
                  <c:v>1.699706507723435</c:v>
                </c:pt>
                <c:pt idx="24">
                  <c:v>1.70555924624774</c:v>
                </c:pt>
                <c:pt idx="25">
                  <c:v>1.722095481566285</c:v>
                </c:pt>
                <c:pt idx="26">
                  <c:v>1.768296121721882</c:v>
                </c:pt>
                <c:pt idx="27">
                  <c:v>1.770924311321205</c:v>
                </c:pt>
                <c:pt idx="28">
                  <c:v>1.772997388352147</c:v>
                </c:pt>
                <c:pt idx="29">
                  <c:v>1.782587051878491</c:v>
                </c:pt>
                <c:pt idx="30">
                  <c:v>1.795974733469207</c:v>
                </c:pt>
                <c:pt idx="31">
                  <c:v>1.754940438971992</c:v>
                </c:pt>
                <c:pt idx="32">
                  <c:v>1.749493647726265</c:v>
                </c:pt>
                <c:pt idx="33">
                  <c:v>1.78881126687099</c:v>
                </c:pt>
                <c:pt idx="34">
                  <c:v>1.718212332787753</c:v>
                </c:pt>
                <c:pt idx="35">
                  <c:v>1.7465589016117</c:v>
                </c:pt>
                <c:pt idx="36">
                  <c:v>1.754488915930671</c:v>
                </c:pt>
                <c:pt idx="37">
                  <c:v>1.728723624633792</c:v>
                </c:pt>
                <c:pt idx="38">
                  <c:v>1.645010620783114</c:v>
                </c:pt>
                <c:pt idx="39">
                  <c:v>1.650277650312385</c:v>
                </c:pt>
                <c:pt idx="40">
                  <c:v>1.716331074067675</c:v>
                </c:pt>
                <c:pt idx="41">
                  <c:v>1.755281344339043</c:v>
                </c:pt>
                <c:pt idx="42">
                  <c:v>1.732081421558321</c:v>
                </c:pt>
                <c:pt idx="43">
                  <c:v>1.764477763932137</c:v>
                </c:pt>
                <c:pt idx="44">
                  <c:v>1.800535088645032</c:v>
                </c:pt>
                <c:pt idx="45">
                  <c:v>1.79259072387027</c:v>
                </c:pt>
                <c:pt idx="46">
                  <c:v>1.775385109422098</c:v>
                </c:pt>
                <c:pt idx="47">
                  <c:v>1.795051229713768</c:v>
                </c:pt>
                <c:pt idx="48">
                  <c:v>1.770689536132945</c:v>
                </c:pt>
                <c:pt idx="49">
                  <c:v>1.76318498852773</c:v>
                </c:pt>
                <c:pt idx="50">
                  <c:v>1.790351044343777</c:v>
                </c:pt>
                <c:pt idx="51">
                  <c:v>1.844143502072359</c:v>
                </c:pt>
                <c:pt idx="52">
                  <c:v>1.964980247888868</c:v>
                </c:pt>
                <c:pt idx="53">
                  <c:v>2.00499742945639</c:v>
                </c:pt>
                <c:pt idx="54">
                  <c:v>2.025580562371072</c:v>
                </c:pt>
                <c:pt idx="55">
                  <c:v>2.10474444857721</c:v>
                </c:pt>
                <c:pt idx="56">
                  <c:v>2.142917678610636</c:v>
                </c:pt>
                <c:pt idx="57">
                  <c:v>2.183061003398012</c:v>
                </c:pt>
                <c:pt idx="58">
                  <c:v>2.18328334418935</c:v>
                </c:pt>
                <c:pt idx="59">
                  <c:v>2.248301361043882</c:v>
                </c:pt>
                <c:pt idx="60">
                  <c:v>2.237554407612338</c:v>
                </c:pt>
                <c:pt idx="61">
                  <c:v>2.245665634141376</c:v>
                </c:pt>
                <c:pt idx="62">
                  <c:v>2.277695785622302</c:v>
                </c:pt>
                <c:pt idx="63">
                  <c:v>2.227789742121112</c:v>
                </c:pt>
                <c:pt idx="64">
                  <c:v>2.269020169216791</c:v>
                </c:pt>
                <c:pt idx="65">
                  <c:v>2.255374709855617</c:v>
                </c:pt>
                <c:pt idx="66">
                  <c:v>2.293357599773763</c:v>
                </c:pt>
                <c:pt idx="67">
                  <c:v>2.288191501552166</c:v>
                </c:pt>
                <c:pt idx="68">
                  <c:v>2.307790010585748</c:v>
                </c:pt>
                <c:pt idx="69">
                  <c:v>2.29777378425692</c:v>
                </c:pt>
                <c:pt idx="70">
                  <c:v>2.281024058490773</c:v>
                </c:pt>
                <c:pt idx="71">
                  <c:v>2.39846981676842</c:v>
                </c:pt>
                <c:pt idx="72">
                  <c:v>2.301109875059307</c:v>
                </c:pt>
                <c:pt idx="73">
                  <c:v>2.365655561456613</c:v>
                </c:pt>
                <c:pt idx="74">
                  <c:v>2.346421905149433</c:v>
                </c:pt>
                <c:pt idx="75">
                  <c:v>2.387776135529025</c:v>
                </c:pt>
                <c:pt idx="76">
                  <c:v>2.366653790276299</c:v>
                </c:pt>
                <c:pt idx="77">
                  <c:v>2.385892220586799</c:v>
                </c:pt>
                <c:pt idx="78">
                  <c:v>2.380640665549146</c:v>
                </c:pt>
                <c:pt idx="79">
                  <c:v>2.426584771203316</c:v>
                </c:pt>
                <c:pt idx="80">
                  <c:v>2.379010795429403</c:v>
                </c:pt>
                <c:pt idx="81">
                  <c:v>2.407033849823536</c:v>
                </c:pt>
                <c:pt idx="82">
                  <c:v>2.379470932571723</c:v>
                </c:pt>
                <c:pt idx="83">
                  <c:v>2.420189203722695</c:v>
                </c:pt>
                <c:pt idx="84">
                  <c:v>2.368664581566666</c:v>
                </c:pt>
                <c:pt idx="85">
                  <c:v>2.368158405893051</c:v>
                </c:pt>
                <c:pt idx="86">
                  <c:v>2.374775574682228</c:v>
                </c:pt>
                <c:pt idx="87">
                  <c:v>2.390832599615467</c:v>
                </c:pt>
                <c:pt idx="88">
                  <c:v>2.355573113939937</c:v>
                </c:pt>
                <c:pt idx="89">
                  <c:v>2.3536542098582</c:v>
                </c:pt>
                <c:pt idx="90">
                  <c:v>2.356563326446658</c:v>
                </c:pt>
                <c:pt idx="91">
                  <c:v>2.261115518385638</c:v>
                </c:pt>
                <c:pt idx="92">
                  <c:v>2.301940143865583</c:v>
                </c:pt>
                <c:pt idx="93">
                  <c:v>2.196433771623715</c:v>
                </c:pt>
                <c:pt idx="94">
                  <c:v>2.188793260081704</c:v>
                </c:pt>
                <c:pt idx="95">
                  <c:v>2.095889224272113</c:v>
                </c:pt>
                <c:pt idx="96">
                  <c:v>2.032685790850584</c:v>
                </c:pt>
                <c:pt idx="97">
                  <c:v>1.987130698495904</c:v>
                </c:pt>
                <c:pt idx="98">
                  <c:v>1.89163659326975</c:v>
                </c:pt>
                <c:pt idx="99">
                  <c:v>1.856725656754339</c:v>
                </c:pt>
                <c:pt idx="100">
                  <c:v>1.766552323186867</c:v>
                </c:pt>
                <c:pt idx="101">
                  <c:v>1.733778588040061</c:v>
                </c:pt>
                <c:pt idx="102">
                  <c:v>1.690047445658148</c:v>
                </c:pt>
                <c:pt idx="103">
                  <c:v>1.646121335180962</c:v>
                </c:pt>
                <c:pt idx="104">
                  <c:v>1.601642230661561</c:v>
                </c:pt>
                <c:pt idx="105">
                  <c:v>1.592990834966433</c:v>
                </c:pt>
                <c:pt idx="106">
                  <c:v>1.543096125371977</c:v>
                </c:pt>
                <c:pt idx="107">
                  <c:v>1.514575228177098</c:v>
                </c:pt>
                <c:pt idx="108">
                  <c:v>1.462490762754179</c:v>
                </c:pt>
                <c:pt idx="109">
                  <c:v>1.420823962569273</c:v>
                </c:pt>
                <c:pt idx="110">
                  <c:v>1.399414872017472</c:v>
                </c:pt>
                <c:pt idx="111">
                  <c:v>1.394414429292166</c:v>
                </c:pt>
                <c:pt idx="112">
                  <c:v>1.354078984117684</c:v>
                </c:pt>
                <c:pt idx="113">
                  <c:v>1.342827195257711</c:v>
                </c:pt>
                <c:pt idx="114">
                  <c:v>1.344294485180015</c:v>
                </c:pt>
                <c:pt idx="115">
                  <c:v>1.35342531592436</c:v>
                </c:pt>
                <c:pt idx="116">
                  <c:v>1.339057457996901</c:v>
                </c:pt>
                <c:pt idx="117">
                  <c:v>1.313803324035635</c:v>
                </c:pt>
                <c:pt idx="118">
                  <c:v>1.312757836434645</c:v>
                </c:pt>
                <c:pt idx="119">
                  <c:v>1.269022626671917</c:v>
                </c:pt>
                <c:pt idx="120">
                  <c:v>1.244716445711601</c:v>
                </c:pt>
                <c:pt idx="121">
                  <c:v>1.246841417976453</c:v>
                </c:pt>
                <c:pt idx="122">
                  <c:v>1.214773592953253</c:v>
                </c:pt>
                <c:pt idx="123">
                  <c:v>1.20979229546549</c:v>
                </c:pt>
                <c:pt idx="124">
                  <c:v>1.221076110729939</c:v>
                </c:pt>
                <c:pt idx="125">
                  <c:v>1.199689778322526</c:v>
                </c:pt>
                <c:pt idx="126">
                  <c:v>1.201134214626862</c:v>
                </c:pt>
                <c:pt idx="127">
                  <c:v>1.194304518930089</c:v>
                </c:pt>
                <c:pt idx="128">
                  <c:v>1.188552260111848</c:v>
                </c:pt>
                <c:pt idx="129">
                  <c:v>1.180089254824795</c:v>
                </c:pt>
                <c:pt idx="130">
                  <c:v>1.174986463260418</c:v>
                </c:pt>
                <c:pt idx="131">
                  <c:v>1.181001143174452</c:v>
                </c:pt>
                <c:pt idx="132">
                  <c:v>1.182505609843036</c:v>
                </c:pt>
                <c:pt idx="133">
                  <c:v>1.15610898064745</c:v>
                </c:pt>
                <c:pt idx="134">
                  <c:v>1.166793528743377</c:v>
                </c:pt>
                <c:pt idx="135">
                  <c:v>1.161460999556325</c:v>
                </c:pt>
                <c:pt idx="136">
                  <c:v>1.154490867069756</c:v>
                </c:pt>
                <c:pt idx="137">
                  <c:v>1.197647491203755</c:v>
                </c:pt>
                <c:pt idx="138">
                  <c:v>1.194380114548817</c:v>
                </c:pt>
                <c:pt idx="139">
                  <c:v>1.17586475385557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60272"/>
        <c:axId val="581163664"/>
      </c:scatterChart>
      <c:valAx>
        <c:axId val="58116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163664"/>
        <c:crossesAt val="0.0"/>
        <c:crossBetween val="midCat"/>
        <c:majorUnit val="10.0"/>
      </c:valAx>
      <c:valAx>
        <c:axId val="58116366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16027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'6860'!$A$2:$A$179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'6860'!$P$2:$P$177</c:f>
              <c:numCache>
                <c:formatCode>General</c:formatCode>
                <c:ptCount val="176"/>
                <c:pt idx="4">
                  <c:v>-9.689972790628642</c:v>
                </c:pt>
                <c:pt idx="5">
                  <c:v>-11.68386536082353</c:v>
                </c:pt>
                <c:pt idx="6">
                  <c:v>-11.96201653580005</c:v>
                </c:pt>
                <c:pt idx="7">
                  <c:v>-13.29890101492834</c:v>
                </c:pt>
                <c:pt idx="8">
                  <c:v>-12.18919023153056</c:v>
                </c:pt>
                <c:pt idx="9">
                  <c:v>-13.29294648421974</c:v>
                </c:pt>
                <c:pt idx="10">
                  <c:v>-12.43658251978315</c:v>
                </c:pt>
                <c:pt idx="11">
                  <c:v>-11.17414289482292</c:v>
                </c:pt>
                <c:pt idx="12">
                  <c:v>-9.141337897101675</c:v>
                </c:pt>
                <c:pt idx="13">
                  <c:v>-7.666152669603729</c:v>
                </c:pt>
                <c:pt idx="14">
                  <c:v>-7.23555645889541</c:v>
                </c:pt>
                <c:pt idx="15">
                  <c:v>-8.840655756180693</c:v>
                </c:pt>
                <c:pt idx="16">
                  <c:v>-6.775986363937059</c:v>
                </c:pt>
                <c:pt idx="17">
                  <c:v>-8.091840112002421</c:v>
                </c:pt>
                <c:pt idx="18">
                  <c:v>-8.45005929395421</c:v>
                </c:pt>
                <c:pt idx="19">
                  <c:v>-5.444032755913244</c:v>
                </c:pt>
                <c:pt idx="20">
                  <c:v>-6.380189155850941</c:v>
                </c:pt>
                <c:pt idx="21">
                  <c:v>-5.363324679865122</c:v>
                </c:pt>
                <c:pt idx="22">
                  <c:v>-5.386119044616548</c:v>
                </c:pt>
                <c:pt idx="23">
                  <c:v>-5.45472918506818</c:v>
                </c:pt>
                <c:pt idx="24">
                  <c:v>-4.87953210746835</c:v>
                </c:pt>
                <c:pt idx="25">
                  <c:v>-3.75112264615021</c:v>
                </c:pt>
                <c:pt idx="26">
                  <c:v>-1.08663221550602</c:v>
                </c:pt>
                <c:pt idx="27">
                  <c:v>-0.678408595338823</c:v>
                </c:pt>
                <c:pt idx="28">
                  <c:v>-0.298929790946882</c:v>
                </c:pt>
                <c:pt idx="29">
                  <c:v>0.46977258065643</c:v>
                </c:pt>
                <c:pt idx="30">
                  <c:v>1.43514376465915</c:v>
                </c:pt>
                <c:pt idx="31">
                  <c:v>-0.417561538663161</c:v>
                </c:pt>
                <c:pt idx="32">
                  <c:v>-0.427476238542792</c:v>
                </c:pt>
                <c:pt idx="33">
                  <c:v>1.880597886284703</c:v>
                </c:pt>
                <c:pt idx="34">
                  <c:v>-1.503022346311617</c:v>
                </c:pt>
                <c:pt idx="35">
                  <c:v>0.23694931012535</c:v>
                </c:pt>
                <c:pt idx="36">
                  <c:v>0.919711795956286</c:v>
                </c:pt>
                <c:pt idx="37">
                  <c:v>-0.142334622906662</c:v>
                </c:pt>
                <c:pt idx="38">
                  <c:v>-4.205027067159834</c:v>
                </c:pt>
                <c:pt idx="39">
                  <c:v>-3.660159148219175</c:v>
                </c:pt>
                <c:pt idx="40">
                  <c:v>0.0323472916167873</c:v>
                </c:pt>
                <c:pt idx="41">
                  <c:v>2.321399372463734</c:v>
                </c:pt>
                <c:pt idx="42">
                  <c:v>1.392192758701334</c:v>
                </c:pt>
                <c:pt idx="43">
                  <c:v>3.341869619547563</c:v>
                </c:pt>
                <c:pt idx="44">
                  <c:v>5.48111931460328</c:v>
                </c:pt>
                <c:pt idx="45">
                  <c:v>5.341875366807942</c:v>
                </c:pt>
                <c:pt idx="46">
                  <c:v>4.723065776160657</c:v>
                </c:pt>
                <c:pt idx="47">
                  <c:v>6.013546810119642</c:v>
                </c:pt>
                <c:pt idx="48">
                  <c:v>5.024181429425753</c:v>
                </c:pt>
                <c:pt idx="49">
                  <c:v>4.90771207589026</c:v>
                </c:pt>
                <c:pt idx="50">
                  <c:v>6.586554457176147</c:v>
                </c:pt>
                <c:pt idx="51">
                  <c:v>9.644164067541403</c:v>
                </c:pt>
                <c:pt idx="52">
                  <c:v>16.17345819676288</c:v>
                </c:pt>
                <c:pt idx="53">
                  <c:v>18.51775703367941</c:v>
                </c:pt>
                <c:pt idx="54">
                  <c:v>19.85572277689111</c:v>
                </c:pt>
                <c:pt idx="55">
                  <c:v>24.22711463446701</c:v>
                </c:pt>
                <c:pt idx="56">
                  <c:v>26.47593005024488</c:v>
                </c:pt>
                <c:pt idx="57">
                  <c:v>28.82676083009069</c:v>
                </c:pt>
                <c:pt idx="58">
                  <c:v>29.1104048880074</c:v>
                </c:pt>
                <c:pt idx="59">
                  <c:v>32.74929593105721</c:v>
                </c:pt>
                <c:pt idx="60">
                  <c:v>32.46492845477112</c:v>
                </c:pt>
                <c:pt idx="61">
                  <c:v>33.15707446367694</c:v>
                </c:pt>
                <c:pt idx="62">
                  <c:v>35.08778924303876</c:v>
                </c:pt>
                <c:pt idx="63">
                  <c:v>32.77568740422207</c:v>
                </c:pt>
                <c:pt idx="64">
                  <c:v>35.18281047028319</c:v>
                </c:pt>
                <c:pt idx="65">
                  <c:v>34.74835268129943</c:v>
                </c:pt>
                <c:pt idx="66">
                  <c:v>36.98731191319672</c:v>
                </c:pt>
                <c:pt idx="67">
                  <c:v>36.991932047741</c:v>
                </c:pt>
                <c:pt idx="68">
                  <c:v>38.27891203836428</c:v>
                </c:pt>
                <c:pt idx="69">
                  <c:v>38.032383042318</c:v>
                </c:pt>
                <c:pt idx="70">
                  <c:v>37.43718026031686</c:v>
                </c:pt>
                <c:pt idx="71">
                  <c:v>43.79088241476992</c:v>
                </c:pt>
                <c:pt idx="72">
                  <c:v>39.02152480568145</c:v>
                </c:pt>
                <c:pt idx="73">
                  <c:v>42.63595765277003</c:v>
                </c:pt>
                <c:pt idx="74">
                  <c:v>41.91213208348666</c:v>
                </c:pt>
                <c:pt idx="75">
                  <c:v>44.32566592601216</c:v>
                </c:pt>
                <c:pt idx="76">
                  <c:v>43.50404034482342</c:v>
                </c:pt>
                <c:pt idx="77">
                  <c:v>44.77237475408336</c:v>
                </c:pt>
                <c:pt idx="78">
                  <c:v>44.7725697673564</c:v>
                </c:pt>
                <c:pt idx="79">
                  <c:v>47.42377633918783</c:v>
                </c:pt>
                <c:pt idx="80">
                  <c:v>45.23243353378944</c:v>
                </c:pt>
                <c:pt idx="81">
                  <c:v>46.95565297956617</c:v>
                </c:pt>
                <c:pt idx="82">
                  <c:v>45.80052196876528</c:v>
                </c:pt>
                <c:pt idx="83">
                  <c:v>48.18112459713977</c:v>
                </c:pt>
                <c:pt idx="84">
                  <c:v>45.78520958618257</c:v>
                </c:pt>
                <c:pt idx="85">
                  <c:v>46.03112963501154</c:v>
                </c:pt>
                <c:pt idx="86">
                  <c:v>46.64591040858294</c:v>
                </c:pt>
                <c:pt idx="87">
                  <c:v>47.74950541779202</c:v>
                </c:pt>
                <c:pt idx="88">
                  <c:v>46.19583102310292</c:v>
                </c:pt>
                <c:pt idx="89">
                  <c:v>46.36859722864859</c:v>
                </c:pt>
                <c:pt idx="90">
                  <c:v>46.7913677984057</c:v>
                </c:pt>
                <c:pt idx="91">
                  <c:v>42.1210242138284</c:v>
                </c:pt>
                <c:pt idx="92">
                  <c:v>44.50713407761305</c:v>
                </c:pt>
                <c:pt idx="93">
                  <c:v>39.31593834374041</c:v>
                </c:pt>
                <c:pt idx="94">
                  <c:v>39.19242851132208</c:v>
                </c:pt>
                <c:pt idx="95">
                  <c:v>34.65380643496924</c:v>
                </c:pt>
                <c:pt idx="96">
                  <c:v>31.65313970801346</c:v>
                </c:pt>
                <c:pt idx="97">
                  <c:v>29.56633863930607</c:v>
                </c:pt>
                <c:pt idx="98">
                  <c:v>24.89359769686205</c:v>
                </c:pt>
                <c:pt idx="99">
                  <c:v>23.35797186018966</c:v>
                </c:pt>
                <c:pt idx="100">
                  <c:v>18.96075089301321</c:v>
                </c:pt>
                <c:pt idx="101">
                  <c:v>17.53579352813267</c:v>
                </c:pt>
                <c:pt idx="102">
                  <c:v>15.54344016055261</c:v>
                </c:pt>
                <c:pt idx="103">
                  <c:v>13.5409909632258</c:v>
                </c:pt>
                <c:pt idx="104">
                  <c:v>11.50990665155699</c:v>
                </c:pt>
                <c:pt idx="105">
                  <c:v>11.33405125824418</c:v>
                </c:pt>
                <c:pt idx="106">
                  <c:v>9.02253631131156</c:v>
                </c:pt>
                <c:pt idx="107">
                  <c:v>7.817799223206076</c:v>
                </c:pt>
                <c:pt idx="108">
                  <c:v>5.392894431641432</c:v>
                </c:pt>
                <c:pt idx="109">
                  <c:v>3.507436745279957</c:v>
                </c:pt>
                <c:pt idx="110">
                  <c:v>2.670962931019563</c:v>
                </c:pt>
                <c:pt idx="111">
                  <c:v>2.684161031537308</c:v>
                </c:pt>
                <c:pt idx="112">
                  <c:v>0.867643514586345</c:v>
                </c:pt>
                <c:pt idx="113">
                  <c:v>0.557134671281064</c:v>
                </c:pt>
                <c:pt idx="114">
                  <c:v>0.90524463297575</c:v>
                </c:pt>
                <c:pt idx="115">
                  <c:v>1.65018774467131</c:v>
                </c:pt>
                <c:pt idx="116">
                  <c:v>1.178322743372528</c:v>
                </c:pt>
                <c:pt idx="117">
                  <c:v>0.142745052261907</c:v>
                </c:pt>
                <c:pt idx="118">
                  <c:v>0.360738473446641</c:v>
                </c:pt>
                <c:pt idx="119">
                  <c:v>-1.631825511076462</c:v>
                </c:pt>
                <c:pt idx="120">
                  <c:v>-2.618316339579387</c:v>
                </c:pt>
                <c:pt idx="121">
                  <c:v>-2.236150298357785</c:v>
                </c:pt>
                <c:pt idx="122">
                  <c:v>-3.624554254771739</c:v>
                </c:pt>
                <c:pt idx="123">
                  <c:v>-3.61036477636514</c:v>
                </c:pt>
                <c:pt idx="124">
                  <c:v>-2.753935910387498</c:v>
                </c:pt>
                <c:pt idx="125">
                  <c:v>-3.589231263368036</c:v>
                </c:pt>
                <c:pt idx="126">
                  <c:v>-3.242304706762182</c:v>
                </c:pt>
                <c:pt idx="127">
                  <c:v>-3.323828907028401</c:v>
                </c:pt>
                <c:pt idx="128">
                  <c:v>-3.349561315959092</c:v>
                </c:pt>
                <c:pt idx="129">
                  <c:v>-3.515661485048161</c:v>
                </c:pt>
                <c:pt idx="130">
                  <c:v>-3.507763207830222</c:v>
                </c:pt>
                <c:pt idx="131">
                  <c:v>-2.924180487967318</c:v>
                </c:pt>
                <c:pt idx="132">
                  <c:v>-2.574145441553252</c:v>
                </c:pt>
                <c:pt idx="133">
                  <c:v>-3.668883773055077</c:v>
                </c:pt>
                <c:pt idx="134">
                  <c:v>-2.843486134508628</c:v>
                </c:pt>
                <c:pt idx="135">
                  <c:v>-2.847484121249712</c:v>
                </c:pt>
                <c:pt idx="136">
                  <c:v>-2.936280413485585</c:v>
                </c:pt>
                <c:pt idx="137">
                  <c:v>-0.42941509302936</c:v>
                </c:pt>
                <c:pt idx="138">
                  <c:v>-0.326475437813285</c:v>
                </c:pt>
                <c:pt idx="139">
                  <c:v>-1.013106253688519</c:v>
                </c:pt>
                <c:pt idx="140">
                  <c:v>1.39971007142112</c:v>
                </c:pt>
                <c:pt idx="141">
                  <c:v>-0.162089711112917</c:v>
                </c:pt>
                <c:pt idx="142">
                  <c:v>1.147208901098775</c:v>
                </c:pt>
                <c:pt idx="143">
                  <c:v>0.287779975057758</c:v>
                </c:pt>
                <c:pt idx="144">
                  <c:v>1.527133537172327</c:v>
                </c:pt>
                <c:pt idx="145">
                  <c:v>-0.248815237907357</c:v>
                </c:pt>
                <c:pt idx="146">
                  <c:v>1.196415482428955</c:v>
                </c:pt>
                <c:pt idx="147">
                  <c:v>2.059482982464991</c:v>
                </c:pt>
                <c:pt idx="148">
                  <c:v>2.14998582913625</c:v>
                </c:pt>
                <c:pt idx="149">
                  <c:v>1.105139697293682</c:v>
                </c:pt>
                <c:pt idx="150">
                  <c:v>0.577173272317419</c:v>
                </c:pt>
                <c:pt idx="151">
                  <c:v>2.33870474358039</c:v>
                </c:pt>
                <c:pt idx="152">
                  <c:v>2.089665270864562</c:v>
                </c:pt>
                <c:pt idx="153">
                  <c:v>1.541887893718921</c:v>
                </c:pt>
                <c:pt idx="154">
                  <c:v>1.973053979813401</c:v>
                </c:pt>
                <c:pt idx="155">
                  <c:v>2.144984729143842</c:v>
                </c:pt>
                <c:pt idx="156">
                  <c:v>2.051334472673229</c:v>
                </c:pt>
                <c:pt idx="157">
                  <c:v>3.318684113933707</c:v>
                </c:pt>
                <c:pt idx="158">
                  <c:v>2.439625584247685</c:v>
                </c:pt>
                <c:pt idx="159">
                  <c:v>2.658513989415998</c:v>
                </c:pt>
                <c:pt idx="160">
                  <c:v>4.300100805087768</c:v>
                </c:pt>
                <c:pt idx="161">
                  <c:v>5.410106004465383</c:v>
                </c:pt>
                <c:pt idx="162">
                  <c:v>4.08838125916662</c:v>
                </c:pt>
                <c:pt idx="163">
                  <c:v>4.870044374985003</c:v>
                </c:pt>
                <c:pt idx="164">
                  <c:v>5.732032811741306</c:v>
                </c:pt>
                <c:pt idx="165">
                  <c:v>5.819234203399882</c:v>
                </c:pt>
                <c:pt idx="166">
                  <c:v>5.634219080245362</c:v>
                </c:pt>
                <c:pt idx="167">
                  <c:v>5.409183582558146</c:v>
                </c:pt>
                <c:pt idx="168">
                  <c:v>6.436366885165213</c:v>
                </c:pt>
                <c:pt idx="169">
                  <c:v>6.435835624943353</c:v>
                </c:pt>
                <c:pt idx="170">
                  <c:v>6.202380495605944</c:v>
                </c:pt>
                <c:pt idx="171">
                  <c:v>7.145873192193683</c:v>
                </c:pt>
                <c:pt idx="172">
                  <c:v>8.493912100759026</c:v>
                </c:pt>
                <c:pt idx="173">
                  <c:v>8.747904571130654</c:v>
                </c:pt>
                <c:pt idx="174">
                  <c:v>8.088809884204455</c:v>
                </c:pt>
                <c:pt idx="175">
                  <c:v>7.865346050417375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96240"/>
        <c:axId val="581199632"/>
      </c:scatterChart>
      <c:valAx>
        <c:axId val="581196240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199632"/>
        <c:crossesAt val="0.0"/>
        <c:crossBetween val="midCat"/>
        <c:majorUnit val="10.0"/>
      </c:valAx>
      <c:valAx>
        <c:axId val="581199632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196240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'6860'!$M$2:$M$177</c:f>
              <c:numCache>
                <c:formatCode>0.00</c:formatCode>
                <c:ptCount val="176"/>
                <c:pt idx="4">
                  <c:v>1.744044266858792</c:v>
                </c:pt>
                <c:pt idx="5">
                  <c:v>1.70553872087198</c:v>
                </c:pt>
                <c:pt idx="6">
                  <c:v>1.700167136154004</c:v>
                </c:pt>
                <c:pt idx="7">
                  <c:v>1.67434956325182</c:v>
                </c:pt>
                <c:pt idx="8">
                  <c:v>1.695780015544447</c:v>
                </c:pt>
                <c:pt idx="9">
                  <c:v>1.674464555633785</c:v>
                </c:pt>
                <c:pt idx="10">
                  <c:v>1.691002438620549</c:v>
                </c:pt>
                <c:pt idx="11">
                  <c:v>1.715382351440892</c:v>
                </c:pt>
                <c:pt idx="12">
                  <c:v>1.754639364327162</c:v>
                </c:pt>
                <c:pt idx="13">
                  <c:v>1.783127766092427</c:v>
                </c:pt>
                <c:pt idx="14">
                  <c:v>1.791443330552129</c:v>
                </c:pt>
                <c:pt idx="15">
                  <c:v>1.760446061326647</c:v>
                </c:pt>
                <c:pt idx="16">
                  <c:v>1.800318431292312</c:v>
                </c:pt>
                <c:pt idx="17">
                  <c:v>1.774906998517326</c:v>
                </c:pt>
                <c:pt idx="18">
                  <c:v>1.767989160821259</c:v>
                </c:pt>
                <c:pt idx="19">
                  <c:v>1.826040780466344</c:v>
                </c:pt>
                <c:pt idx="20">
                  <c:v>1.80796196626768</c:v>
                </c:pt>
                <c:pt idx="21">
                  <c:v>1.827599394295511</c:v>
                </c:pt>
                <c:pt idx="22">
                  <c:v>1.827159195323261</c:v>
                </c:pt>
                <c:pt idx="23">
                  <c:v>1.825834213748118</c:v>
                </c:pt>
                <c:pt idx="24">
                  <c:v>1.836942273356784</c:v>
                </c:pt>
                <c:pt idx="25">
                  <c:v>1.858733829759692</c:v>
                </c:pt>
                <c:pt idx="26">
                  <c:v>1.910189790999651</c:v>
                </c:pt>
                <c:pt idx="27">
                  <c:v>1.918073301683336</c:v>
                </c:pt>
                <c:pt idx="28">
                  <c:v>1.92540169979864</c:v>
                </c:pt>
                <c:pt idx="29">
                  <c:v>1.940246684409345</c:v>
                </c:pt>
                <c:pt idx="30">
                  <c:v>1.958889687084423</c:v>
                </c:pt>
                <c:pt idx="31">
                  <c:v>1.923110713671569</c:v>
                </c:pt>
                <c:pt idx="32">
                  <c:v>1.922919243510204</c:v>
                </c:pt>
                <c:pt idx="33">
                  <c:v>1.967492183739291</c:v>
                </c:pt>
                <c:pt idx="34">
                  <c:v>1.902148570740416</c:v>
                </c:pt>
                <c:pt idx="35">
                  <c:v>1.935750460648725</c:v>
                </c:pt>
                <c:pt idx="36">
                  <c:v>1.948935796052058</c:v>
                </c:pt>
                <c:pt idx="37">
                  <c:v>1.928425825839541</c:v>
                </c:pt>
                <c:pt idx="38">
                  <c:v>1.849968143073224</c:v>
                </c:pt>
                <c:pt idx="39">
                  <c:v>1.860490493686857</c:v>
                </c:pt>
                <c:pt idx="40">
                  <c:v>1.931799238526509</c:v>
                </c:pt>
                <c:pt idx="41">
                  <c:v>1.976004829882239</c:v>
                </c:pt>
                <c:pt idx="42">
                  <c:v>1.958060228185879</c:v>
                </c:pt>
                <c:pt idx="43">
                  <c:v>1.995711891644057</c:v>
                </c:pt>
                <c:pt idx="44">
                  <c:v>2.037024537441312</c:v>
                </c:pt>
                <c:pt idx="45">
                  <c:v>2.034335493750913</c:v>
                </c:pt>
                <c:pt idx="46">
                  <c:v>2.022385200387103</c:v>
                </c:pt>
                <c:pt idx="47">
                  <c:v>2.047306641763134</c:v>
                </c:pt>
                <c:pt idx="48">
                  <c:v>2.028200269266674</c:v>
                </c:pt>
                <c:pt idx="49">
                  <c:v>2.02595104274582</c:v>
                </c:pt>
                <c:pt idx="50">
                  <c:v>2.058372419646229</c:v>
                </c:pt>
                <c:pt idx="51">
                  <c:v>2.117420198459173</c:v>
                </c:pt>
                <c:pt idx="52">
                  <c:v>2.243512265360043</c:v>
                </c:pt>
                <c:pt idx="53">
                  <c:v>2.288784768011927</c:v>
                </c:pt>
                <c:pt idx="54">
                  <c:v>2.314623222010972</c:v>
                </c:pt>
                <c:pt idx="55">
                  <c:v>2.39904242930147</c:v>
                </c:pt>
                <c:pt idx="56">
                  <c:v>2.442470980419259</c:v>
                </c:pt>
                <c:pt idx="57">
                  <c:v>2.487869626290997</c:v>
                </c:pt>
                <c:pt idx="58">
                  <c:v>2.493347288166697</c:v>
                </c:pt>
                <c:pt idx="59">
                  <c:v>2.563620626105591</c:v>
                </c:pt>
                <c:pt idx="60">
                  <c:v>2.558128993758409</c:v>
                </c:pt>
                <c:pt idx="61">
                  <c:v>2.571495541371807</c:v>
                </c:pt>
                <c:pt idx="62">
                  <c:v>2.608781013937096</c:v>
                </c:pt>
                <c:pt idx="63">
                  <c:v>2.564130291520267</c:v>
                </c:pt>
                <c:pt idx="64">
                  <c:v>2.610616039700308</c:v>
                </c:pt>
                <c:pt idx="65">
                  <c:v>2.602225901423496</c:v>
                </c:pt>
                <c:pt idx="66">
                  <c:v>2.645464112426004</c:v>
                </c:pt>
                <c:pt idx="67">
                  <c:v>2.64555333528877</c:v>
                </c:pt>
                <c:pt idx="68">
                  <c:v>2.670407165406713</c:v>
                </c:pt>
                <c:pt idx="69">
                  <c:v>2.665646260162246</c:v>
                </c:pt>
                <c:pt idx="70">
                  <c:v>2.654151855480462</c:v>
                </c:pt>
                <c:pt idx="71">
                  <c:v>2.77685293484247</c:v>
                </c:pt>
                <c:pt idx="72">
                  <c:v>2.684748314217719</c:v>
                </c:pt>
                <c:pt idx="73">
                  <c:v>2.754549321699387</c:v>
                </c:pt>
                <c:pt idx="74">
                  <c:v>2.740570986476568</c:v>
                </c:pt>
                <c:pt idx="75">
                  <c:v>2.787180537940522</c:v>
                </c:pt>
                <c:pt idx="76">
                  <c:v>2.771313513772158</c:v>
                </c:pt>
                <c:pt idx="77">
                  <c:v>2.79580726516702</c:v>
                </c:pt>
                <c:pt idx="78">
                  <c:v>2.795811031213729</c:v>
                </c:pt>
                <c:pt idx="79">
                  <c:v>2.84701045795226</c:v>
                </c:pt>
                <c:pt idx="80">
                  <c:v>2.804691803262709</c:v>
                </c:pt>
                <c:pt idx="81">
                  <c:v>2.837970178741203</c:v>
                </c:pt>
                <c:pt idx="82">
                  <c:v>2.815662582573753</c:v>
                </c:pt>
                <c:pt idx="83">
                  <c:v>2.861636174809087</c:v>
                </c:pt>
                <c:pt idx="84">
                  <c:v>2.81536687373742</c:v>
                </c:pt>
                <c:pt idx="85">
                  <c:v>2.820116019148167</c:v>
                </c:pt>
                <c:pt idx="86">
                  <c:v>2.831988509021705</c:v>
                </c:pt>
                <c:pt idx="87">
                  <c:v>2.853300855039305</c:v>
                </c:pt>
                <c:pt idx="88">
                  <c:v>2.823296690448138</c:v>
                </c:pt>
                <c:pt idx="89">
                  <c:v>2.826633107450763</c:v>
                </c:pt>
                <c:pt idx="90">
                  <c:v>2.834797545123582</c:v>
                </c:pt>
                <c:pt idx="91">
                  <c:v>2.744605058146924</c:v>
                </c:pt>
                <c:pt idx="92">
                  <c:v>2.79068500471123</c:v>
                </c:pt>
                <c:pt idx="93">
                  <c:v>2.690433953553725</c:v>
                </c:pt>
                <c:pt idx="94">
                  <c:v>2.688048763096075</c:v>
                </c:pt>
                <c:pt idx="95">
                  <c:v>2.600400048370846</c:v>
                </c:pt>
                <c:pt idx="96">
                  <c:v>2.54245193603368</c:v>
                </c:pt>
                <c:pt idx="97">
                  <c:v>2.502152164763361</c:v>
                </c:pt>
                <c:pt idx="98">
                  <c:v>2.411913380621569</c:v>
                </c:pt>
                <c:pt idx="99">
                  <c:v>2.382257765190519</c:v>
                </c:pt>
                <c:pt idx="100">
                  <c:v>2.29733975270741</c:v>
                </c:pt>
                <c:pt idx="101">
                  <c:v>2.269821338644965</c:v>
                </c:pt>
                <c:pt idx="102">
                  <c:v>2.231345517347413</c:v>
                </c:pt>
                <c:pt idx="103">
                  <c:v>2.192674727954589</c:v>
                </c:pt>
                <c:pt idx="104">
                  <c:v>2.153450944519551</c:v>
                </c:pt>
                <c:pt idx="105">
                  <c:v>2.150054869908784</c:v>
                </c:pt>
                <c:pt idx="106">
                  <c:v>2.10541548139869</c:v>
                </c:pt>
                <c:pt idx="107">
                  <c:v>2.082149905288173</c:v>
                </c:pt>
                <c:pt idx="108">
                  <c:v>2.035320760949615</c:v>
                </c:pt>
                <c:pt idx="109">
                  <c:v>1.998909281849071</c:v>
                </c:pt>
                <c:pt idx="110">
                  <c:v>1.982755512381632</c:v>
                </c:pt>
                <c:pt idx="111">
                  <c:v>1.983010390740688</c:v>
                </c:pt>
                <c:pt idx="112">
                  <c:v>1.947930266650568</c:v>
                </c:pt>
                <c:pt idx="113">
                  <c:v>1.941933798874957</c:v>
                </c:pt>
                <c:pt idx="114">
                  <c:v>1.948656409881623</c:v>
                </c:pt>
                <c:pt idx="115">
                  <c:v>1.96304256171033</c:v>
                </c:pt>
                <c:pt idx="116">
                  <c:v>1.953930024867232</c:v>
                </c:pt>
                <c:pt idx="117">
                  <c:v>1.933931211990328</c:v>
                </c:pt>
                <c:pt idx="118">
                  <c:v>1.938141045473699</c:v>
                </c:pt>
                <c:pt idx="119">
                  <c:v>1.899661156795333</c:v>
                </c:pt>
                <c:pt idx="120">
                  <c:v>1.880610296919379</c:v>
                </c:pt>
                <c:pt idx="121">
                  <c:v>1.887990590268593</c:v>
                </c:pt>
                <c:pt idx="122">
                  <c:v>1.861178086329756</c:v>
                </c:pt>
                <c:pt idx="123">
                  <c:v>1.861452109926353</c:v>
                </c:pt>
                <c:pt idx="124">
                  <c:v>1.877991246275165</c:v>
                </c:pt>
                <c:pt idx="125">
                  <c:v>1.861860234952113</c:v>
                </c:pt>
                <c:pt idx="126">
                  <c:v>1.868559992340811</c:v>
                </c:pt>
                <c:pt idx="127">
                  <c:v>1.8669856177284</c:v>
                </c:pt>
                <c:pt idx="128">
                  <c:v>1.866488679994521</c:v>
                </c:pt>
                <c:pt idx="129">
                  <c:v>1.86328099579183</c:v>
                </c:pt>
                <c:pt idx="130">
                  <c:v>1.863433525311814</c:v>
                </c:pt>
                <c:pt idx="131">
                  <c:v>1.87470352631021</c:v>
                </c:pt>
                <c:pt idx="132">
                  <c:v>1.881463314063156</c:v>
                </c:pt>
                <c:pt idx="133">
                  <c:v>1.860322005951932</c:v>
                </c:pt>
                <c:pt idx="134">
                  <c:v>1.876261875132221</c:v>
                </c:pt>
                <c:pt idx="135">
                  <c:v>1.87618466702953</c:v>
                </c:pt>
                <c:pt idx="136">
                  <c:v>1.874469855627323</c:v>
                </c:pt>
                <c:pt idx="137">
                  <c:v>1.922881800845684</c:v>
                </c:pt>
                <c:pt idx="138">
                  <c:v>1.924869745275108</c:v>
                </c:pt>
                <c:pt idx="139">
                  <c:v>1.911609705666223</c:v>
                </c:pt>
                <c:pt idx="140">
                  <c:v>1.958205400616408</c:v>
                </c:pt>
                <c:pt idx="141">
                  <c:v>1.928044320602614</c:v>
                </c:pt>
                <c:pt idx="142">
                  <c:v>1.953329162261891</c:v>
                </c:pt>
                <c:pt idx="143">
                  <c:v>1.936732089516475</c:v>
                </c:pt>
                <c:pt idx="144">
                  <c:v>1.960666170165192</c:v>
                </c:pt>
                <c:pt idx="145">
                  <c:v>1.926369499295723</c:v>
                </c:pt>
                <c:pt idx="146">
                  <c:v>1.954279427240348</c:v>
                </c:pt>
                <c:pt idx="147">
                  <c:v>1.970946767200953</c:v>
                </c:pt>
                <c:pt idx="148">
                  <c:v>1.972694535148198</c:v>
                </c:pt>
                <c:pt idx="149">
                  <c:v>1.952516732502153</c:v>
                </c:pt>
                <c:pt idx="150">
                  <c:v>1.942320779239521</c:v>
                </c:pt>
                <c:pt idx="151">
                  <c:v>1.976339026806041</c:v>
                </c:pt>
                <c:pt idx="152">
                  <c:v>1.971529639874902</c:v>
                </c:pt>
                <c:pt idx="153">
                  <c:v>1.960951102544701</c:v>
                </c:pt>
                <c:pt idx="154">
                  <c:v>1.96927767229286</c:v>
                </c:pt>
                <c:pt idx="155">
                  <c:v>1.972597955177632</c:v>
                </c:pt>
                <c:pt idx="156">
                  <c:v>1.970789405253172</c:v>
                </c:pt>
                <c:pt idx="157">
                  <c:v>1.995264139058994</c:v>
                </c:pt>
                <c:pt idx="158">
                  <c:v>1.97828798440257</c:v>
                </c:pt>
                <c:pt idx="159">
                  <c:v>1.98251510158891</c:v>
                </c:pt>
                <c:pt idx="160">
                  <c:v>2.014217008485537</c:v>
                </c:pt>
                <c:pt idx="161">
                  <c:v>2.035653146464655</c:v>
                </c:pt>
                <c:pt idx="162">
                  <c:v>2.010128334484923</c:v>
                </c:pt>
                <c:pt idx="163">
                  <c:v>2.02522361369016</c:v>
                </c:pt>
                <c:pt idx="164">
                  <c:v>2.041870115055264</c:v>
                </c:pt>
                <c:pt idx="165">
                  <c:v>2.043554126143332</c:v>
                </c:pt>
                <c:pt idx="166">
                  <c:v>2.039981161160476</c:v>
                </c:pt>
                <c:pt idx="167">
                  <c:v>2.035635332887485</c:v>
                </c:pt>
                <c:pt idx="168">
                  <c:v>2.055472035469488</c:v>
                </c:pt>
                <c:pt idx="169">
                  <c:v>2.055461775907258</c:v>
                </c:pt>
                <c:pt idx="170">
                  <c:v>2.050953349850141</c:v>
                </c:pt>
                <c:pt idx="171">
                  <c:v>2.069173840743053</c:v>
                </c:pt>
                <c:pt idx="172">
                  <c:v>2.095206825148377</c:v>
                </c:pt>
                <c:pt idx="173">
                  <c:v>2.100111863109997</c:v>
                </c:pt>
                <c:pt idx="174">
                  <c:v>2.087383594217045</c:v>
                </c:pt>
                <c:pt idx="175">
                  <c:v>2.083068117517397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9856"/>
        <c:axId val="581223248"/>
      </c:scatterChart>
      <c:valAx>
        <c:axId val="58121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23248"/>
        <c:crossesAt val="0.0"/>
        <c:crossBetween val="midCat"/>
        <c:majorUnit val="10.0"/>
      </c:valAx>
      <c:valAx>
        <c:axId val="58122324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1985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'6861'!$L$2:$L$141</c:f>
              <c:numCache>
                <c:formatCode>0.00</c:formatCode>
                <c:ptCount val="140"/>
                <c:pt idx="0">
                  <c:v>1.869081460177886</c:v>
                </c:pt>
                <c:pt idx="1">
                  <c:v>1.889299250960452</c:v>
                </c:pt>
                <c:pt idx="2">
                  <c:v>1.882333334470825</c:v>
                </c:pt>
                <c:pt idx="3">
                  <c:v>1.90611852783168</c:v>
                </c:pt>
                <c:pt idx="4">
                  <c:v>1.905313353153855</c:v>
                </c:pt>
                <c:pt idx="5">
                  <c:v>1.863039398984953</c:v>
                </c:pt>
                <c:pt idx="6">
                  <c:v>1.874943626107239</c:v>
                </c:pt>
                <c:pt idx="7">
                  <c:v>1.864576639360857</c:v>
                </c:pt>
                <c:pt idx="8">
                  <c:v>1.86816185438388</c:v>
                </c:pt>
                <c:pt idx="9">
                  <c:v>1.892864606284032</c:v>
                </c:pt>
                <c:pt idx="10">
                  <c:v>1.91903786622973</c:v>
                </c:pt>
                <c:pt idx="11">
                  <c:v>1.951777975175238</c:v>
                </c:pt>
                <c:pt idx="12">
                  <c:v>2.003277797122718</c:v>
                </c:pt>
                <c:pt idx="13">
                  <c:v>2.06273508762036</c:v>
                </c:pt>
                <c:pt idx="14">
                  <c:v>2.069561439911531</c:v>
                </c:pt>
                <c:pt idx="15">
                  <c:v>2.092344144665804</c:v>
                </c:pt>
                <c:pt idx="16">
                  <c:v>2.106541180500693</c:v>
                </c:pt>
                <c:pt idx="17">
                  <c:v>2.12011742447655</c:v>
                </c:pt>
                <c:pt idx="18">
                  <c:v>2.136835316960235</c:v>
                </c:pt>
                <c:pt idx="19">
                  <c:v>2.179238162136862</c:v>
                </c:pt>
                <c:pt idx="20">
                  <c:v>2.175812619004594</c:v>
                </c:pt>
                <c:pt idx="21">
                  <c:v>2.156791866778476</c:v>
                </c:pt>
                <c:pt idx="22">
                  <c:v>2.161257954599662</c:v>
                </c:pt>
                <c:pt idx="23">
                  <c:v>2.155659054951997</c:v>
                </c:pt>
                <c:pt idx="24">
                  <c:v>2.148302235219866</c:v>
                </c:pt>
                <c:pt idx="25">
                  <c:v>2.156511246970357</c:v>
                </c:pt>
                <c:pt idx="26">
                  <c:v>2.152027441940508</c:v>
                </c:pt>
                <c:pt idx="27">
                  <c:v>2.133316581347067</c:v>
                </c:pt>
                <c:pt idx="28">
                  <c:v>2.113626604138139</c:v>
                </c:pt>
                <c:pt idx="29">
                  <c:v>2.128400062382133</c:v>
                </c:pt>
                <c:pt idx="30">
                  <c:v>2.147275841308293</c:v>
                </c:pt>
                <c:pt idx="31">
                  <c:v>2.114809904005236</c:v>
                </c:pt>
                <c:pt idx="32">
                  <c:v>2.128732601018809</c:v>
                </c:pt>
                <c:pt idx="33">
                  <c:v>2.114202962704941</c:v>
                </c:pt>
                <c:pt idx="34">
                  <c:v>2.117172800774225</c:v>
                </c:pt>
                <c:pt idx="35">
                  <c:v>2.137719805493515</c:v>
                </c:pt>
                <c:pt idx="36">
                  <c:v>2.144252730545441</c:v>
                </c:pt>
                <c:pt idx="37">
                  <c:v>2.150049052835142</c:v>
                </c:pt>
                <c:pt idx="38">
                  <c:v>2.160791827436342</c:v>
                </c:pt>
                <c:pt idx="39">
                  <c:v>2.135290115422859</c:v>
                </c:pt>
                <c:pt idx="40">
                  <c:v>2.13346979026615</c:v>
                </c:pt>
                <c:pt idx="41">
                  <c:v>2.124473146798907</c:v>
                </c:pt>
                <c:pt idx="42">
                  <c:v>2.110091726660423</c:v>
                </c:pt>
                <c:pt idx="43">
                  <c:v>2.120594794297271</c:v>
                </c:pt>
                <c:pt idx="44">
                  <c:v>2.138612965292651</c:v>
                </c:pt>
                <c:pt idx="45">
                  <c:v>2.11171007507729</c:v>
                </c:pt>
                <c:pt idx="46">
                  <c:v>2.07865426140967</c:v>
                </c:pt>
                <c:pt idx="47">
                  <c:v>2.099583703448382</c:v>
                </c:pt>
                <c:pt idx="48">
                  <c:v>2.08417825251498</c:v>
                </c:pt>
                <c:pt idx="49">
                  <c:v>2.056260836781905</c:v>
                </c:pt>
                <c:pt idx="50">
                  <c:v>2.042493472299976</c:v>
                </c:pt>
                <c:pt idx="51">
                  <c:v>2.12346652157108</c:v>
                </c:pt>
                <c:pt idx="52">
                  <c:v>2.255345775863353</c:v>
                </c:pt>
                <c:pt idx="53">
                  <c:v>2.329471428649144</c:v>
                </c:pt>
                <c:pt idx="54">
                  <c:v>2.401159225424985</c:v>
                </c:pt>
                <c:pt idx="55">
                  <c:v>2.462696266033013</c:v>
                </c:pt>
                <c:pt idx="56">
                  <c:v>2.518830872866888</c:v>
                </c:pt>
                <c:pt idx="57">
                  <c:v>2.533822397996754</c:v>
                </c:pt>
                <c:pt idx="58">
                  <c:v>2.555191539011496</c:v>
                </c:pt>
                <c:pt idx="59">
                  <c:v>2.62202878278545</c:v>
                </c:pt>
                <c:pt idx="60">
                  <c:v>2.662778393939867</c:v>
                </c:pt>
                <c:pt idx="61">
                  <c:v>2.681232612346219</c:v>
                </c:pt>
                <c:pt idx="62">
                  <c:v>2.670847314061572</c:v>
                </c:pt>
                <c:pt idx="63">
                  <c:v>2.695268548598804</c:v>
                </c:pt>
                <c:pt idx="64">
                  <c:v>2.679276908299645</c:v>
                </c:pt>
                <c:pt idx="65">
                  <c:v>2.625913569515676</c:v>
                </c:pt>
                <c:pt idx="66">
                  <c:v>2.643328660184776</c:v>
                </c:pt>
                <c:pt idx="67">
                  <c:v>2.6888117749545</c:v>
                </c:pt>
                <c:pt idx="68">
                  <c:v>2.684844909888054</c:v>
                </c:pt>
                <c:pt idx="69">
                  <c:v>2.681916108353401</c:v>
                </c:pt>
                <c:pt idx="70">
                  <c:v>2.646285044348066</c:v>
                </c:pt>
                <c:pt idx="71">
                  <c:v>2.671604304416772</c:v>
                </c:pt>
                <c:pt idx="72">
                  <c:v>2.671633925336374</c:v>
                </c:pt>
                <c:pt idx="73">
                  <c:v>2.685340493092271</c:v>
                </c:pt>
                <c:pt idx="74">
                  <c:v>2.693218401374339</c:v>
                </c:pt>
                <c:pt idx="75">
                  <c:v>2.658825232489216</c:v>
                </c:pt>
                <c:pt idx="76">
                  <c:v>2.638766612639245</c:v>
                </c:pt>
                <c:pt idx="77">
                  <c:v>2.671110709793775</c:v>
                </c:pt>
                <c:pt idx="78">
                  <c:v>2.620448844525206</c:v>
                </c:pt>
                <c:pt idx="79">
                  <c:v>2.632480153161736</c:v>
                </c:pt>
                <c:pt idx="80">
                  <c:v>2.629827526938422</c:v>
                </c:pt>
                <c:pt idx="81">
                  <c:v>2.600078109310693</c:v>
                </c:pt>
                <c:pt idx="82">
                  <c:v>2.591891814584552</c:v>
                </c:pt>
                <c:pt idx="83">
                  <c:v>2.57171751970761</c:v>
                </c:pt>
                <c:pt idx="84">
                  <c:v>2.539653107485234</c:v>
                </c:pt>
                <c:pt idx="85">
                  <c:v>2.55592768807295</c:v>
                </c:pt>
                <c:pt idx="86">
                  <c:v>2.547672722068274</c:v>
                </c:pt>
                <c:pt idx="87">
                  <c:v>2.557607577464416</c:v>
                </c:pt>
                <c:pt idx="88">
                  <c:v>2.552313827417965</c:v>
                </c:pt>
                <c:pt idx="89">
                  <c:v>2.521453226892794</c:v>
                </c:pt>
                <c:pt idx="90">
                  <c:v>2.501919093731679</c:v>
                </c:pt>
                <c:pt idx="91">
                  <c:v>2.475800673442054</c:v>
                </c:pt>
                <c:pt idx="92">
                  <c:v>2.43964463875342</c:v>
                </c:pt>
                <c:pt idx="93">
                  <c:v>2.36385803270049</c:v>
                </c:pt>
                <c:pt idx="94">
                  <c:v>2.292323327799746</c:v>
                </c:pt>
                <c:pt idx="95">
                  <c:v>2.216115740657855</c:v>
                </c:pt>
                <c:pt idx="96">
                  <c:v>2.14611726263024</c:v>
                </c:pt>
                <c:pt idx="97">
                  <c:v>2.076506997150015</c:v>
                </c:pt>
                <c:pt idx="98">
                  <c:v>2.044545414471612</c:v>
                </c:pt>
                <c:pt idx="99">
                  <c:v>1.988545320947098</c:v>
                </c:pt>
                <c:pt idx="100">
                  <c:v>1.930782990340396</c:v>
                </c:pt>
                <c:pt idx="101">
                  <c:v>1.887729146164888</c:v>
                </c:pt>
                <c:pt idx="102">
                  <c:v>1.828396975986436</c:v>
                </c:pt>
                <c:pt idx="103">
                  <c:v>1.805070702738517</c:v>
                </c:pt>
                <c:pt idx="104">
                  <c:v>1.765144815594332</c:v>
                </c:pt>
                <c:pt idx="105">
                  <c:v>1.758790764868924</c:v>
                </c:pt>
                <c:pt idx="106">
                  <c:v>1.727255035348609</c:v>
                </c:pt>
                <c:pt idx="107">
                  <c:v>1.710211284118692</c:v>
                </c:pt>
                <c:pt idx="108">
                  <c:v>1.689533138694098</c:v>
                </c:pt>
                <c:pt idx="109">
                  <c:v>1.651115426036136</c:v>
                </c:pt>
                <c:pt idx="110">
                  <c:v>1.633408726665681</c:v>
                </c:pt>
                <c:pt idx="111">
                  <c:v>1.62247518753003</c:v>
                </c:pt>
                <c:pt idx="112">
                  <c:v>1.586993512367462</c:v>
                </c:pt>
                <c:pt idx="113">
                  <c:v>1.584942624815706</c:v>
                </c:pt>
                <c:pt idx="114">
                  <c:v>1.568460560474138</c:v>
                </c:pt>
                <c:pt idx="115">
                  <c:v>1.552832678609017</c:v>
                </c:pt>
                <c:pt idx="116">
                  <c:v>1.536362033337473</c:v>
                </c:pt>
                <c:pt idx="117">
                  <c:v>1.518554782631438</c:v>
                </c:pt>
                <c:pt idx="118">
                  <c:v>1.520190986917578</c:v>
                </c:pt>
                <c:pt idx="119">
                  <c:v>1.508880118240121</c:v>
                </c:pt>
                <c:pt idx="120">
                  <c:v>1.502243454407028</c:v>
                </c:pt>
                <c:pt idx="121">
                  <c:v>1.491777647088327</c:v>
                </c:pt>
                <c:pt idx="122">
                  <c:v>1.499442073849927</c:v>
                </c:pt>
                <c:pt idx="123">
                  <c:v>1.48038672174827</c:v>
                </c:pt>
                <c:pt idx="124">
                  <c:v>1.476905123420532</c:v>
                </c:pt>
                <c:pt idx="125">
                  <c:v>1.47190492250878</c:v>
                </c:pt>
                <c:pt idx="126">
                  <c:v>1.464325289413209</c:v>
                </c:pt>
                <c:pt idx="127">
                  <c:v>1.454445250490027</c:v>
                </c:pt>
                <c:pt idx="128">
                  <c:v>1.450405120063525</c:v>
                </c:pt>
                <c:pt idx="129">
                  <c:v>1.453212436306132</c:v>
                </c:pt>
                <c:pt idx="130">
                  <c:v>1.440892028973955</c:v>
                </c:pt>
                <c:pt idx="131">
                  <c:v>1.4250307576876</c:v>
                </c:pt>
                <c:pt idx="132">
                  <c:v>1.412167162387976</c:v>
                </c:pt>
                <c:pt idx="133">
                  <c:v>1.421340059571856</c:v>
                </c:pt>
                <c:pt idx="134">
                  <c:v>1.415178729979395</c:v>
                </c:pt>
                <c:pt idx="135">
                  <c:v>1.399769612603437</c:v>
                </c:pt>
                <c:pt idx="136">
                  <c:v>1.402138461133801</c:v>
                </c:pt>
                <c:pt idx="137">
                  <c:v>1.395560378165753</c:v>
                </c:pt>
                <c:pt idx="138">
                  <c:v>1.390149539588365</c:v>
                </c:pt>
                <c:pt idx="139">
                  <c:v>1.390114769201671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58640"/>
        <c:axId val="687762032"/>
      </c:scatterChart>
      <c:valAx>
        <c:axId val="68775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62032"/>
        <c:crossesAt val="0.0"/>
        <c:crossBetween val="midCat"/>
        <c:majorUnit val="10.0"/>
      </c:valAx>
      <c:valAx>
        <c:axId val="68776203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5864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'6861'!$A$2:$A$179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'6861'!$P$2:$P$177</c:f>
              <c:numCache>
                <c:formatCode>General</c:formatCode>
                <c:ptCount val="176"/>
                <c:pt idx="4">
                  <c:v>-19.53494948766136</c:v>
                </c:pt>
                <c:pt idx="5">
                  <c:v>-21.00700962260094</c:v>
                </c:pt>
                <c:pt idx="6">
                  <c:v>-20.23111032297699</c:v>
                </c:pt>
                <c:pt idx="7">
                  <c:v>-20.37928754534213</c:v>
                </c:pt>
                <c:pt idx="8">
                  <c:v>-19.94856044030101</c:v>
                </c:pt>
                <c:pt idx="9">
                  <c:v>-18.64162514357952</c:v>
                </c:pt>
                <c:pt idx="10">
                  <c:v>-17.27367557218498</c:v>
                </c:pt>
                <c:pt idx="11">
                  <c:v>-15.63325450372897</c:v>
                </c:pt>
                <c:pt idx="12">
                  <c:v>-13.21445599942226</c:v>
                </c:pt>
                <c:pt idx="13">
                  <c:v>-10.46548645437069</c:v>
                </c:pt>
                <c:pt idx="14">
                  <c:v>-9.900278181320452</c:v>
                </c:pt>
                <c:pt idx="15">
                  <c:v>-8.673009421819688</c:v>
                </c:pt>
                <c:pt idx="16">
                  <c:v>-7.801976973494327</c:v>
                </c:pt>
                <c:pt idx="17">
                  <c:v>-6.956702401922217</c:v>
                </c:pt>
                <c:pt idx="18">
                  <c:v>-5.981074646929284</c:v>
                </c:pt>
                <c:pt idx="19">
                  <c:v>-3.939727623471249</c:v>
                </c:pt>
                <c:pt idx="20">
                  <c:v>-3.799890680540343</c:v>
                </c:pt>
                <c:pt idx="21">
                  <c:v>-4.307129674472125</c:v>
                </c:pt>
                <c:pt idx="22">
                  <c:v>-3.839853422337343</c:v>
                </c:pt>
                <c:pt idx="23">
                  <c:v>-3.790193321209206</c:v>
                </c:pt>
                <c:pt idx="24">
                  <c:v>-3.813472786247841</c:v>
                </c:pt>
                <c:pt idx="25">
                  <c:v>-3.190895249366809</c:v>
                </c:pt>
                <c:pt idx="26">
                  <c:v>-3.094967676595845</c:v>
                </c:pt>
                <c:pt idx="27">
                  <c:v>-3.589348656419941</c:v>
                </c:pt>
                <c:pt idx="28">
                  <c:v>-4.124355112789577</c:v>
                </c:pt>
                <c:pt idx="29">
                  <c:v>-3.229405763565007</c:v>
                </c:pt>
                <c:pt idx="30">
                  <c:v>-2.164243050560033</c:v>
                </c:pt>
                <c:pt idx="31">
                  <c:v>-3.229349250862468</c:v>
                </c:pt>
                <c:pt idx="32">
                  <c:v>-2.369699660487448</c:v>
                </c:pt>
                <c:pt idx="33">
                  <c:v>-2.690593493874238</c:v>
                </c:pt>
                <c:pt idx="34">
                  <c:v>-2.285399590502184</c:v>
                </c:pt>
                <c:pt idx="35">
                  <c:v>-1.15089442820454</c:v>
                </c:pt>
                <c:pt idx="36">
                  <c:v>-0.597861029155196</c:v>
                </c:pt>
                <c:pt idx="37">
                  <c:v>-0.0753907292983558</c:v>
                </c:pt>
                <c:pt idx="38">
                  <c:v>0.652317617983747</c:v>
                </c:pt>
                <c:pt idx="39">
                  <c:v>-0.123829160444033</c:v>
                </c:pt>
                <c:pt idx="40">
                  <c:v>0.0826114374396971</c:v>
                </c:pt>
                <c:pt idx="41">
                  <c:v>-0.00870754366453033</c:v>
                </c:pt>
                <c:pt idx="42">
                  <c:v>-0.323451513069416</c:v>
                </c:pt>
                <c:pt idx="43">
                  <c:v>0.394310920208106</c:v>
                </c:pt>
                <c:pt idx="44">
                  <c:v>1.423889791282498</c:v>
                </c:pt>
                <c:pt idx="45">
                  <c:v>0.589605369926364</c:v>
                </c:pt>
                <c:pt idx="46">
                  <c:v>-0.49997596238204</c:v>
                </c:pt>
                <c:pt idx="47">
                  <c:v>0.650397277430159</c:v>
                </c:pt>
                <c:pt idx="48">
                  <c:v>0.293164253725926</c:v>
                </c:pt>
                <c:pt idx="49">
                  <c:v>-0.583214829259599</c:v>
                </c:pt>
                <c:pt idx="50">
                  <c:v>-0.872480420217596</c:v>
                </c:pt>
                <c:pt idx="51">
                  <c:v>2.769220327209432</c:v>
                </c:pt>
                <c:pt idx="52">
                  <c:v>8.523119770272194</c:v>
                </c:pt>
                <c:pt idx="53">
                  <c:v>11.88070855298365</c:v>
                </c:pt>
                <c:pt idx="54">
                  <c:v>15.13714588898596</c:v>
                </c:pt>
                <c:pt idx="55">
                  <c:v>17.97240836175784</c:v>
                </c:pt>
                <c:pt idx="56">
                  <c:v>20.58351321825723</c:v>
                </c:pt>
                <c:pt idx="57">
                  <c:v>21.48751059201455</c:v>
                </c:pt>
                <c:pt idx="58">
                  <c:v>22.65612780823897</c:v>
                </c:pt>
                <c:pt idx="59">
                  <c:v>25.71130614802583</c:v>
                </c:pt>
                <c:pt idx="60">
                  <c:v>27.68405723619775</c:v>
                </c:pt>
                <c:pt idx="61">
                  <c:v>28.73172857305913</c:v>
                </c:pt>
                <c:pt idx="62">
                  <c:v>28.58279156891058</c:v>
                </c:pt>
                <c:pt idx="63">
                  <c:v>29.87804615585395</c:v>
                </c:pt>
                <c:pt idx="64">
                  <c:v>29.49649098098506</c:v>
                </c:pt>
                <c:pt idx="65">
                  <c:v>27.56431044010271</c:v>
                </c:pt>
                <c:pt idx="66">
                  <c:v>28.56886632079697</c:v>
                </c:pt>
                <c:pt idx="67">
                  <c:v>30.73801979563043</c:v>
                </c:pt>
                <c:pt idx="68">
                  <c:v>30.85539622549002</c:v>
                </c:pt>
                <c:pt idx="69">
                  <c:v>31.01584395553646</c:v>
                </c:pt>
                <c:pt idx="70">
                  <c:v>29.81941041529002</c:v>
                </c:pt>
                <c:pt idx="71">
                  <c:v>31.151925850011</c:v>
                </c:pt>
                <c:pt idx="72">
                  <c:v>31.43512435368937</c:v>
                </c:pt>
                <c:pt idx="73">
                  <c:v>32.28580631554126</c:v>
                </c:pt>
                <c:pt idx="74">
                  <c:v>32.89464571747717</c:v>
                </c:pt>
                <c:pt idx="75">
                  <c:v>31.74957488354836</c:v>
                </c:pt>
                <c:pt idx="76">
                  <c:v>31.19927271803595</c:v>
                </c:pt>
                <c:pt idx="77">
                  <c:v>32.82326247742049</c:v>
                </c:pt>
                <c:pt idx="78">
                  <c:v>31.00317139268887</c:v>
                </c:pt>
                <c:pt idx="79">
                  <c:v>31.78434355459971</c:v>
                </c:pt>
                <c:pt idx="80">
                  <c:v>31.95625034218412</c:v>
                </c:pt>
                <c:pt idx="81">
                  <c:v>31.00385789283819</c:v>
                </c:pt>
                <c:pt idx="82">
                  <c:v>30.94616187681756</c:v>
                </c:pt>
                <c:pt idx="83">
                  <c:v>30.39106012663796</c:v>
                </c:pt>
                <c:pt idx="84">
                  <c:v>29.34261399265411</c:v>
                </c:pt>
                <c:pt idx="85">
                  <c:v>30.29984786407156</c:v>
                </c:pt>
                <c:pt idx="86">
                  <c:v>30.2393025414706</c:v>
                </c:pt>
                <c:pt idx="87">
                  <c:v>30.933488729904</c:v>
                </c:pt>
                <c:pt idx="88">
                  <c:v>30.99581008891591</c:v>
                </c:pt>
                <c:pt idx="89">
                  <c:v>29.99731247290881</c:v>
                </c:pt>
                <c:pt idx="90">
                  <c:v>29.46877229298578</c:v>
                </c:pt>
                <c:pt idx="91">
                  <c:v>28.66703707370071</c:v>
                </c:pt>
                <c:pt idx="92">
                  <c:v>27.44882146598237</c:v>
                </c:pt>
                <c:pt idx="93">
                  <c:v>24.58625540809484</c:v>
                </c:pt>
                <c:pt idx="94">
                  <c:v>21.90010910225692</c:v>
                </c:pt>
                <c:pt idx="95">
                  <c:v>19.02007570995268</c:v>
                </c:pt>
                <c:pt idx="96">
                  <c:v>16.3976704823639</c:v>
                </c:pt>
                <c:pt idx="97">
                  <c:v>13.79137295787117</c:v>
                </c:pt>
                <c:pt idx="98">
                  <c:v>12.74719342416841</c:v>
                </c:pt>
                <c:pt idx="99">
                  <c:v>10.70560873655434</c:v>
                </c:pt>
                <c:pt idx="100">
                  <c:v>8.590905362036558</c:v>
                </c:pt>
                <c:pt idx="101">
                  <c:v>7.08648605488981</c:v>
                </c:pt>
                <c:pt idx="102">
                  <c:v>4.906646945063757</c:v>
                </c:pt>
                <c:pt idx="103">
                  <c:v>4.220763405098791</c:v>
                </c:pt>
                <c:pt idx="104">
                  <c:v>2.846129195050104</c:v>
                </c:pt>
                <c:pt idx="105">
                  <c:v>2.864456590847832</c:v>
                </c:pt>
                <c:pt idx="106">
                  <c:v>1.837946543304411</c:v>
                </c:pt>
                <c:pt idx="107">
                  <c:v>1.412737214002131</c:v>
                </c:pt>
                <c:pt idx="108">
                  <c:v>0.836729712370348</c:v>
                </c:pt>
                <c:pt idx="109">
                  <c:v>-0.475327368205268</c:v>
                </c:pt>
                <c:pt idx="110">
                  <c:v>-0.928043721398616</c:v>
                </c:pt>
                <c:pt idx="111">
                  <c:v>-1.099728318102979</c:v>
                </c:pt>
                <c:pt idx="112">
                  <c:v>-2.289963421072352</c:v>
                </c:pt>
                <c:pt idx="113">
                  <c:v>-2.093089311004412</c:v>
                </c:pt>
                <c:pt idx="114">
                  <c:v>-2.494993145182228</c:v>
                </c:pt>
                <c:pt idx="115">
                  <c:v>-2.861455266275435</c:v>
                </c:pt>
                <c:pt idx="116">
                  <c:v>-3.262885300750436</c:v>
                </c:pt>
                <c:pt idx="117">
                  <c:v>-3.719773726872151</c:v>
                </c:pt>
                <c:pt idx="118">
                  <c:v>-3.369914915480341</c:v>
                </c:pt>
                <c:pt idx="119">
                  <c:v>-3.557255657947235</c:v>
                </c:pt>
                <c:pt idx="120">
                  <c:v>-3.550654436535783</c:v>
                </c:pt>
                <c:pt idx="121">
                  <c:v>-3.70293191905321</c:v>
                </c:pt>
                <c:pt idx="122">
                  <c:v>-3.102950285809492</c:v>
                </c:pt>
                <c:pt idx="123">
                  <c:v>-3.611624896714745</c:v>
                </c:pt>
                <c:pt idx="124">
                  <c:v>-3.474113794233049</c:v>
                </c:pt>
                <c:pt idx="125">
                  <c:v>-3.399612503537807</c:v>
                </c:pt>
                <c:pt idx="126">
                  <c:v>-3.432136933810657</c:v>
                </c:pt>
                <c:pt idx="127">
                  <c:v>-3.560109732047571</c:v>
                </c:pt>
                <c:pt idx="128">
                  <c:v>-3.445773226257796</c:v>
                </c:pt>
                <c:pt idx="129">
                  <c:v>-3.04732267352794</c:v>
                </c:pt>
                <c:pt idx="130">
                  <c:v>-3.276551162857996</c:v>
                </c:pt>
                <c:pt idx="131">
                  <c:v>-3.652697070650699</c:v>
                </c:pt>
                <c:pt idx="132">
                  <c:v>-3.904463498447255</c:v>
                </c:pt>
                <c:pt idx="133">
                  <c:v>-3.241892456760677</c:v>
                </c:pt>
                <c:pt idx="134">
                  <c:v>-3.215568681632287</c:v>
                </c:pt>
                <c:pt idx="135">
                  <c:v>-3.572953833258429</c:v>
                </c:pt>
                <c:pt idx="136">
                  <c:v>-3.192696169381536</c:v>
                </c:pt>
                <c:pt idx="137">
                  <c:v>-3.183664312516391</c:v>
                </c:pt>
                <c:pt idx="138">
                  <c:v>-3.126201187234824</c:v>
                </c:pt>
                <c:pt idx="139">
                  <c:v>-2.84567440566007</c:v>
                </c:pt>
                <c:pt idx="140">
                  <c:v>-2.685726964870794</c:v>
                </c:pt>
                <c:pt idx="141">
                  <c:v>-2.597104119330087</c:v>
                </c:pt>
                <c:pt idx="142">
                  <c:v>-1.973637196042964</c:v>
                </c:pt>
                <c:pt idx="143">
                  <c:v>-1.438959340280113</c:v>
                </c:pt>
                <c:pt idx="144">
                  <c:v>-1.356160935375401</c:v>
                </c:pt>
                <c:pt idx="145">
                  <c:v>-0.395119320883398</c:v>
                </c:pt>
                <c:pt idx="146">
                  <c:v>0.0119274387679913</c:v>
                </c:pt>
                <c:pt idx="147">
                  <c:v>0.648706009487028</c:v>
                </c:pt>
                <c:pt idx="148">
                  <c:v>1.294745517668973</c:v>
                </c:pt>
                <c:pt idx="149">
                  <c:v>1.22059439864456</c:v>
                </c:pt>
                <c:pt idx="150">
                  <c:v>1.374008277388598</c:v>
                </c:pt>
                <c:pt idx="151">
                  <c:v>1.862411600736023</c:v>
                </c:pt>
                <c:pt idx="152">
                  <c:v>2.75072087499793</c:v>
                </c:pt>
                <c:pt idx="153">
                  <c:v>3.05710332182253</c:v>
                </c:pt>
                <c:pt idx="154">
                  <c:v>4.134725571046746</c:v>
                </c:pt>
                <c:pt idx="155">
                  <c:v>4.878739677798282</c:v>
                </c:pt>
                <c:pt idx="156">
                  <c:v>4.948149041688934</c:v>
                </c:pt>
                <c:pt idx="157">
                  <c:v>5.907440686140846</c:v>
                </c:pt>
                <c:pt idx="158">
                  <c:v>6.359102719514033</c:v>
                </c:pt>
                <c:pt idx="159">
                  <c:v>6.95365970292189</c:v>
                </c:pt>
                <c:pt idx="160">
                  <c:v>7.606454671097289</c:v>
                </c:pt>
                <c:pt idx="161">
                  <c:v>8.301906596548077</c:v>
                </c:pt>
                <c:pt idx="162">
                  <c:v>8.263789394546755</c:v>
                </c:pt>
                <c:pt idx="163">
                  <c:v>8.217257296998383</c:v>
                </c:pt>
                <c:pt idx="164">
                  <c:v>8.37393026373718</c:v>
                </c:pt>
                <c:pt idx="165">
                  <c:v>8.560824744549355</c:v>
                </c:pt>
                <c:pt idx="166">
                  <c:v>8.441928104824612</c:v>
                </c:pt>
                <c:pt idx="167">
                  <c:v>8.86580033457929</c:v>
                </c:pt>
                <c:pt idx="168">
                  <c:v>9.16090764558633</c:v>
                </c:pt>
                <c:pt idx="169">
                  <c:v>9.547236436716174</c:v>
                </c:pt>
                <c:pt idx="170">
                  <c:v>9.1111335150302</c:v>
                </c:pt>
                <c:pt idx="171">
                  <c:v>9.899857221245866</c:v>
                </c:pt>
                <c:pt idx="172">
                  <c:v>9.539028876550486</c:v>
                </c:pt>
                <c:pt idx="173">
                  <c:v>9.82566639963888</c:v>
                </c:pt>
                <c:pt idx="174">
                  <c:v>9.997722327413165</c:v>
                </c:pt>
                <c:pt idx="175">
                  <c:v>8.96854537512552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91904"/>
        <c:axId val="687795296"/>
      </c:scatterChart>
      <c:valAx>
        <c:axId val="68779190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95296"/>
        <c:crossesAt val="0.0"/>
        <c:crossBetween val="midCat"/>
        <c:majorUnit val="10.0"/>
      </c:valAx>
      <c:valAx>
        <c:axId val="687795296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9190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'6861'!$M$2:$M$177</c:f>
              <c:numCache>
                <c:formatCode>0.00</c:formatCode>
                <c:ptCount val="176"/>
                <c:pt idx="4">
                  <c:v>1.939292154134683</c:v>
                </c:pt>
                <c:pt idx="5">
                  <c:v>1.903813960161947</c:v>
                </c:pt>
                <c:pt idx="6">
                  <c:v>1.922513947480399</c:v>
                </c:pt>
                <c:pt idx="7">
                  <c:v>1.918942720930182</c:v>
                </c:pt>
                <c:pt idx="8">
                  <c:v>1.929323696149371</c:v>
                </c:pt>
                <c:pt idx="9">
                  <c:v>1.960822208245689</c:v>
                </c:pt>
                <c:pt idx="10">
                  <c:v>1.993791228387552</c:v>
                </c:pt>
                <c:pt idx="11">
                  <c:v>2.033327097529225</c:v>
                </c:pt>
                <c:pt idx="12">
                  <c:v>2.091622679672872</c:v>
                </c:pt>
                <c:pt idx="13">
                  <c:v>2.157875730366679</c:v>
                </c:pt>
                <c:pt idx="14">
                  <c:v>2.171497842854016</c:v>
                </c:pt>
                <c:pt idx="15">
                  <c:v>2.201076307804454</c:v>
                </c:pt>
                <c:pt idx="16">
                  <c:v>2.222069103835509</c:v>
                </c:pt>
                <c:pt idx="17">
                  <c:v>2.242441108007532</c:v>
                </c:pt>
                <c:pt idx="18">
                  <c:v>2.265954760687383</c:v>
                </c:pt>
                <c:pt idx="19">
                  <c:v>2.315153366060175</c:v>
                </c:pt>
                <c:pt idx="20">
                  <c:v>2.318523583124073</c:v>
                </c:pt>
                <c:pt idx="21">
                  <c:v>2.306298591094121</c:v>
                </c:pt>
                <c:pt idx="22">
                  <c:v>2.317560439111472</c:v>
                </c:pt>
                <c:pt idx="23">
                  <c:v>2.318757299659973</c:v>
                </c:pt>
                <c:pt idx="24">
                  <c:v>2.318196240124007</c:v>
                </c:pt>
                <c:pt idx="25">
                  <c:v>2.333201012070664</c:v>
                </c:pt>
                <c:pt idx="26">
                  <c:v>2.335512967236981</c:v>
                </c:pt>
                <c:pt idx="27">
                  <c:v>2.323597866839706</c:v>
                </c:pt>
                <c:pt idx="28">
                  <c:v>2.310703649826943</c:v>
                </c:pt>
                <c:pt idx="29">
                  <c:v>2.332272868267103</c:v>
                </c:pt>
                <c:pt idx="30">
                  <c:v>2.357944407389428</c:v>
                </c:pt>
                <c:pt idx="31">
                  <c:v>2.332274230282537</c:v>
                </c:pt>
                <c:pt idx="32">
                  <c:v>2.352992687492275</c:v>
                </c:pt>
                <c:pt idx="33">
                  <c:v>2.345258809374573</c:v>
                </c:pt>
                <c:pt idx="34">
                  <c:v>2.355024407640023</c:v>
                </c:pt>
                <c:pt idx="35">
                  <c:v>2.382367172555478</c:v>
                </c:pt>
                <c:pt idx="36">
                  <c:v>2.395695857803571</c:v>
                </c:pt>
                <c:pt idx="37">
                  <c:v>2.408287940289437</c:v>
                </c:pt>
                <c:pt idx="38">
                  <c:v>2.425826475086803</c:v>
                </c:pt>
                <c:pt idx="39">
                  <c:v>2.407120523269485</c:v>
                </c:pt>
                <c:pt idx="40">
                  <c:v>2.412095958308942</c:v>
                </c:pt>
                <c:pt idx="41">
                  <c:v>2.409895075037865</c:v>
                </c:pt>
                <c:pt idx="42">
                  <c:v>2.402309415095546</c:v>
                </c:pt>
                <c:pt idx="43">
                  <c:v>2.41960824292856</c:v>
                </c:pt>
                <c:pt idx="44">
                  <c:v>2.444422174120106</c:v>
                </c:pt>
                <c:pt idx="45">
                  <c:v>2.42431504410091</c:v>
                </c:pt>
                <c:pt idx="46">
                  <c:v>2.398054990629455</c:v>
                </c:pt>
                <c:pt idx="47">
                  <c:v>2.425780192864334</c:v>
                </c:pt>
                <c:pt idx="48">
                  <c:v>2.417170502127096</c:v>
                </c:pt>
                <c:pt idx="49">
                  <c:v>2.396048846590188</c:v>
                </c:pt>
                <c:pt idx="50">
                  <c:v>2.389077242304424</c:v>
                </c:pt>
                <c:pt idx="51">
                  <c:v>2.476846051771694</c:v>
                </c:pt>
                <c:pt idx="52">
                  <c:v>2.615521066260132</c:v>
                </c:pt>
                <c:pt idx="53">
                  <c:v>2.696442479242089</c:v>
                </c:pt>
                <c:pt idx="54">
                  <c:v>2.774926036214096</c:v>
                </c:pt>
                <c:pt idx="55">
                  <c:v>2.843258837018289</c:v>
                </c:pt>
                <c:pt idx="56">
                  <c:v>2.90618920404833</c:v>
                </c:pt>
                <c:pt idx="57">
                  <c:v>2.927976489374362</c:v>
                </c:pt>
                <c:pt idx="58">
                  <c:v>2.95614139058527</c:v>
                </c:pt>
                <c:pt idx="59">
                  <c:v>3.02977439455539</c:v>
                </c:pt>
                <c:pt idx="60">
                  <c:v>3.077319765905971</c:v>
                </c:pt>
                <c:pt idx="61">
                  <c:v>3.102569744508489</c:v>
                </c:pt>
                <c:pt idx="62">
                  <c:v>3.098980206420008</c:v>
                </c:pt>
                <c:pt idx="63">
                  <c:v>3.130197201153406</c:v>
                </c:pt>
                <c:pt idx="64">
                  <c:v>3.121001321050413</c:v>
                </c:pt>
                <c:pt idx="65">
                  <c:v>3.07443374246261</c:v>
                </c:pt>
                <c:pt idx="66">
                  <c:v>3.098644593327875</c:v>
                </c:pt>
                <c:pt idx="67">
                  <c:v>3.150923468293764</c:v>
                </c:pt>
                <c:pt idx="68">
                  <c:v>3.153752363423485</c:v>
                </c:pt>
                <c:pt idx="69">
                  <c:v>3.157619322084998</c:v>
                </c:pt>
                <c:pt idx="70">
                  <c:v>3.128784018275827</c:v>
                </c:pt>
                <c:pt idx="71">
                  <c:v>3.1608990385407</c:v>
                </c:pt>
                <c:pt idx="72">
                  <c:v>3.167724419656467</c:v>
                </c:pt>
                <c:pt idx="73">
                  <c:v>3.18822674760853</c:v>
                </c:pt>
                <c:pt idx="74">
                  <c:v>3.202900416086763</c:v>
                </c:pt>
                <c:pt idx="75">
                  <c:v>3.175303007397806</c:v>
                </c:pt>
                <c:pt idx="76">
                  <c:v>3.162040147744</c:v>
                </c:pt>
                <c:pt idx="77">
                  <c:v>3.201180005094696</c:v>
                </c:pt>
                <c:pt idx="78">
                  <c:v>3.157313900022293</c:v>
                </c:pt>
                <c:pt idx="79">
                  <c:v>3.176140968854988</c:v>
                </c:pt>
                <c:pt idx="80">
                  <c:v>3.180284102827841</c:v>
                </c:pt>
                <c:pt idx="81">
                  <c:v>3.157330445396277</c:v>
                </c:pt>
                <c:pt idx="82">
                  <c:v>3.155939910866302</c:v>
                </c:pt>
                <c:pt idx="83">
                  <c:v>3.142561376185526</c:v>
                </c:pt>
                <c:pt idx="84">
                  <c:v>3.117292724159315</c:v>
                </c:pt>
                <c:pt idx="85">
                  <c:v>3.140363064943196</c:v>
                </c:pt>
                <c:pt idx="86">
                  <c:v>3.138903859134686</c:v>
                </c:pt>
                <c:pt idx="87">
                  <c:v>3.155634474726994</c:v>
                </c:pt>
                <c:pt idx="88">
                  <c:v>3.157136484876708</c:v>
                </c:pt>
                <c:pt idx="89">
                  <c:v>3.133071644547703</c:v>
                </c:pt>
                <c:pt idx="90">
                  <c:v>3.120333271582754</c:v>
                </c:pt>
                <c:pt idx="91">
                  <c:v>3.101010611489294</c:v>
                </c:pt>
                <c:pt idx="92">
                  <c:v>3.071650336996826</c:v>
                </c:pt>
                <c:pt idx="93">
                  <c:v>3.002659491140061</c:v>
                </c:pt>
                <c:pt idx="94">
                  <c:v>2.937920546435483</c:v>
                </c:pt>
                <c:pt idx="95">
                  <c:v>2.868508719489758</c:v>
                </c:pt>
                <c:pt idx="96">
                  <c:v>2.805306001658308</c:v>
                </c:pt>
                <c:pt idx="97">
                  <c:v>2.742491496374249</c:v>
                </c:pt>
                <c:pt idx="98">
                  <c:v>2.717325673892012</c:v>
                </c:pt>
                <c:pt idx="99">
                  <c:v>2.668121340563663</c:v>
                </c:pt>
                <c:pt idx="100">
                  <c:v>2.617154770153127</c:v>
                </c:pt>
                <c:pt idx="101">
                  <c:v>2.580896686173785</c:v>
                </c:pt>
                <c:pt idx="102">
                  <c:v>2.528360276191498</c:v>
                </c:pt>
                <c:pt idx="103">
                  <c:v>2.511829763139745</c:v>
                </c:pt>
                <c:pt idx="104">
                  <c:v>2.478699636191726</c:v>
                </c:pt>
                <c:pt idx="105">
                  <c:v>2.479141345662483</c:v>
                </c:pt>
                <c:pt idx="106">
                  <c:v>2.454401376338334</c:v>
                </c:pt>
                <c:pt idx="107">
                  <c:v>2.444153385304583</c:v>
                </c:pt>
                <c:pt idx="108">
                  <c:v>2.430271000076154</c:v>
                </c:pt>
                <c:pt idx="109">
                  <c:v>2.398649047614359</c:v>
                </c:pt>
                <c:pt idx="110">
                  <c:v>2.387738108440069</c:v>
                </c:pt>
                <c:pt idx="111">
                  <c:v>2.383600329500584</c:v>
                </c:pt>
                <c:pt idx="112">
                  <c:v>2.354914414534182</c:v>
                </c:pt>
                <c:pt idx="113">
                  <c:v>2.359659287178591</c:v>
                </c:pt>
                <c:pt idx="114">
                  <c:v>2.349972983033188</c:v>
                </c:pt>
                <c:pt idx="115">
                  <c:v>2.341140861364233</c:v>
                </c:pt>
                <c:pt idx="116">
                  <c:v>2.331465976288855</c:v>
                </c:pt>
                <c:pt idx="117">
                  <c:v>2.320454485778985</c:v>
                </c:pt>
                <c:pt idx="118">
                  <c:v>2.328886450261292</c:v>
                </c:pt>
                <c:pt idx="119">
                  <c:v>2.32437134178</c:v>
                </c:pt>
                <c:pt idx="120">
                  <c:v>2.324530438143072</c:v>
                </c:pt>
                <c:pt idx="121">
                  <c:v>2.320860391020537</c:v>
                </c:pt>
                <c:pt idx="122">
                  <c:v>2.335320577978303</c:v>
                </c:pt>
                <c:pt idx="123">
                  <c:v>2.323060986072811</c:v>
                </c:pt>
                <c:pt idx="124">
                  <c:v>2.326375147941239</c:v>
                </c:pt>
                <c:pt idx="125">
                  <c:v>2.328170707225652</c:v>
                </c:pt>
                <c:pt idx="126">
                  <c:v>2.327386834326248</c:v>
                </c:pt>
                <c:pt idx="127">
                  <c:v>2.324302555599231</c:v>
                </c:pt>
                <c:pt idx="128">
                  <c:v>2.327058185368895</c:v>
                </c:pt>
                <c:pt idx="129">
                  <c:v>2.336661261807667</c:v>
                </c:pt>
                <c:pt idx="130">
                  <c:v>2.331136614671657</c:v>
                </c:pt>
                <c:pt idx="131">
                  <c:v>2.322071103581467</c:v>
                </c:pt>
                <c:pt idx="132">
                  <c:v>2.316003268478008</c:v>
                </c:pt>
                <c:pt idx="133">
                  <c:v>2.331971925858054</c:v>
                </c:pt>
                <c:pt idx="134">
                  <c:v>2.332606356461759</c:v>
                </c:pt>
                <c:pt idx="135">
                  <c:v>2.323992999281967</c:v>
                </c:pt>
                <c:pt idx="136">
                  <c:v>2.333157608008496</c:v>
                </c:pt>
                <c:pt idx="137">
                  <c:v>2.333375285236614</c:v>
                </c:pt>
                <c:pt idx="138">
                  <c:v>2.334760206855392</c:v>
                </c:pt>
                <c:pt idx="139">
                  <c:v>2.341521196664864</c:v>
                </c:pt>
                <c:pt idx="140">
                  <c:v>2.345376097830296</c:v>
                </c:pt>
                <c:pt idx="141">
                  <c:v>2.347512001405076</c:v>
                </c:pt>
                <c:pt idx="142">
                  <c:v>2.362538208497406</c:v>
                </c:pt>
                <c:pt idx="143">
                  <c:v>2.375424505890725</c:v>
                </c:pt>
                <c:pt idx="144">
                  <c:v>2.377420034334245</c:v>
                </c:pt>
                <c:pt idx="145">
                  <c:v>2.400582145721914</c:v>
                </c:pt>
                <c:pt idx="146">
                  <c:v>2.410392399768009</c:v>
                </c:pt>
                <c:pt idx="147">
                  <c:v>2.425739431532156</c:v>
                </c:pt>
                <c:pt idx="148">
                  <c:v>2.441309661607214</c:v>
                </c:pt>
                <c:pt idx="149">
                  <c:v>2.439522541827524</c:v>
                </c:pt>
                <c:pt idx="150">
                  <c:v>2.443219977291609</c:v>
                </c:pt>
                <c:pt idx="151">
                  <c:v>2.454991009895083</c:v>
                </c:pt>
                <c:pt idx="152">
                  <c:v>2.476400195560815</c:v>
                </c:pt>
                <c:pt idx="153">
                  <c:v>2.483784334034704</c:v>
                </c:pt>
                <c:pt idx="154">
                  <c:v>2.509756161054449</c:v>
                </c:pt>
                <c:pt idx="155">
                  <c:v>2.527687681765636</c:v>
                </c:pt>
                <c:pt idx="156">
                  <c:v>2.529360520270796</c:v>
                </c:pt>
                <c:pt idx="157">
                  <c:v>2.552480455544151</c:v>
                </c:pt>
                <c:pt idx="158">
                  <c:v>2.563365984504415</c:v>
                </c:pt>
                <c:pt idx="159">
                  <c:v>2.577695431708727</c:v>
                </c:pt>
                <c:pt idx="160">
                  <c:v>2.593428475458535</c:v>
                </c:pt>
                <c:pt idx="161">
                  <c:v>2.610189596641175</c:v>
                </c:pt>
                <c:pt idx="162">
                  <c:v>2.609270932074285</c:v>
                </c:pt>
                <c:pt idx="163">
                  <c:v>2.608149459694458</c:v>
                </c:pt>
                <c:pt idx="164">
                  <c:v>2.611925442599172</c:v>
                </c:pt>
                <c:pt idx="165">
                  <c:v>2.616429795706296</c:v>
                </c:pt>
                <c:pt idx="166">
                  <c:v>2.613564261923578</c:v>
                </c:pt>
                <c:pt idx="167">
                  <c:v>2.623780027455133</c:v>
                </c:pt>
                <c:pt idx="168">
                  <c:v>2.630892423324145</c:v>
                </c:pt>
                <c:pt idx="169">
                  <c:v>2.640203352588267</c:v>
                </c:pt>
                <c:pt idx="170">
                  <c:v>2.629692814546772</c:v>
                </c:pt>
                <c:pt idx="171">
                  <c:v>2.6487018835215</c:v>
                </c:pt>
                <c:pt idx="172">
                  <c:v>2.640005541775591</c:v>
                </c:pt>
                <c:pt idx="173">
                  <c:v>2.646913806867908</c:v>
                </c:pt>
                <c:pt idx="174">
                  <c:v>2.651060535275838</c:v>
                </c:pt>
                <c:pt idx="175">
                  <c:v>2.62625629074881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15520"/>
        <c:axId val="687818912"/>
      </c:scatterChart>
      <c:valAx>
        <c:axId val="6878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818912"/>
        <c:crossesAt val="0.0"/>
        <c:crossBetween val="midCat"/>
        <c:majorUnit val="10.0"/>
      </c:valAx>
      <c:valAx>
        <c:axId val="68781891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81552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'6862'!$L$2:$L$141</c:f>
              <c:numCache>
                <c:formatCode>0.00</c:formatCode>
                <c:ptCount val="140"/>
                <c:pt idx="0">
                  <c:v>1.646797656790236</c:v>
                </c:pt>
                <c:pt idx="1">
                  <c:v>1.666234437003179</c:v>
                </c:pt>
                <c:pt idx="2">
                  <c:v>1.668594213976048</c:v>
                </c:pt>
                <c:pt idx="3">
                  <c:v>1.675638187929268</c:v>
                </c:pt>
                <c:pt idx="4">
                  <c:v>1.703698213167851</c:v>
                </c:pt>
                <c:pt idx="5">
                  <c:v>1.77079700754956</c:v>
                </c:pt>
                <c:pt idx="6">
                  <c:v>1.755178698772646</c:v>
                </c:pt>
                <c:pt idx="7">
                  <c:v>1.788869658554749</c:v>
                </c:pt>
                <c:pt idx="8">
                  <c:v>1.799892504146014</c:v>
                </c:pt>
                <c:pt idx="9">
                  <c:v>1.787780540171906</c:v>
                </c:pt>
                <c:pt idx="10">
                  <c:v>1.787674188730326</c:v>
                </c:pt>
                <c:pt idx="11">
                  <c:v>1.792636081866536</c:v>
                </c:pt>
                <c:pt idx="12">
                  <c:v>1.776239288282899</c:v>
                </c:pt>
                <c:pt idx="13">
                  <c:v>1.778721914688935</c:v>
                </c:pt>
                <c:pt idx="14">
                  <c:v>1.772813354349439</c:v>
                </c:pt>
                <c:pt idx="15">
                  <c:v>1.799287531006785</c:v>
                </c:pt>
                <c:pt idx="16">
                  <c:v>1.803188204556648</c:v>
                </c:pt>
                <c:pt idx="17">
                  <c:v>1.793022350216729</c:v>
                </c:pt>
                <c:pt idx="18">
                  <c:v>1.734233373380752</c:v>
                </c:pt>
                <c:pt idx="19">
                  <c:v>1.73940721621138</c:v>
                </c:pt>
                <c:pt idx="20">
                  <c:v>1.722624457668131</c:v>
                </c:pt>
                <c:pt idx="21">
                  <c:v>1.732205950727902</c:v>
                </c:pt>
                <c:pt idx="22">
                  <c:v>1.747870384630484</c:v>
                </c:pt>
                <c:pt idx="23">
                  <c:v>1.741327912927834</c:v>
                </c:pt>
                <c:pt idx="24">
                  <c:v>1.763010058024295</c:v>
                </c:pt>
                <c:pt idx="25">
                  <c:v>1.744231719247638</c:v>
                </c:pt>
                <c:pt idx="26">
                  <c:v>1.720119894029587</c:v>
                </c:pt>
                <c:pt idx="27">
                  <c:v>1.742600424183583</c:v>
                </c:pt>
                <c:pt idx="28">
                  <c:v>1.762765349814684</c:v>
                </c:pt>
                <c:pt idx="29">
                  <c:v>1.76392826865109</c:v>
                </c:pt>
                <c:pt idx="30">
                  <c:v>1.77057604289263</c:v>
                </c:pt>
                <c:pt idx="31">
                  <c:v>1.79578699200052</c:v>
                </c:pt>
                <c:pt idx="32">
                  <c:v>1.788960719834043</c:v>
                </c:pt>
                <c:pt idx="33">
                  <c:v>1.801850719431694</c:v>
                </c:pt>
                <c:pt idx="34">
                  <c:v>1.831431473411325</c:v>
                </c:pt>
                <c:pt idx="35">
                  <c:v>1.799011662516664</c:v>
                </c:pt>
                <c:pt idx="36">
                  <c:v>1.790429570879739</c:v>
                </c:pt>
                <c:pt idx="37">
                  <c:v>1.808880722198738</c:v>
                </c:pt>
                <c:pt idx="38">
                  <c:v>1.820907828895133</c:v>
                </c:pt>
                <c:pt idx="39">
                  <c:v>1.785931249397055</c:v>
                </c:pt>
                <c:pt idx="40">
                  <c:v>1.765910792446907</c:v>
                </c:pt>
                <c:pt idx="41">
                  <c:v>1.768719336873296</c:v>
                </c:pt>
                <c:pt idx="42">
                  <c:v>1.7894150606482</c:v>
                </c:pt>
                <c:pt idx="43">
                  <c:v>1.803113114994737</c:v>
                </c:pt>
                <c:pt idx="44">
                  <c:v>1.812341402184767</c:v>
                </c:pt>
                <c:pt idx="45">
                  <c:v>1.816422423187658</c:v>
                </c:pt>
                <c:pt idx="46">
                  <c:v>1.820640183096244</c:v>
                </c:pt>
                <c:pt idx="47">
                  <c:v>1.844429787427854</c:v>
                </c:pt>
                <c:pt idx="48">
                  <c:v>1.857122534862597</c:v>
                </c:pt>
                <c:pt idx="49">
                  <c:v>1.818876168554014</c:v>
                </c:pt>
                <c:pt idx="50">
                  <c:v>1.822158531680488</c:v>
                </c:pt>
                <c:pt idx="51">
                  <c:v>1.902107894964309</c:v>
                </c:pt>
                <c:pt idx="52">
                  <c:v>2.011119010861047</c:v>
                </c:pt>
                <c:pt idx="53">
                  <c:v>2.041266576398753</c:v>
                </c:pt>
                <c:pt idx="54">
                  <c:v>2.056945885098229</c:v>
                </c:pt>
                <c:pt idx="55">
                  <c:v>2.09843998336251</c:v>
                </c:pt>
                <c:pt idx="56">
                  <c:v>2.100404082533407</c:v>
                </c:pt>
                <c:pt idx="57">
                  <c:v>2.11389685553618</c:v>
                </c:pt>
                <c:pt idx="58">
                  <c:v>2.126832345801132</c:v>
                </c:pt>
                <c:pt idx="59">
                  <c:v>2.115344543254854</c:v>
                </c:pt>
                <c:pt idx="60">
                  <c:v>2.10753660529955</c:v>
                </c:pt>
                <c:pt idx="61">
                  <c:v>2.064550957843859</c:v>
                </c:pt>
                <c:pt idx="62">
                  <c:v>2.10609839180693</c:v>
                </c:pt>
                <c:pt idx="63">
                  <c:v>2.1455578165379</c:v>
                </c:pt>
                <c:pt idx="64">
                  <c:v>2.157183593540251</c:v>
                </c:pt>
                <c:pt idx="65">
                  <c:v>2.178105686208207</c:v>
                </c:pt>
                <c:pt idx="66">
                  <c:v>2.17628074985354</c:v>
                </c:pt>
                <c:pt idx="67">
                  <c:v>2.171145895648887</c:v>
                </c:pt>
                <c:pt idx="68">
                  <c:v>2.170124119860461</c:v>
                </c:pt>
                <c:pt idx="69">
                  <c:v>2.167975300292254</c:v>
                </c:pt>
                <c:pt idx="70">
                  <c:v>2.185616110765297</c:v>
                </c:pt>
                <c:pt idx="71">
                  <c:v>2.194595888242955</c:v>
                </c:pt>
                <c:pt idx="72">
                  <c:v>2.232663347494934</c:v>
                </c:pt>
                <c:pt idx="73">
                  <c:v>2.232831874008362</c:v>
                </c:pt>
                <c:pt idx="74">
                  <c:v>2.271034029884633</c:v>
                </c:pt>
                <c:pt idx="75">
                  <c:v>2.297030639803224</c:v>
                </c:pt>
                <c:pt idx="76">
                  <c:v>2.260386020625414</c:v>
                </c:pt>
                <c:pt idx="77">
                  <c:v>2.288224444137196</c:v>
                </c:pt>
                <c:pt idx="78">
                  <c:v>2.321287874931991</c:v>
                </c:pt>
                <c:pt idx="79">
                  <c:v>2.28868738899575</c:v>
                </c:pt>
                <c:pt idx="80">
                  <c:v>2.323105183528748</c:v>
                </c:pt>
                <c:pt idx="81">
                  <c:v>2.309821733662253</c:v>
                </c:pt>
                <c:pt idx="82">
                  <c:v>2.382170166479958</c:v>
                </c:pt>
                <c:pt idx="83">
                  <c:v>2.417834525192748</c:v>
                </c:pt>
                <c:pt idx="84">
                  <c:v>2.420590267104354</c:v>
                </c:pt>
                <c:pt idx="85">
                  <c:v>2.447928332027998</c:v>
                </c:pt>
                <c:pt idx="86">
                  <c:v>2.382120330807961</c:v>
                </c:pt>
                <c:pt idx="87">
                  <c:v>2.388630382937906</c:v>
                </c:pt>
                <c:pt idx="88">
                  <c:v>2.342967085067382</c:v>
                </c:pt>
                <c:pt idx="89">
                  <c:v>2.311227356108719</c:v>
                </c:pt>
                <c:pt idx="90">
                  <c:v>2.2619568263572</c:v>
                </c:pt>
                <c:pt idx="91">
                  <c:v>2.189633253403993</c:v>
                </c:pt>
                <c:pt idx="92">
                  <c:v>2.196110267990456</c:v>
                </c:pt>
                <c:pt idx="93">
                  <c:v>2.141204764342913</c:v>
                </c:pt>
                <c:pt idx="94">
                  <c:v>2.086565068582436</c:v>
                </c:pt>
                <c:pt idx="95">
                  <c:v>2.044554335653237</c:v>
                </c:pt>
                <c:pt idx="96">
                  <c:v>1.994488188976422</c:v>
                </c:pt>
                <c:pt idx="97">
                  <c:v>1.959425388790092</c:v>
                </c:pt>
                <c:pt idx="98">
                  <c:v>1.887353706634387</c:v>
                </c:pt>
                <c:pt idx="99">
                  <c:v>1.85217892343129</c:v>
                </c:pt>
                <c:pt idx="100">
                  <c:v>1.79941971475122</c:v>
                </c:pt>
                <c:pt idx="101">
                  <c:v>1.774954233695654</c:v>
                </c:pt>
                <c:pt idx="102">
                  <c:v>1.758558429790023</c:v>
                </c:pt>
                <c:pt idx="103">
                  <c:v>1.694703581626835</c:v>
                </c:pt>
                <c:pt idx="104">
                  <c:v>1.645173665016749</c:v>
                </c:pt>
                <c:pt idx="105">
                  <c:v>1.645532899771978</c:v>
                </c:pt>
                <c:pt idx="106">
                  <c:v>1.6454059863857</c:v>
                </c:pt>
                <c:pt idx="107">
                  <c:v>1.602946709965003</c:v>
                </c:pt>
                <c:pt idx="108">
                  <c:v>1.59933236691905</c:v>
                </c:pt>
                <c:pt idx="109">
                  <c:v>1.583570062652092</c:v>
                </c:pt>
                <c:pt idx="110">
                  <c:v>1.546424185354305</c:v>
                </c:pt>
                <c:pt idx="111">
                  <c:v>1.543321433130094</c:v>
                </c:pt>
                <c:pt idx="112">
                  <c:v>1.539540137411893</c:v>
                </c:pt>
                <c:pt idx="113">
                  <c:v>1.515080250527413</c:v>
                </c:pt>
                <c:pt idx="114">
                  <c:v>1.503986260124679</c:v>
                </c:pt>
                <c:pt idx="115">
                  <c:v>1.499835836959843</c:v>
                </c:pt>
                <c:pt idx="116">
                  <c:v>1.475154863294772</c:v>
                </c:pt>
                <c:pt idx="117">
                  <c:v>1.479279297577537</c:v>
                </c:pt>
                <c:pt idx="118">
                  <c:v>1.465472824156786</c:v>
                </c:pt>
                <c:pt idx="119">
                  <c:v>1.465172264836048</c:v>
                </c:pt>
                <c:pt idx="120">
                  <c:v>1.448394448030989</c:v>
                </c:pt>
                <c:pt idx="121">
                  <c:v>1.431290270432524</c:v>
                </c:pt>
                <c:pt idx="122">
                  <c:v>1.416296165008179</c:v>
                </c:pt>
                <c:pt idx="123">
                  <c:v>1.422670620638808</c:v>
                </c:pt>
                <c:pt idx="124">
                  <c:v>1.388469017913343</c:v>
                </c:pt>
                <c:pt idx="125">
                  <c:v>1.396895379179294</c:v>
                </c:pt>
                <c:pt idx="126">
                  <c:v>1.392675853539941</c:v>
                </c:pt>
                <c:pt idx="127">
                  <c:v>1.40269133797256</c:v>
                </c:pt>
                <c:pt idx="128">
                  <c:v>1.398159981971535</c:v>
                </c:pt>
                <c:pt idx="129">
                  <c:v>1.386393746089673</c:v>
                </c:pt>
                <c:pt idx="130">
                  <c:v>1.382250048438015</c:v>
                </c:pt>
                <c:pt idx="131">
                  <c:v>1.385614410434235</c:v>
                </c:pt>
                <c:pt idx="132">
                  <c:v>1.391740521966321</c:v>
                </c:pt>
                <c:pt idx="133">
                  <c:v>1.372994164002293</c:v>
                </c:pt>
                <c:pt idx="134">
                  <c:v>1.364120472049875</c:v>
                </c:pt>
                <c:pt idx="135">
                  <c:v>1.35362424171266</c:v>
                </c:pt>
                <c:pt idx="136">
                  <c:v>1.366148911218943</c:v>
                </c:pt>
                <c:pt idx="137">
                  <c:v>1.369097089559892</c:v>
                </c:pt>
                <c:pt idx="138">
                  <c:v>1.375615518527764</c:v>
                </c:pt>
                <c:pt idx="139">
                  <c:v>1.337196920825249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40688"/>
        <c:axId val="654144080"/>
      </c:scatterChart>
      <c:valAx>
        <c:axId val="65414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44080"/>
        <c:crossesAt val="0.0"/>
        <c:crossBetween val="midCat"/>
        <c:majorUnit val="10.0"/>
      </c:valAx>
      <c:valAx>
        <c:axId val="65414408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4068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'6862'!$A$2:$A$179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</c:numCache>
            </c:numRef>
          </c:xVal>
          <c:yVal>
            <c:numRef>
              <c:f>'6862'!$P$2:$P$177</c:f>
              <c:numCache>
                <c:formatCode>General</c:formatCode>
                <c:ptCount val="176"/>
                <c:pt idx="4">
                  <c:v>-11.63469520240475</c:v>
                </c:pt>
                <c:pt idx="5">
                  <c:v>-7.993338803026871</c:v>
                </c:pt>
                <c:pt idx="6">
                  <c:v>-8.593534646332528</c:v>
                </c:pt>
                <c:pt idx="7">
                  <c:v>-6.66525898066245</c:v>
                </c:pt>
                <c:pt idx="8">
                  <c:v>-5.899354661570787</c:v>
                </c:pt>
                <c:pt idx="9">
                  <c:v>-6.319752807737028</c:v>
                </c:pt>
                <c:pt idx="10">
                  <c:v>-6.124529385719493</c:v>
                </c:pt>
                <c:pt idx="11">
                  <c:v>-5.66941746018205</c:v>
                </c:pt>
                <c:pt idx="12">
                  <c:v>-6.309532302724404</c:v>
                </c:pt>
                <c:pt idx="13">
                  <c:v>-5.981551755801754</c:v>
                </c:pt>
                <c:pt idx="14">
                  <c:v>-6.083852923303231</c:v>
                </c:pt>
                <c:pt idx="15">
                  <c:v>-4.525638121455673</c:v>
                </c:pt>
                <c:pt idx="16">
                  <c:v>-4.124943216637833</c:v>
                </c:pt>
                <c:pt idx="17">
                  <c:v>-4.445549114669206</c:v>
                </c:pt>
                <c:pt idx="18">
                  <c:v>-7.25944245138109</c:v>
                </c:pt>
                <c:pt idx="19">
                  <c:v>-6.793462208804464</c:v>
                </c:pt>
                <c:pt idx="20">
                  <c:v>-7.453368490813666</c:v>
                </c:pt>
                <c:pt idx="21">
                  <c:v>-6.76137357895468</c:v>
                </c:pt>
                <c:pt idx="22">
                  <c:v>-5.757458757080743</c:v>
                </c:pt>
                <c:pt idx="23">
                  <c:v>-5.892265513648763</c:v>
                </c:pt>
                <c:pt idx="24">
                  <c:v>-4.579775615574738</c:v>
                </c:pt>
                <c:pt idx="25">
                  <c:v>-5.342010889911434</c:v>
                </c:pt>
                <c:pt idx="26">
                  <c:v>-6.377735690754288</c:v>
                </c:pt>
                <c:pt idx="27">
                  <c:v>-5.024306352080981</c:v>
                </c:pt>
                <c:pt idx="28">
                  <c:v>-3.789616151774423</c:v>
                </c:pt>
                <c:pt idx="29">
                  <c:v>-3.529307324337847</c:v>
                </c:pt>
                <c:pt idx="30">
                  <c:v>-2.987747100804554</c:v>
                </c:pt>
                <c:pt idx="31">
                  <c:v>-1.494307846465479</c:v>
                </c:pt>
                <c:pt idx="32">
                  <c:v>-1.643667270472914</c:v>
                </c:pt>
                <c:pt idx="33">
                  <c:v>-0.782019375254853</c:v>
                </c:pt>
                <c:pt idx="34">
                  <c:v>0.935493921163303</c:v>
                </c:pt>
                <c:pt idx="35">
                  <c:v>-0.52624622515457</c:v>
                </c:pt>
                <c:pt idx="36">
                  <c:v>-0.765640233646201</c:v>
                </c:pt>
                <c:pt idx="37">
                  <c:v>0.381171365991579</c:v>
                </c:pt>
                <c:pt idx="38">
                  <c:v>1.198571999388792</c:v>
                </c:pt>
                <c:pt idx="39">
                  <c:v>-0.394273652196182</c:v>
                </c:pt>
                <c:pt idx="40">
                  <c:v>-1.2202020313838</c:v>
                </c:pt>
                <c:pt idx="41">
                  <c:v>-0.875509120785802</c:v>
                </c:pt>
                <c:pt idx="42">
                  <c:v>0.386399248089127</c:v>
                </c:pt>
                <c:pt idx="43">
                  <c:v>1.289482424542475</c:v>
                </c:pt>
                <c:pt idx="44">
                  <c:v>1.963365711456639</c:v>
                </c:pt>
                <c:pt idx="45">
                  <c:v>2.373308439453031</c:v>
                </c:pt>
                <c:pt idx="46">
                  <c:v>2.790262839642508</c:v>
                </c:pt>
                <c:pt idx="47">
                  <c:v>4.210818640702379</c:v>
                </c:pt>
                <c:pt idx="48">
                  <c:v>5.06235187617036</c:v>
                </c:pt>
                <c:pt idx="49">
                  <c:v>3.301838704210545</c:v>
                </c:pt>
                <c:pt idx="50">
                  <c:v>3.670828002051663</c:v>
                </c:pt>
                <c:pt idx="51">
                  <c:v>7.971133485296657</c:v>
                </c:pt>
                <c:pt idx="52">
                  <c:v>13.76166211786115</c:v>
                </c:pt>
                <c:pt idx="53">
                  <c:v>15.50824027201159</c:v>
                </c:pt>
                <c:pt idx="54">
                  <c:v>16.5129178409562</c:v>
                </c:pt>
                <c:pt idx="55">
                  <c:v>18.84132139149164</c:v>
                </c:pt>
                <c:pt idx="56">
                  <c:v>19.14271299521981</c:v>
                </c:pt>
                <c:pt idx="57">
                  <c:v>20.03526979307942</c:v>
                </c:pt>
                <c:pt idx="58">
                  <c:v>20.89925035028082</c:v>
                </c:pt>
                <c:pt idx="59">
                  <c:v>20.51085783780962</c:v>
                </c:pt>
                <c:pt idx="60">
                  <c:v>20.31116073792658</c:v>
                </c:pt>
                <c:pt idx="61">
                  <c:v>18.30762758810712</c:v>
                </c:pt>
                <c:pt idx="62">
                  <c:v>20.63876607669262</c:v>
                </c:pt>
                <c:pt idx="63">
                  <c:v>22.86283601593378</c:v>
                </c:pt>
                <c:pt idx="64">
                  <c:v>23.65965733986745</c:v>
                </c:pt>
                <c:pt idx="65">
                  <c:v>24.93317341076936</c:v>
                </c:pt>
                <c:pt idx="66">
                  <c:v>25.0402715550149</c:v>
                </c:pt>
                <c:pt idx="67">
                  <c:v>24.97764434690161</c:v>
                </c:pt>
                <c:pt idx="68">
                  <c:v>25.12592680939447</c:v>
                </c:pt>
                <c:pt idx="69">
                  <c:v>25.21641693041031</c:v>
                </c:pt>
                <c:pt idx="70">
                  <c:v>26.32167602275211</c:v>
                </c:pt>
                <c:pt idx="71">
                  <c:v>26.98281627482116</c:v>
                </c:pt>
                <c:pt idx="72">
                  <c:v>29.13550926692923</c:v>
                </c:pt>
                <c:pt idx="73">
                  <c:v>29.34482782963726</c:v>
                </c:pt>
                <c:pt idx="74">
                  <c:v>31.50442777021228</c:v>
                </c:pt>
                <c:pt idx="75">
                  <c:v>33.0381539935864</c:v>
                </c:pt>
                <c:pt idx="76">
                  <c:v>31.35977491331154</c:v>
                </c:pt>
                <c:pt idx="77">
                  <c:v>32.9879453118138</c:v>
                </c:pt>
                <c:pt idx="78">
                  <c:v>34.88404266269973</c:v>
                </c:pt>
                <c:pt idx="79">
                  <c:v>33.41303789517848</c:v>
                </c:pt>
                <c:pt idx="80">
                  <c:v>35.37858405812173</c:v>
                </c:pt>
                <c:pt idx="81">
                  <c:v>34.89811467608785</c:v>
                </c:pt>
                <c:pt idx="82">
                  <c:v>38.80866105953447</c:v>
                </c:pt>
                <c:pt idx="83">
                  <c:v>40.83812830881347</c:v>
                </c:pt>
                <c:pt idx="84">
                  <c:v>41.18011362187187</c:v>
                </c:pt>
                <c:pt idx="85">
                  <c:v>42.78262672568388</c:v>
                </c:pt>
                <c:pt idx="86">
                  <c:v>39.60881316110124</c:v>
                </c:pt>
                <c:pt idx="87">
                  <c:v>40.14331129579203</c:v>
                </c:pt>
                <c:pt idx="88">
                  <c:v>38.00247408564562</c:v>
                </c:pt>
                <c:pt idx="89">
                  <c:v>36.57560705444776</c:v>
                </c:pt>
                <c:pt idx="90">
                  <c:v>34.24979887831655</c:v>
                </c:pt>
                <c:pt idx="91">
                  <c:v>30.74188103732821</c:v>
                </c:pt>
                <c:pt idx="92">
                  <c:v>31.27468507900438</c:v>
                </c:pt>
                <c:pt idx="93">
                  <c:v>28.65992775870039</c:v>
                </c:pt>
                <c:pt idx="94">
                  <c:v>26.05880048582854</c:v>
                </c:pt>
                <c:pt idx="95">
                  <c:v>24.10525882190933</c:v>
                </c:pt>
                <c:pt idx="96">
                  <c:v>21.73865314894927</c:v>
                </c:pt>
                <c:pt idx="97">
                  <c:v>20.14138628893635</c:v>
                </c:pt>
                <c:pt idx="98">
                  <c:v>16.64638485744804</c:v>
                </c:pt>
                <c:pt idx="99">
                  <c:v>15.04337575311348</c:v>
                </c:pt>
                <c:pt idx="100">
                  <c:v>12.5386757472597</c:v>
                </c:pt>
                <c:pt idx="101">
                  <c:v>11.48481624810817</c:v>
                </c:pt>
                <c:pt idx="102">
                  <c:v>10.84475215409068</c:v>
                </c:pt>
                <c:pt idx="103">
                  <c:v>7.77109200896102</c:v>
                </c:pt>
                <c:pt idx="104">
                  <c:v>5.431983041703667</c:v>
                </c:pt>
                <c:pt idx="105">
                  <c:v>5.651080706191394</c:v>
                </c:pt>
                <c:pt idx="106">
                  <c:v>5.845249756630203</c:v>
                </c:pt>
                <c:pt idx="107">
                  <c:v>3.868707762916387</c:v>
                </c:pt>
                <c:pt idx="108">
                  <c:v>3.884049043409887</c:v>
                </c:pt>
                <c:pt idx="109">
                  <c:v>3.276469426127464</c:v>
                </c:pt>
                <c:pt idx="110">
                  <c:v>1.572386925135913</c:v>
                </c:pt>
                <c:pt idx="111">
                  <c:v>1.613961464706797</c:v>
                </c:pt>
                <c:pt idx="112">
                  <c:v>1.620741777101125</c:v>
                </c:pt>
                <c:pt idx="113">
                  <c:v>0.567169134814801</c:v>
                </c:pt>
                <c:pt idx="114">
                  <c:v>0.198970448249727</c:v>
                </c:pt>
                <c:pt idx="115">
                  <c:v>0.186822712038308</c:v>
                </c:pt>
                <c:pt idx="116">
                  <c:v>-0.878086777093862</c:v>
                </c:pt>
                <c:pt idx="117">
                  <c:v>-0.465917911000524</c:v>
                </c:pt>
                <c:pt idx="118">
                  <c:v>-0.973206797644885</c:v>
                </c:pt>
                <c:pt idx="119">
                  <c:v>-0.787941931160958</c:v>
                </c:pt>
                <c:pt idx="120">
                  <c:v>-1.447594811637741</c:v>
                </c:pt>
                <c:pt idx="121">
                  <c:v>-2.123982760224199</c:v>
                </c:pt>
                <c:pt idx="122">
                  <c:v>-2.692170820025831</c:v>
                </c:pt>
                <c:pt idx="123">
                  <c:v>-2.164625777426177</c:v>
                </c:pt>
                <c:pt idx="124">
                  <c:v>-3.717732314095614</c:v>
                </c:pt>
                <c:pt idx="125">
                  <c:v>-3.084970035677346</c:v>
                </c:pt>
                <c:pt idx="126">
                  <c:v>-3.100661195734269</c:v>
                </c:pt>
                <c:pt idx="127">
                  <c:v>-2.386412154916264</c:v>
                </c:pt>
                <c:pt idx="128">
                  <c:v>-2.418093294304882</c:v>
                </c:pt>
                <c:pt idx="129">
                  <c:v>-2.82076325961098</c:v>
                </c:pt>
                <c:pt idx="130">
                  <c:v>-2.832566126207594</c:v>
                </c:pt>
                <c:pt idx="131">
                  <c:v>-2.459372105563217</c:v>
                </c:pt>
                <c:pt idx="132">
                  <c:v>-1.944561605493581</c:v>
                </c:pt>
                <c:pt idx="133">
                  <c:v>-2.705156973663965</c:v>
                </c:pt>
                <c:pt idx="134">
                  <c:v>-2.959503608939201</c:v>
                </c:pt>
                <c:pt idx="135">
                  <c:v>-3.29705046595908</c:v>
                </c:pt>
                <c:pt idx="136">
                  <c:v>-2.454135899269156</c:v>
                </c:pt>
                <c:pt idx="137">
                  <c:v>-2.102282866751485</c:v>
                </c:pt>
                <c:pt idx="138">
                  <c:v>-1.567355186122333</c:v>
                </c:pt>
                <c:pt idx="139">
                  <c:v>-3.336700007490807</c:v>
                </c:pt>
                <c:pt idx="140">
                  <c:v>-1.507802073706978</c:v>
                </c:pt>
                <c:pt idx="141">
                  <c:v>-1.350115507111778</c:v>
                </c:pt>
                <c:pt idx="142">
                  <c:v>-2.691190875379435</c:v>
                </c:pt>
                <c:pt idx="143">
                  <c:v>-1.748619980284122</c:v>
                </c:pt>
                <c:pt idx="144">
                  <c:v>-1.9267979874568</c:v>
                </c:pt>
                <c:pt idx="145">
                  <c:v>-1.568293979251877</c:v>
                </c:pt>
                <c:pt idx="146">
                  <c:v>-0.947291961028823</c:v>
                </c:pt>
                <c:pt idx="147">
                  <c:v>-1.541977738989816</c:v>
                </c:pt>
                <c:pt idx="148">
                  <c:v>-0.705440521421716</c:v>
                </c:pt>
                <c:pt idx="149">
                  <c:v>-0.336144428276297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73952"/>
        <c:axId val="654177344"/>
      </c:scatterChart>
      <c:valAx>
        <c:axId val="65417395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77344"/>
        <c:crossesAt val="0.0"/>
        <c:crossBetween val="midCat"/>
        <c:majorUnit val="10.0"/>
      </c:valAx>
      <c:valAx>
        <c:axId val="654177344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7395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'6862'!$M$2:$M$177</c:f>
              <c:numCache>
                <c:formatCode>0.00</c:formatCode>
                <c:ptCount val="176"/>
                <c:pt idx="4">
                  <c:v>1.723265826842993</c:v>
                </c:pt>
                <c:pt idx="5">
                  <c:v>1.79427814395973</c:v>
                </c:pt>
                <c:pt idx="6">
                  <c:v>1.782573357917845</c:v>
                </c:pt>
                <c:pt idx="7">
                  <c:v>1.820177840434976</c:v>
                </c:pt>
                <c:pt idx="8">
                  <c:v>1.83511420876127</c:v>
                </c:pt>
                <c:pt idx="9">
                  <c:v>1.826915767522191</c:v>
                </c:pt>
                <c:pt idx="10">
                  <c:v>1.830722938815638</c:v>
                </c:pt>
                <c:pt idx="11">
                  <c:v>1.839598354686877</c:v>
                </c:pt>
                <c:pt idx="12">
                  <c:v>1.827115083838268</c:v>
                </c:pt>
                <c:pt idx="13">
                  <c:v>1.833511232979333</c:v>
                </c:pt>
                <c:pt idx="14">
                  <c:v>1.831516195374866</c:v>
                </c:pt>
                <c:pt idx="15">
                  <c:v>1.86190389476724</c:v>
                </c:pt>
                <c:pt idx="16">
                  <c:v>1.869718091052131</c:v>
                </c:pt>
                <c:pt idx="17">
                  <c:v>1.863465759447241</c:v>
                </c:pt>
                <c:pt idx="18">
                  <c:v>1.808590305346292</c:v>
                </c:pt>
                <c:pt idx="19">
                  <c:v>1.817677670911947</c:v>
                </c:pt>
                <c:pt idx="20">
                  <c:v>1.804808435103728</c:v>
                </c:pt>
                <c:pt idx="21">
                  <c:v>1.818303450898527</c:v>
                </c:pt>
                <c:pt idx="22">
                  <c:v>1.837881407536137</c:v>
                </c:pt>
                <c:pt idx="23">
                  <c:v>1.835252458568516</c:v>
                </c:pt>
                <c:pt idx="24">
                  <c:v>1.860848126400006</c:v>
                </c:pt>
                <c:pt idx="25">
                  <c:v>1.845983310358377</c:v>
                </c:pt>
                <c:pt idx="26">
                  <c:v>1.825785007875355</c:v>
                </c:pt>
                <c:pt idx="27">
                  <c:v>1.852179060764378</c:v>
                </c:pt>
                <c:pt idx="28">
                  <c:v>1.876257509130508</c:v>
                </c:pt>
                <c:pt idx="29">
                  <c:v>1.881333950701943</c:v>
                </c:pt>
                <c:pt idx="30">
                  <c:v>1.891895247678511</c:v>
                </c:pt>
                <c:pt idx="31">
                  <c:v>1.921019719521429</c:v>
                </c:pt>
                <c:pt idx="32">
                  <c:v>1.918106970089981</c:v>
                </c:pt>
                <c:pt idx="33">
                  <c:v>1.934910492422661</c:v>
                </c:pt>
                <c:pt idx="34">
                  <c:v>1.96840476913732</c:v>
                </c:pt>
                <c:pt idx="35">
                  <c:v>1.939898480977687</c:v>
                </c:pt>
                <c:pt idx="36">
                  <c:v>1.935229912075791</c:v>
                </c:pt>
                <c:pt idx="37">
                  <c:v>1.957594586129818</c:v>
                </c:pt>
                <c:pt idx="38">
                  <c:v>1.973535215561241</c:v>
                </c:pt>
                <c:pt idx="39">
                  <c:v>1.942472158798192</c:v>
                </c:pt>
                <c:pt idx="40">
                  <c:v>1.926365224583072</c:v>
                </c:pt>
                <c:pt idx="41">
                  <c:v>1.93308729174449</c:v>
                </c:pt>
                <c:pt idx="42">
                  <c:v>1.957696538254423</c:v>
                </c:pt>
                <c:pt idx="43">
                  <c:v>1.975308115335988</c:v>
                </c:pt>
                <c:pt idx="44">
                  <c:v>1.988449925261046</c:v>
                </c:pt>
                <c:pt idx="45">
                  <c:v>1.996444468998966</c:v>
                </c:pt>
                <c:pt idx="46">
                  <c:v>2.00457575164258</c:v>
                </c:pt>
                <c:pt idx="47">
                  <c:v>2.032278878709219</c:v>
                </c:pt>
                <c:pt idx="48">
                  <c:v>2.048885148878989</c:v>
                </c:pt>
                <c:pt idx="49">
                  <c:v>2.014552305305435</c:v>
                </c:pt>
                <c:pt idx="50">
                  <c:v>2.021748191166937</c:v>
                </c:pt>
                <c:pt idx="51">
                  <c:v>2.105611077185787</c:v>
                </c:pt>
                <c:pt idx="52">
                  <c:v>2.218535715817552</c:v>
                </c:pt>
                <c:pt idx="53">
                  <c:v>2.252596804090287</c:v>
                </c:pt>
                <c:pt idx="54">
                  <c:v>2.272189635524792</c:v>
                </c:pt>
                <c:pt idx="55">
                  <c:v>2.317597256524101</c:v>
                </c:pt>
                <c:pt idx="56">
                  <c:v>2.323474878430027</c:v>
                </c:pt>
                <c:pt idx="57">
                  <c:v>2.340881174167828</c:v>
                </c:pt>
                <c:pt idx="58">
                  <c:v>2.357730187167809</c:v>
                </c:pt>
                <c:pt idx="59">
                  <c:v>2.35015590735656</c:v>
                </c:pt>
                <c:pt idx="60">
                  <c:v>2.346261492136283</c:v>
                </c:pt>
                <c:pt idx="61">
                  <c:v>2.307189367415621</c:v>
                </c:pt>
                <c:pt idx="62">
                  <c:v>2.35265032411372</c:v>
                </c:pt>
                <c:pt idx="63">
                  <c:v>2.396023271579719</c:v>
                </c:pt>
                <c:pt idx="64">
                  <c:v>2.411562571317098</c:v>
                </c:pt>
                <c:pt idx="65">
                  <c:v>2.436398186720083</c:v>
                </c:pt>
                <c:pt idx="66">
                  <c:v>2.438486773100443</c:v>
                </c:pt>
                <c:pt idx="67">
                  <c:v>2.437265441630819</c:v>
                </c:pt>
                <c:pt idx="68">
                  <c:v>2.440157188577422</c:v>
                </c:pt>
                <c:pt idx="69">
                  <c:v>2.441921891744244</c:v>
                </c:pt>
                <c:pt idx="70">
                  <c:v>2.463476224952315</c:v>
                </c:pt>
                <c:pt idx="71">
                  <c:v>2.476369525165002</c:v>
                </c:pt>
                <c:pt idx="72">
                  <c:v>2.518350507152009</c:v>
                </c:pt>
                <c:pt idx="73">
                  <c:v>2.522432556400465</c:v>
                </c:pt>
                <c:pt idx="74">
                  <c:v>2.564548235011765</c:v>
                </c:pt>
                <c:pt idx="75">
                  <c:v>2.594458367665384</c:v>
                </c:pt>
                <c:pt idx="76">
                  <c:v>2.561727271222603</c:v>
                </c:pt>
                <c:pt idx="77">
                  <c:v>2.593479217469414</c:v>
                </c:pt>
                <c:pt idx="78">
                  <c:v>2.630456170999236</c:v>
                </c:pt>
                <c:pt idx="79">
                  <c:v>2.601769207798024</c:v>
                </c:pt>
                <c:pt idx="80">
                  <c:v>2.64010052506605</c:v>
                </c:pt>
                <c:pt idx="81">
                  <c:v>2.630730597934583</c:v>
                </c:pt>
                <c:pt idx="82">
                  <c:v>2.706992553487317</c:v>
                </c:pt>
                <c:pt idx="83">
                  <c:v>2.746570434935136</c:v>
                </c:pt>
                <c:pt idx="84">
                  <c:v>2.753239699581771</c:v>
                </c:pt>
                <c:pt idx="85">
                  <c:v>2.784491287240442</c:v>
                </c:pt>
                <c:pt idx="86">
                  <c:v>2.722596808755434</c:v>
                </c:pt>
                <c:pt idx="87">
                  <c:v>2.733020383620408</c:v>
                </c:pt>
                <c:pt idx="88">
                  <c:v>2.691270608484912</c:v>
                </c:pt>
                <c:pt idx="89">
                  <c:v>2.663444402261277</c:v>
                </c:pt>
                <c:pt idx="90">
                  <c:v>2.618087395244786</c:v>
                </c:pt>
                <c:pt idx="91">
                  <c:v>2.549677345026608</c:v>
                </c:pt>
                <c:pt idx="92">
                  <c:v>2.5600678823481</c:v>
                </c:pt>
                <c:pt idx="93">
                  <c:v>2.509075901435586</c:v>
                </c:pt>
                <c:pt idx="94">
                  <c:v>2.458349728410137</c:v>
                </c:pt>
                <c:pt idx="95">
                  <c:v>2.420252518215966</c:v>
                </c:pt>
                <c:pt idx="96">
                  <c:v>2.374099894274178</c:v>
                </c:pt>
                <c:pt idx="97">
                  <c:v>2.342950616822877</c:v>
                </c:pt>
                <c:pt idx="98">
                  <c:v>2.274792457402201</c:v>
                </c:pt>
                <c:pt idx="99">
                  <c:v>2.243531196934132</c:v>
                </c:pt>
                <c:pt idx="100">
                  <c:v>2.19468551098909</c:v>
                </c:pt>
                <c:pt idx="101">
                  <c:v>2.174133552668553</c:v>
                </c:pt>
                <c:pt idx="102">
                  <c:v>2.16165127149795</c:v>
                </c:pt>
                <c:pt idx="103">
                  <c:v>2.101709946069791</c:v>
                </c:pt>
                <c:pt idx="104">
                  <c:v>2.056093552194733</c:v>
                </c:pt>
                <c:pt idx="105">
                  <c:v>2.060366309684991</c:v>
                </c:pt>
                <c:pt idx="106">
                  <c:v>2.064152919033741</c:v>
                </c:pt>
                <c:pt idx="107">
                  <c:v>2.025607165348072</c:v>
                </c:pt>
                <c:pt idx="108">
                  <c:v>2.025906345037149</c:v>
                </c:pt>
                <c:pt idx="109">
                  <c:v>2.014057563505218</c:v>
                </c:pt>
                <c:pt idx="110">
                  <c:v>1.98082520894246</c:v>
                </c:pt>
                <c:pt idx="111">
                  <c:v>1.981635979453277</c:v>
                </c:pt>
                <c:pt idx="112">
                  <c:v>1.981768206470105</c:v>
                </c:pt>
                <c:pt idx="113">
                  <c:v>1.961221842320653</c:v>
                </c:pt>
                <c:pt idx="114">
                  <c:v>1.954041374652947</c:v>
                </c:pt>
                <c:pt idx="115">
                  <c:v>1.95380447422314</c:v>
                </c:pt>
                <c:pt idx="116">
                  <c:v>1.933037023293097</c:v>
                </c:pt>
                <c:pt idx="117">
                  <c:v>1.941074980310891</c:v>
                </c:pt>
                <c:pt idx="118">
                  <c:v>1.931182029625168</c:v>
                </c:pt>
                <c:pt idx="119">
                  <c:v>1.934794993039459</c:v>
                </c:pt>
                <c:pt idx="120">
                  <c:v>1.921930698969428</c:v>
                </c:pt>
                <c:pt idx="121">
                  <c:v>1.908740044105991</c:v>
                </c:pt>
                <c:pt idx="122">
                  <c:v>1.897659461416675</c:v>
                </c:pt>
                <c:pt idx="123">
                  <c:v>1.907947439782333</c:v>
                </c:pt>
                <c:pt idx="124">
                  <c:v>1.877659359791896</c:v>
                </c:pt>
                <c:pt idx="125">
                  <c:v>1.889999243792875</c:v>
                </c:pt>
                <c:pt idx="126">
                  <c:v>1.88969324088855</c:v>
                </c:pt>
                <c:pt idx="127">
                  <c:v>1.903622248056198</c:v>
                </c:pt>
                <c:pt idx="128">
                  <c:v>1.903004414790201</c:v>
                </c:pt>
                <c:pt idx="129">
                  <c:v>1.895151701643368</c:v>
                </c:pt>
                <c:pt idx="130">
                  <c:v>1.894921526726738</c:v>
                </c:pt>
                <c:pt idx="131">
                  <c:v>1.902199411457987</c:v>
                </c:pt>
                <c:pt idx="132">
                  <c:v>1.912239045725102</c:v>
                </c:pt>
                <c:pt idx="133">
                  <c:v>1.897406210496102</c:v>
                </c:pt>
                <c:pt idx="134">
                  <c:v>1.892446041278712</c:v>
                </c:pt>
                <c:pt idx="135">
                  <c:v>1.885863333676526</c:v>
                </c:pt>
                <c:pt idx="136">
                  <c:v>1.902301525917837</c:v>
                </c:pt>
                <c:pt idx="137">
                  <c:v>1.909163226993815</c:v>
                </c:pt>
                <c:pt idx="138">
                  <c:v>1.919595178696715</c:v>
                </c:pt>
                <c:pt idx="139">
                  <c:v>1.885090103729228</c:v>
                </c:pt>
                <c:pt idx="140">
                  <c:v>1.92075656034693</c:v>
                </c:pt>
                <c:pt idx="141">
                  <c:v>1.92383170247639</c:v>
                </c:pt>
                <c:pt idx="142">
                  <c:v>1.897678571916268</c:v>
                </c:pt>
                <c:pt idx="143">
                  <c:v>1.916060223138035</c:v>
                </c:pt>
                <c:pt idx="144">
                  <c:v>1.912585464899392</c:v>
                </c:pt>
                <c:pt idx="145">
                  <c:v>1.919576870718009</c:v>
                </c:pt>
                <c:pt idx="146">
                  <c:v>1.931687410695838</c:v>
                </c:pt>
                <c:pt idx="147">
                  <c:v>1.920090079806559</c:v>
                </c:pt>
                <c:pt idx="148">
                  <c:v>1.936403903464152</c:v>
                </c:pt>
                <c:pt idx="149">
                  <c:v>1.943605772328429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2000"/>
        <c:axId val="687845392"/>
      </c:scatterChart>
      <c:valAx>
        <c:axId val="68784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845392"/>
        <c:crossesAt val="0.0"/>
        <c:crossBetween val="midCat"/>
        <c:majorUnit val="10.0"/>
      </c:valAx>
      <c:valAx>
        <c:axId val="68784539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84200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'6863'!$L$2:$L$141</c:f>
              <c:numCache>
                <c:formatCode>0.00</c:formatCode>
                <c:ptCount val="140"/>
                <c:pt idx="0">
                  <c:v>1.931004769835511</c:v>
                </c:pt>
                <c:pt idx="1">
                  <c:v>1.955498127148251</c:v>
                </c:pt>
                <c:pt idx="2">
                  <c:v>1.944204849836414</c:v>
                </c:pt>
                <c:pt idx="3">
                  <c:v>1.986183058863439</c:v>
                </c:pt>
                <c:pt idx="4">
                  <c:v>1.982807639807725</c:v>
                </c:pt>
                <c:pt idx="5">
                  <c:v>1.968685055778987</c:v>
                </c:pt>
                <c:pt idx="6">
                  <c:v>1.967698405688862</c:v>
                </c:pt>
                <c:pt idx="7">
                  <c:v>1.971609118704481</c:v>
                </c:pt>
                <c:pt idx="8">
                  <c:v>1.983812559565384</c:v>
                </c:pt>
                <c:pt idx="9">
                  <c:v>1.984297839249707</c:v>
                </c:pt>
                <c:pt idx="10">
                  <c:v>2.018877959591776</c:v>
                </c:pt>
                <c:pt idx="11">
                  <c:v>2.022515630554374</c:v>
                </c:pt>
                <c:pt idx="12">
                  <c:v>2.044364593632481</c:v>
                </c:pt>
                <c:pt idx="13">
                  <c:v>2.07348771405424</c:v>
                </c:pt>
                <c:pt idx="14">
                  <c:v>1.999102460547219</c:v>
                </c:pt>
                <c:pt idx="15">
                  <c:v>2.013543679311379</c:v>
                </c:pt>
                <c:pt idx="16">
                  <c:v>1.976548337986462</c:v>
                </c:pt>
                <c:pt idx="17">
                  <c:v>1.989165541143665</c:v>
                </c:pt>
                <c:pt idx="18">
                  <c:v>1.968194913500086</c:v>
                </c:pt>
                <c:pt idx="19">
                  <c:v>1.997402483934487</c:v>
                </c:pt>
                <c:pt idx="20">
                  <c:v>2.0031427533225</c:v>
                </c:pt>
                <c:pt idx="21">
                  <c:v>2.052074137620935</c:v>
                </c:pt>
                <c:pt idx="22">
                  <c:v>2.038016746681628</c:v>
                </c:pt>
                <c:pt idx="23">
                  <c:v>2.132063161475553</c:v>
                </c:pt>
                <c:pt idx="24">
                  <c:v>2.113756790358066</c:v>
                </c:pt>
                <c:pt idx="25">
                  <c:v>2.195225886833234</c:v>
                </c:pt>
                <c:pt idx="26">
                  <c:v>2.197690622063885</c:v>
                </c:pt>
                <c:pt idx="27">
                  <c:v>2.213903165543166</c:v>
                </c:pt>
                <c:pt idx="28">
                  <c:v>2.248003380412828</c:v>
                </c:pt>
                <c:pt idx="29">
                  <c:v>2.255191816004442</c:v>
                </c:pt>
                <c:pt idx="30">
                  <c:v>2.257919613600714</c:v>
                </c:pt>
                <c:pt idx="31">
                  <c:v>2.295860906149869</c:v>
                </c:pt>
                <c:pt idx="32">
                  <c:v>2.308623245664664</c:v>
                </c:pt>
                <c:pt idx="33">
                  <c:v>2.301619698036359</c:v>
                </c:pt>
                <c:pt idx="34">
                  <c:v>2.362833875794195</c:v>
                </c:pt>
                <c:pt idx="35">
                  <c:v>2.312234597882452</c:v>
                </c:pt>
                <c:pt idx="36">
                  <c:v>2.345388723576783</c:v>
                </c:pt>
                <c:pt idx="37">
                  <c:v>2.395692332131833</c:v>
                </c:pt>
                <c:pt idx="38">
                  <c:v>2.391605029240889</c:v>
                </c:pt>
                <c:pt idx="39">
                  <c:v>2.471331003090629</c:v>
                </c:pt>
                <c:pt idx="40">
                  <c:v>2.444208367288311</c:v>
                </c:pt>
                <c:pt idx="41">
                  <c:v>2.534434752004486</c:v>
                </c:pt>
                <c:pt idx="42">
                  <c:v>2.552070987418209</c:v>
                </c:pt>
                <c:pt idx="43">
                  <c:v>2.587692952865926</c:v>
                </c:pt>
                <c:pt idx="44">
                  <c:v>2.544280007449705</c:v>
                </c:pt>
                <c:pt idx="45">
                  <c:v>2.573444012515799</c:v>
                </c:pt>
                <c:pt idx="46">
                  <c:v>2.536195384987873</c:v>
                </c:pt>
                <c:pt idx="47">
                  <c:v>2.562176362717652</c:v>
                </c:pt>
                <c:pt idx="48">
                  <c:v>2.562085201962898</c:v>
                </c:pt>
                <c:pt idx="49">
                  <c:v>2.605983474173639</c:v>
                </c:pt>
                <c:pt idx="50">
                  <c:v>2.635383162310237</c:v>
                </c:pt>
                <c:pt idx="51">
                  <c:v>2.923262394901303</c:v>
                </c:pt>
                <c:pt idx="52">
                  <c:v>3.019383651064833</c:v>
                </c:pt>
                <c:pt idx="53">
                  <c:v>3.113404826722531</c:v>
                </c:pt>
                <c:pt idx="54">
                  <c:v>3.249420757252471</c:v>
                </c:pt>
                <c:pt idx="55">
                  <c:v>3.234809244554235</c:v>
                </c:pt>
                <c:pt idx="56">
                  <c:v>3.427698472624327</c:v>
                </c:pt>
                <c:pt idx="57">
                  <c:v>3.405107191133828</c:v>
                </c:pt>
                <c:pt idx="58">
                  <c:v>3.445188728285289</c:v>
                </c:pt>
                <c:pt idx="59">
                  <c:v>3.517324087477424</c:v>
                </c:pt>
                <c:pt idx="60">
                  <c:v>3.493018993074612</c:v>
                </c:pt>
                <c:pt idx="61">
                  <c:v>3.548310472696164</c:v>
                </c:pt>
                <c:pt idx="62">
                  <c:v>3.521567598929362</c:v>
                </c:pt>
                <c:pt idx="63">
                  <c:v>3.623542407069419</c:v>
                </c:pt>
                <c:pt idx="64">
                  <c:v>3.6331169459282</c:v>
                </c:pt>
                <c:pt idx="65">
                  <c:v>3.635517128776194</c:v>
                </c:pt>
                <c:pt idx="66">
                  <c:v>3.7555886973999</c:v>
                </c:pt>
                <c:pt idx="67">
                  <c:v>3.64286741617689</c:v>
                </c:pt>
                <c:pt idx="68">
                  <c:v>3.739366393231345</c:v>
                </c:pt>
                <c:pt idx="69">
                  <c:v>3.81304388056436</c:v>
                </c:pt>
                <c:pt idx="70">
                  <c:v>3.796906048018093</c:v>
                </c:pt>
                <c:pt idx="71">
                  <c:v>3.726220011055734</c:v>
                </c:pt>
                <c:pt idx="72">
                  <c:v>3.837509667440109</c:v>
                </c:pt>
                <c:pt idx="73">
                  <c:v>3.713131353647257</c:v>
                </c:pt>
                <c:pt idx="74">
                  <c:v>3.709741731624587</c:v>
                </c:pt>
                <c:pt idx="75">
                  <c:v>3.714670316876565</c:v>
                </c:pt>
                <c:pt idx="76">
                  <c:v>3.609788764439322</c:v>
                </c:pt>
                <c:pt idx="77">
                  <c:v>3.65199309125355</c:v>
                </c:pt>
                <c:pt idx="78">
                  <c:v>3.65244816057976</c:v>
                </c:pt>
                <c:pt idx="79">
                  <c:v>3.581718570099837</c:v>
                </c:pt>
                <c:pt idx="80">
                  <c:v>3.600169578577335</c:v>
                </c:pt>
                <c:pt idx="81">
                  <c:v>3.581243222188228</c:v>
                </c:pt>
                <c:pt idx="82">
                  <c:v>3.506959351357178</c:v>
                </c:pt>
                <c:pt idx="83">
                  <c:v>3.508158207642033</c:v>
                </c:pt>
                <c:pt idx="84">
                  <c:v>3.541929657847523</c:v>
                </c:pt>
                <c:pt idx="85">
                  <c:v>3.522213809230674</c:v>
                </c:pt>
                <c:pt idx="86">
                  <c:v>3.404931665186076</c:v>
                </c:pt>
                <c:pt idx="87">
                  <c:v>3.481558468660876</c:v>
                </c:pt>
                <c:pt idx="88">
                  <c:v>3.531565553689129</c:v>
                </c:pt>
                <c:pt idx="89">
                  <c:v>3.40097481342296</c:v>
                </c:pt>
                <c:pt idx="90">
                  <c:v>3.424378405298389</c:v>
                </c:pt>
                <c:pt idx="91">
                  <c:v>3.544483296477186</c:v>
                </c:pt>
                <c:pt idx="92">
                  <c:v>3.36792998648288</c:v>
                </c:pt>
                <c:pt idx="93">
                  <c:v>3.379506998210934</c:v>
                </c:pt>
                <c:pt idx="94">
                  <c:v>3.332247194430956</c:v>
                </c:pt>
                <c:pt idx="95">
                  <c:v>3.177255581608605</c:v>
                </c:pt>
                <c:pt idx="96">
                  <c:v>3.06088120091057</c:v>
                </c:pt>
                <c:pt idx="97">
                  <c:v>3.028082852132771</c:v>
                </c:pt>
                <c:pt idx="98">
                  <c:v>2.848236656572532</c:v>
                </c:pt>
                <c:pt idx="99">
                  <c:v>2.795248090205792</c:v>
                </c:pt>
                <c:pt idx="100">
                  <c:v>2.77702853694057</c:v>
                </c:pt>
                <c:pt idx="101">
                  <c:v>2.668347234705188</c:v>
                </c:pt>
                <c:pt idx="102">
                  <c:v>2.57361339107312</c:v>
                </c:pt>
                <c:pt idx="103">
                  <c:v>2.498319159123598</c:v>
                </c:pt>
                <c:pt idx="104">
                  <c:v>2.466775929777377</c:v>
                </c:pt>
                <c:pt idx="105">
                  <c:v>2.413171700520462</c:v>
                </c:pt>
                <c:pt idx="106">
                  <c:v>2.348683690757322</c:v>
                </c:pt>
                <c:pt idx="107">
                  <c:v>2.293551188152406</c:v>
                </c:pt>
                <c:pt idx="108">
                  <c:v>2.25919339513955</c:v>
                </c:pt>
                <c:pt idx="109">
                  <c:v>2.23159596230705</c:v>
                </c:pt>
                <c:pt idx="110">
                  <c:v>2.214838369999</c:v>
                </c:pt>
                <c:pt idx="111">
                  <c:v>2.155435070445274</c:v>
                </c:pt>
                <c:pt idx="112">
                  <c:v>2.095438764802377</c:v>
                </c:pt>
                <c:pt idx="113">
                  <c:v>2.094323866413977</c:v>
                </c:pt>
                <c:pt idx="114">
                  <c:v>2.085389606077502</c:v>
                </c:pt>
                <c:pt idx="115">
                  <c:v>2.05969506508253</c:v>
                </c:pt>
                <c:pt idx="116">
                  <c:v>1.987063917430387</c:v>
                </c:pt>
                <c:pt idx="117">
                  <c:v>1.969375816217316</c:v>
                </c:pt>
                <c:pt idx="118">
                  <c:v>2.001682619647354</c:v>
                </c:pt>
                <c:pt idx="119">
                  <c:v>1.925470303845998</c:v>
                </c:pt>
                <c:pt idx="120">
                  <c:v>1.918511739500788</c:v>
                </c:pt>
                <c:pt idx="121">
                  <c:v>1.95064863359081</c:v>
                </c:pt>
                <c:pt idx="122">
                  <c:v>1.908501828178303</c:v>
                </c:pt>
                <c:pt idx="123">
                  <c:v>1.880092623984051</c:v>
                </c:pt>
                <c:pt idx="124">
                  <c:v>1.897825890190242</c:v>
                </c:pt>
                <c:pt idx="125">
                  <c:v>1.864858143051936</c:v>
                </c:pt>
                <c:pt idx="126">
                  <c:v>1.796558164815342</c:v>
                </c:pt>
                <c:pt idx="127">
                  <c:v>1.790410084294598</c:v>
                </c:pt>
                <c:pt idx="128">
                  <c:v>1.726164768426104</c:v>
                </c:pt>
                <c:pt idx="129">
                  <c:v>1.694029708417409</c:v>
                </c:pt>
                <c:pt idx="130">
                  <c:v>1.668349340596326</c:v>
                </c:pt>
                <c:pt idx="131">
                  <c:v>1.631753149568724</c:v>
                </c:pt>
                <c:pt idx="132">
                  <c:v>1.623894329197597</c:v>
                </c:pt>
                <c:pt idx="133">
                  <c:v>1.586759764848321</c:v>
                </c:pt>
                <c:pt idx="134">
                  <c:v>1.600637223174029</c:v>
                </c:pt>
                <c:pt idx="135">
                  <c:v>1.592665886370445</c:v>
                </c:pt>
                <c:pt idx="136">
                  <c:v>1.594822044828672</c:v>
                </c:pt>
                <c:pt idx="137">
                  <c:v>1.561222387905374</c:v>
                </c:pt>
                <c:pt idx="138">
                  <c:v>1.553224459058798</c:v>
                </c:pt>
                <c:pt idx="139">
                  <c:v>1.5654042788179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01808"/>
        <c:axId val="654205200"/>
      </c:scatterChart>
      <c:valAx>
        <c:axId val="65420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205200"/>
        <c:crossesAt val="0.0"/>
        <c:crossBetween val="midCat"/>
        <c:majorUnit val="10.0"/>
      </c:valAx>
      <c:valAx>
        <c:axId val="65420520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20180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'6852'!$A$2:$A$179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'6852'!$P$2:$P$177</c:f>
              <c:numCache>
                <c:formatCode>General</c:formatCode>
                <c:ptCount val="176"/>
                <c:pt idx="4">
                  <c:v>-14.39203273358566</c:v>
                </c:pt>
                <c:pt idx="5">
                  <c:v>-15.06446161407725</c:v>
                </c:pt>
                <c:pt idx="6">
                  <c:v>-15.67506079184638</c:v>
                </c:pt>
                <c:pt idx="7">
                  <c:v>-15.04149373086087</c:v>
                </c:pt>
                <c:pt idx="8">
                  <c:v>-14.53407256448565</c:v>
                </c:pt>
                <c:pt idx="9">
                  <c:v>-14.20813218876301</c:v>
                </c:pt>
                <c:pt idx="10">
                  <c:v>-13.12464973095234</c:v>
                </c:pt>
                <c:pt idx="11">
                  <c:v>-12.05541664939205</c:v>
                </c:pt>
                <c:pt idx="12">
                  <c:v>-9.639315720099208</c:v>
                </c:pt>
                <c:pt idx="13">
                  <c:v>-8.10679335022334</c:v>
                </c:pt>
                <c:pt idx="14">
                  <c:v>-6.021071279906319</c:v>
                </c:pt>
                <c:pt idx="15">
                  <c:v>-5.200197848698909</c:v>
                </c:pt>
                <c:pt idx="16">
                  <c:v>-4.867472064380187</c:v>
                </c:pt>
                <c:pt idx="17">
                  <c:v>-3.23801243162395</c:v>
                </c:pt>
                <c:pt idx="18">
                  <c:v>-2.133945104723517</c:v>
                </c:pt>
                <c:pt idx="19">
                  <c:v>-1.92021496528391</c:v>
                </c:pt>
                <c:pt idx="20">
                  <c:v>-2.160766921254932</c:v>
                </c:pt>
                <c:pt idx="21">
                  <c:v>-1.837774305115199</c:v>
                </c:pt>
                <c:pt idx="22">
                  <c:v>0.741465286643858</c:v>
                </c:pt>
                <c:pt idx="23">
                  <c:v>1.260656593840162</c:v>
                </c:pt>
                <c:pt idx="24">
                  <c:v>0.721973192838549</c:v>
                </c:pt>
                <c:pt idx="25">
                  <c:v>3.213615680832854</c:v>
                </c:pt>
                <c:pt idx="26">
                  <c:v>4.084112654591991</c:v>
                </c:pt>
                <c:pt idx="27">
                  <c:v>4.894336454148669</c:v>
                </c:pt>
                <c:pt idx="28">
                  <c:v>5.623780877543404</c:v>
                </c:pt>
                <c:pt idx="29">
                  <c:v>6.672582083185989</c:v>
                </c:pt>
                <c:pt idx="30">
                  <c:v>7.065221951712614</c:v>
                </c:pt>
                <c:pt idx="31">
                  <c:v>7.67417507570802</c:v>
                </c:pt>
                <c:pt idx="32">
                  <c:v>7.250276452947002</c:v>
                </c:pt>
                <c:pt idx="33">
                  <c:v>6.340508974436125</c:v>
                </c:pt>
                <c:pt idx="34">
                  <c:v>5.238608281821464</c:v>
                </c:pt>
                <c:pt idx="35">
                  <c:v>4.347530326646912</c:v>
                </c:pt>
                <c:pt idx="36">
                  <c:v>2.179932294393787</c:v>
                </c:pt>
                <c:pt idx="37">
                  <c:v>1.71916339961207</c:v>
                </c:pt>
                <c:pt idx="38">
                  <c:v>1.148940429348288</c:v>
                </c:pt>
                <c:pt idx="39">
                  <c:v>-0.443549845669953</c:v>
                </c:pt>
                <c:pt idx="40">
                  <c:v>-0.851301742314788</c:v>
                </c:pt>
                <c:pt idx="41">
                  <c:v>-0.835223798978965</c:v>
                </c:pt>
                <c:pt idx="42">
                  <c:v>-1.84641548127098</c:v>
                </c:pt>
                <c:pt idx="43">
                  <c:v>-1.071545255119519</c:v>
                </c:pt>
                <c:pt idx="44">
                  <c:v>-1.434576505872512</c:v>
                </c:pt>
                <c:pt idx="45">
                  <c:v>-0.754345574536593</c:v>
                </c:pt>
                <c:pt idx="46">
                  <c:v>-0.428688132256632</c:v>
                </c:pt>
                <c:pt idx="47">
                  <c:v>0.164627861632243</c:v>
                </c:pt>
                <c:pt idx="48">
                  <c:v>1.532638257803707</c:v>
                </c:pt>
                <c:pt idx="49">
                  <c:v>0.391787296180626</c:v>
                </c:pt>
                <c:pt idx="50">
                  <c:v>0.276146802945981</c:v>
                </c:pt>
                <c:pt idx="51">
                  <c:v>0.856346992759926</c:v>
                </c:pt>
                <c:pt idx="52">
                  <c:v>0.795495750319646</c:v>
                </c:pt>
                <c:pt idx="53">
                  <c:v>2.923129701161725</c:v>
                </c:pt>
                <c:pt idx="54">
                  <c:v>5.168889350135815</c:v>
                </c:pt>
                <c:pt idx="55">
                  <c:v>8.09892306848125</c:v>
                </c:pt>
                <c:pt idx="56">
                  <c:v>7.97226838866544</c:v>
                </c:pt>
                <c:pt idx="57">
                  <c:v>9.58251521907857</c:v>
                </c:pt>
                <c:pt idx="58">
                  <c:v>10.7322965492515</c:v>
                </c:pt>
                <c:pt idx="59">
                  <c:v>11.34927860271782</c:v>
                </c:pt>
                <c:pt idx="60">
                  <c:v>11.39376704117275</c:v>
                </c:pt>
                <c:pt idx="61">
                  <c:v>11.92879924029378</c:v>
                </c:pt>
                <c:pt idx="62">
                  <c:v>12.58452147277122</c:v>
                </c:pt>
                <c:pt idx="63">
                  <c:v>13.92324340429281</c:v>
                </c:pt>
                <c:pt idx="64">
                  <c:v>17.38038840929909</c:v>
                </c:pt>
                <c:pt idx="65">
                  <c:v>18.07839447418124</c:v>
                </c:pt>
                <c:pt idx="66">
                  <c:v>20.29765170479161</c:v>
                </c:pt>
                <c:pt idx="67">
                  <c:v>21.61514727035562</c:v>
                </c:pt>
                <c:pt idx="68">
                  <c:v>22.30927418531483</c:v>
                </c:pt>
                <c:pt idx="69">
                  <c:v>22.8944841172768</c:v>
                </c:pt>
                <c:pt idx="70">
                  <c:v>22.29839372273982</c:v>
                </c:pt>
                <c:pt idx="71">
                  <c:v>21.21588785805956</c:v>
                </c:pt>
                <c:pt idx="72">
                  <c:v>22.22242384009062</c:v>
                </c:pt>
                <c:pt idx="73">
                  <c:v>20.80014034857243</c:v>
                </c:pt>
                <c:pt idx="74">
                  <c:v>19.54852249732989</c:v>
                </c:pt>
                <c:pt idx="75">
                  <c:v>21.51260479863012</c:v>
                </c:pt>
                <c:pt idx="76">
                  <c:v>20.90663861374307</c:v>
                </c:pt>
                <c:pt idx="77">
                  <c:v>21.35506680855771</c:v>
                </c:pt>
                <c:pt idx="78">
                  <c:v>21.01961569431979</c:v>
                </c:pt>
                <c:pt idx="79">
                  <c:v>21.52874369195095</c:v>
                </c:pt>
                <c:pt idx="80">
                  <c:v>20.47910106680947</c:v>
                </c:pt>
                <c:pt idx="81">
                  <c:v>20.34905069336068</c:v>
                </c:pt>
                <c:pt idx="82">
                  <c:v>21.28141006967316</c:v>
                </c:pt>
                <c:pt idx="83">
                  <c:v>20.92424728306406</c:v>
                </c:pt>
                <c:pt idx="84">
                  <c:v>19.98315176002736</c:v>
                </c:pt>
                <c:pt idx="85">
                  <c:v>20.45418201922471</c:v>
                </c:pt>
                <c:pt idx="86">
                  <c:v>19.18934044771494</c:v>
                </c:pt>
                <c:pt idx="87">
                  <c:v>19.1962957539134</c:v>
                </c:pt>
                <c:pt idx="88">
                  <c:v>18.57948264564082</c:v>
                </c:pt>
                <c:pt idx="89">
                  <c:v>18.24779919279301</c:v>
                </c:pt>
                <c:pt idx="90">
                  <c:v>18.49503032953455</c:v>
                </c:pt>
                <c:pt idx="91">
                  <c:v>17.54031602446596</c:v>
                </c:pt>
                <c:pt idx="92">
                  <c:v>18.11501310364608</c:v>
                </c:pt>
                <c:pt idx="93">
                  <c:v>17.98613764911387</c:v>
                </c:pt>
                <c:pt idx="94">
                  <c:v>16.91814324395358</c:v>
                </c:pt>
                <c:pt idx="95">
                  <c:v>16.50963022190786</c:v>
                </c:pt>
                <c:pt idx="96">
                  <c:v>14.8552722593435</c:v>
                </c:pt>
                <c:pt idx="97">
                  <c:v>13.34928500433751</c:v>
                </c:pt>
                <c:pt idx="98">
                  <c:v>11.94003600695039</c:v>
                </c:pt>
                <c:pt idx="99">
                  <c:v>11.58937064515871</c:v>
                </c:pt>
                <c:pt idx="100">
                  <c:v>9.946504291203666</c:v>
                </c:pt>
                <c:pt idx="101">
                  <c:v>9.73447221930654</c:v>
                </c:pt>
                <c:pt idx="102">
                  <c:v>7.88068947482369</c:v>
                </c:pt>
                <c:pt idx="103">
                  <c:v>7.292510592900128</c:v>
                </c:pt>
                <c:pt idx="104">
                  <c:v>6.606388722962221</c:v>
                </c:pt>
                <c:pt idx="105">
                  <c:v>5.878389694359895</c:v>
                </c:pt>
                <c:pt idx="106">
                  <c:v>4.726724412678658</c:v>
                </c:pt>
                <c:pt idx="107">
                  <c:v>4.322105889698763</c:v>
                </c:pt>
                <c:pt idx="108">
                  <c:v>3.677966326390632</c:v>
                </c:pt>
                <c:pt idx="109">
                  <c:v>3.624389852205725</c:v>
                </c:pt>
                <c:pt idx="110">
                  <c:v>3.292896382076608</c:v>
                </c:pt>
                <c:pt idx="111">
                  <c:v>3.780960221084094</c:v>
                </c:pt>
                <c:pt idx="112">
                  <c:v>2.832642570127073</c:v>
                </c:pt>
                <c:pt idx="113">
                  <c:v>2.609861811185627</c:v>
                </c:pt>
                <c:pt idx="114">
                  <c:v>2.753750396023386</c:v>
                </c:pt>
                <c:pt idx="115">
                  <c:v>2.593815777490515</c:v>
                </c:pt>
                <c:pt idx="116">
                  <c:v>2.240363010806977</c:v>
                </c:pt>
                <c:pt idx="117">
                  <c:v>1.946567726185302</c:v>
                </c:pt>
                <c:pt idx="118">
                  <c:v>1.980452712565508</c:v>
                </c:pt>
                <c:pt idx="119">
                  <c:v>2.346298642921589</c:v>
                </c:pt>
                <c:pt idx="120">
                  <c:v>1.972998518088543</c:v>
                </c:pt>
                <c:pt idx="121">
                  <c:v>2.086023431698586</c:v>
                </c:pt>
                <c:pt idx="122">
                  <c:v>2.385506202707277</c:v>
                </c:pt>
                <c:pt idx="123">
                  <c:v>1.768551989372474</c:v>
                </c:pt>
                <c:pt idx="124">
                  <c:v>2.214187018538626</c:v>
                </c:pt>
                <c:pt idx="125">
                  <c:v>1.441409771921958</c:v>
                </c:pt>
                <c:pt idx="126">
                  <c:v>1.226136115414907</c:v>
                </c:pt>
                <c:pt idx="127">
                  <c:v>0.847918664876638</c:v>
                </c:pt>
                <c:pt idx="128">
                  <c:v>0.833651100208222</c:v>
                </c:pt>
                <c:pt idx="129">
                  <c:v>0.311691923879451</c:v>
                </c:pt>
                <c:pt idx="130">
                  <c:v>0.470390009510191</c:v>
                </c:pt>
                <c:pt idx="131">
                  <c:v>0.77606396239835</c:v>
                </c:pt>
                <c:pt idx="132">
                  <c:v>0.622031753503089</c:v>
                </c:pt>
                <c:pt idx="133">
                  <c:v>0.171964587338754</c:v>
                </c:pt>
                <c:pt idx="134">
                  <c:v>0.686033342772508</c:v>
                </c:pt>
                <c:pt idx="135">
                  <c:v>1.072342890964499</c:v>
                </c:pt>
                <c:pt idx="136">
                  <c:v>1.421847735406255</c:v>
                </c:pt>
                <c:pt idx="137">
                  <c:v>1.580890691685</c:v>
                </c:pt>
                <c:pt idx="138">
                  <c:v>1.765329215569975</c:v>
                </c:pt>
                <c:pt idx="139">
                  <c:v>2.903874062252388</c:v>
                </c:pt>
                <c:pt idx="140">
                  <c:v>2.987392188032122</c:v>
                </c:pt>
                <c:pt idx="141">
                  <c:v>4.316177218259407</c:v>
                </c:pt>
                <c:pt idx="142">
                  <c:v>4.565157100010927</c:v>
                </c:pt>
                <c:pt idx="143">
                  <c:v>4.532569338063461</c:v>
                </c:pt>
                <c:pt idx="144">
                  <c:v>5.62177206402136</c:v>
                </c:pt>
                <c:pt idx="145">
                  <c:v>5.504731396392812</c:v>
                </c:pt>
                <c:pt idx="146">
                  <c:v>6.071001515288926</c:v>
                </c:pt>
                <c:pt idx="147">
                  <c:v>6.132323175210104</c:v>
                </c:pt>
                <c:pt idx="148">
                  <c:v>6.395008214550494</c:v>
                </c:pt>
                <c:pt idx="149">
                  <c:v>7.207723213101881</c:v>
                </c:pt>
                <c:pt idx="150">
                  <c:v>7.138620508395498</c:v>
                </c:pt>
                <c:pt idx="151">
                  <c:v>8.109832307875777</c:v>
                </c:pt>
                <c:pt idx="152">
                  <c:v>8.595311981471051</c:v>
                </c:pt>
                <c:pt idx="153">
                  <c:v>8.75850575019744</c:v>
                </c:pt>
                <c:pt idx="154">
                  <c:v>9.307393181603675</c:v>
                </c:pt>
                <c:pt idx="155">
                  <c:v>9.95045219824648</c:v>
                </c:pt>
                <c:pt idx="156">
                  <c:v>9.577318370346914</c:v>
                </c:pt>
                <c:pt idx="157">
                  <c:v>9.79635159180964</c:v>
                </c:pt>
                <c:pt idx="158">
                  <c:v>10.31192344028552</c:v>
                </c:pt>
                <c:pt idx="159">
                  <c:v>11.07753698662765</c:v>
                </c:pt>
                <c:pt idx="160">
                  <c:v>10.91544600622983</c:v>
                </c:pt>
                <c:pt idx="161">
                  <c:v>11.37560332823291</c:v>
                </c:pt>
                <c:pt idx="162">
                  <c:v>11.34194985436134</c:v>
                </c:pt>
                <c:pt idx="163">
                  <c:v>11.93712173383434</c:v>
                </c:pt>
                <c:pt idx="164">
                  <c:v>12.71775438126563</c:v>
                </c:pt>
                <c:pt idx="165">
                  <c:v>13.8533851184155</c:v>
                </c:pt>
                <c:pt idx="166">
                  <c:v>14.12876668206391</c:v>
                </c:pt>
                <c:pt idx="167">
                  <c:v>14.64690647632385</c:v>
                </c:pt>
                <c:pt idx="168">
                  <c:v>15.00697265288374</c:v>
                </c:pt>
                <c:pt idx="169">
                  <c:v>16.04643133832545</c:v>
                </c:pt>
                <c:pt idx="170">
                  <c:v>16.84097101141492</c:v>
                </c:pt>
                <c:pt idx="171">
                  <c:v>17.19980134726862</c:v>
                </c:pt>
                <c:pt idx="172">
                  <c:v>17.90962217127393</c:v>
                </c:pt>
                <c:pt idx="173">
                  <c:v>17.44462282377167</c:v>
                </c:pt>
                <c:pt idx="174">
                  <c:v>17.05665487034401</c:v>
                </c:pt>
                <c:pt idx="175">
                  <c:v>17.84877382742267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95488"/>
        <c:axId val="687698880"/>
      </c:scatterChart>
      <c:valAx>
        <c:axId val="687695488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698880"/>
        <c:crossesAt val="0.0"/>
        <c:crossBetween val="midCat"/>
        <c:majorUnit val="10.0"/>
      </c:valAx>
      <c:valAx>
        <c:axId val="687698880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695488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'6863'!$A$2:$A$179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'6863'!$P$2:$P$177</c:f>
              <c:numCache>
                <c:formatCode>General</c:formatCode>
                <c:ptCount val="176"/>
                <c:pt idx="4">
                  <c:v>-26.73476830743356</c:v>
                </c:pt>
                <c:pt idx="5">
                  <c:v>-26.98755990688185</c:v>
                </c:pt>
                <c:pt idx="6">
                  <c:v>-26.76358092588617</c:v>
                </c:pt>
                <c:pt idx="7">
                  <c:v>-26.36185145821153</c:v>
                </c:pt>
                <c:pt idx="8">
                  <c:v>-25.65913626034543</c:v>
                </c:pt>
                <c:pt idx="9">
                  <c:v>-25.38173337997448</c:v>
                </c:pt>
                <c:pt idx="10">
                  <c:v>-23.86685343504887</c:v>
                </c:pt>
                <c:pt idx="11">
                  <c:v>-23.47503406731175</c:v>
                </c:pt>
                <c:pt idx="12">
                  <c:v>-22.42223327616601</c:v>
                </c:pt>
                <c:pt idx="13">
                  <c:v>-21.10541591526731</c:v>
                </c:pt>
                <c:pt idx="14">
                  <c:v>-23.54544962787895</c:v>
                </c:pt>
                <c:pt idx="15">
                  <c:v>-22.76151396446955</c:v>
                </c:pt>
                <c:pt idx="16">
                  <c:v>-23.84447552544592</c:v>
                </c:pt>
                <c:pt idx="17">
                  <c:v>-23.12674276650695</c:v>
                </c:pt>
                <c:pt idx="18">
                  <c:v>-23.62808507764514</c:v>
                </c:pt>
                <c:pt idx="19">
                  <c:v>-22.3082025915917</c:v>
                </c:pt>
                <c:pt idx="20">
                  <c:v>-21.84006911658139</c:v>
                </c:pt>
                <c:pt idx="21">
                  <c:v>-19.80430801630303</c:v>
                </c:pt>
                <c:pt idx="22">
                  <c:v>-20.05473342334854</c:v>
                </c:pt>
                <c:pt idx="23">
                  <c:v>-16.38151590949488</c:v>
                </c:pt>
                <c:pt idx="24">
                  <c:v>-16.78615865314644</c:v>
                </c:pt>
                <c:pt idx="25">
                  <c:v>-13.56943668679519</c:v>
                </c:pt>
                <c:pt idx="26">
                  <c:v>-13.22018918736662</c:v>
                </c:pt>
                <c:pt idx="27">
                  <c:v>-12.37196304285936</c:v>
                </c:pt>
                <c:pt idx="28">
                  <c:v>-10.8745013349397</c:v>
                </c:pt>
                <c:pt idx="29">
                  <c:v>-10.35380646271942</c:v>
                </c:pt>
                <c:pt idx="30">
                  <c:v>-9.99501107751919</c:v>
                </c:pt>
                <c:pt idx="31">
                  <c:v>-8.358136911883144</c:v>
                </c:pt>
                <c:pt idx="32">
                  <c:v>-7.635136408315087</c:v>
                </c:pt>
                <c:pt idx="33">
                  <c:v>-7.629541574587185</c:v>
                </c:pt>
                <c:pt idx="34">
                  <c:v>-5.147974748238739</c:v>
                </c:pt>
                <c:pt idx="35">
                  <c:v>-6.724693111977278</c:v>
                </c:pt>
                <c:pt idx="36">
                  <c:v>-5.261569844505198</c:v>
                </c:pt>
                <c:pt idx="37">
                  <c:v>-3.176003670725183</c:v>
                </c:pt>
                <c:pt idx="38">
                  <c:v>-3.064563321737699</c:v>
                </c:pt>
                <c:pt idx="39">
                  <c:v>0.0888917623504636</c:v>
                </c:pt>
                <c:pt idx="40">
                  <c:v>-0.63573855514077</c:v>
                </c:pt>
                <c:pt idx="41">
                  <c:v>2.898830426679043</c:v>
                </c:pt>
                <c:pt idx="42">
                  <c:v>3.79872967133506</c:v>
                </c:pt>
                <c:pt idx="43">
                  <c:v>5.35142353174425</c:v>
                </c:pt>
                <c:pt idx="44">
                  <c:v>4.035534122472546</c:v>
                </c:pt>
                <c:pt idx="45">
                  <c:v>5.35383539732072</c:v>
                </c:pt>
                <c:pt idx="46">
                  <c:v>4.261680777777529</c:v>
                </c:pt>
                <c:pt idx="47">
                  <c:v>5.464453625199398</c:v>
                </c:pt>
                <c:pt idx="48">
                  <c:v>5.720934518293689</c:v>
                </c:pt>
                <c:pt idx="49">
                  <c:v>7.574018103390925</c:v>
                </c:pt>
                <c:pt idx="50">
                  <c:v>8.900873528621535</c:v>
                </c:pt>
                <c:pt idx="51">
                  <c:v>19.60928058302157</c:v>
                </c:pt>
                <c:pt idx="52">
                  <c:v>23.35780475788151</c:v>
                </c:pt>
                <c:pt idx="53">
                  <c:v>27.03010621371562</c:v>
                </c:pt>
                <c:pt idx="54">
                  <c:v>32.226613238001</c:v>
                </c:pt>
                <c:pt idx="55">
                  <c:v>31.95607590333193</c:v>
                </c:pt>
                <c:pt idx="56">
                  <c:v>39.21680730684297</c:v>
                </c:pt>
                <c:pt idx="57">
                  <c:v>38.6566431350814</c:v>
                </c:pt>
                <c:pt idx="58">
                  <c:v>40.37119778130624</c:v>
                </c:pt>
                <c:pt idx="59">
                  <c:v>43.24915043266707</c:v>
                </c:pt>
                <c:pt idx="60">
                  <c:v>42.6267831788259</c:v>
                </c:pt>
                <c:pt idx="61">
                  <c:v>44.89338483852334</c:v>
                </c:pt>
                <c:pt idx="62">
                  <c:v>44.18253803783037</c:v>
                </c:pt>
                <c:pt idx="63">
                  <c:v>48.14351770969185</c:v>
                </c:pt>
                <c:pt idx="64">
                  <c:v>48.75081653751989</c:v>
                </c:pt>
                <c:pt idx="65">
                  <c:v>49.09772109908869</c:v>
                </c:pt>
                <c:pt idx="66">
                  <c:v>53.7155252525794</c:v>
                </c:pt>
                <c:pt idx="67">
                  <c:v>49.88407999119755</c:v>
                </c:pt>
                <c:pt idx="68">
                  <c:v>53.64631359922407</c:v>
                </c:pt>
                <c:pt idx="69">
                  <c:v>56.58023800959972</c:v>
                </c:pt>
                <c:pt idx="70">
                  <c:v>56.25430268014092</c:v>
                </c:pt>
                <c:pt idx="71">
                  <c:v>53.94853255529006</c:v>
                </c:pt>
                <c:pt idx="72">
                  <c:v>58.2475959618099</c:v>
                </c:pt>
                <c:pt idx="73">
                  <c:v>53.99305705436142</c:v>
                </c:pt>
                <c:pt idx="74">
                  <c:v>54.12981982915324</c:v>
                </c:pt>
                <c:pt idx="75">
                  <c:v>54.56849311362951</c:v>
                </c:pt>
                <c:pt idx="76">
                  <c:v>51.02159191749502</c:v>
                </c:pt>
                <c:pt idx="77">
                  <c:v>52.81319351480892</c:v>
                </c:pt>
                <c:pt idx="78">
                  <c:v>53.08949990595877</c:v>
                </c:pt>
                <c:pt idx="79">
                  <c:v>50.78214900002707</c:v>
                </c:pt>
                <c:pt idx="80">
                  <c:v>51.71162054828644</c:v>
                </c:pt>
                <c:pt idx="81">
                  <c:v>51.28447535150145</c:v>
                </c:pt>
                <c:pt idx="82">
                  <c:v>48.84812133745526</c:v>
                </c:pt>
                <c:pt idx="83">
                  <c:v>49.15142358148145</c:v>
                </c:pt>
                <c:pt idx="84">
                  <c:v>50.6369527294096</c:v>
                </c:pt>
                <c:pt idx="85">
                  <c:v>50.18115280054122</c:v>
                </c:pt>
                <c:pt idx="86">
                  <c:v>46.18417037789348</c:v>
                </c:pt>
                <c:pt idx="87">
                  <c:v>49.22514063483035</c:v>
                </c:pt>
                <c:pt idx="88">
                  <c:v>51.29994444526056</c:v>
                </c:pt>
                <c:pt idx="89">
                  <c:v>46.81992464018497</c:v>
                </c:pt>
                <c:pt idx="90">
                  <c:v>47.92915090343937</c:v>
                </c:pt>
                <c:pt idx="91">
                  <c:v>52.54816450378077</c:v>
                </c:pt>
                <c:pt idx="92">
                  <c:v>46.39992672879232</c:v>
                </c:pt>
                <c:pt idx="93">
                  <c:v>47.07990559267018</c:v>
                </c:pt>
                <c:pt idx="94">
                  <c:v>45.624393914929</c:v>
                </c:pt>
                <c:pt idx="95">
                  <c:v>40.2587409888041</c:v>
                </c:pt>
                <c:pt idx="96">
                  <c:v>36.29470596522742</c:v>
                </c:pt>
                <c:pt idx="97">
                  <c:v>35.36407484243378</c:v>
                </c:pt>
                <c:pt idx="98">
                  <c:v>29.09632132003512</c:v>
                </c:pt>
                <c:pt idx="99">
                  <c:v>27.43288339384589</c:v>
                </c:pt>
                <c:pt idx="100">
                  <c:v>27.03139171642312</c:v>
                </c:pt>
                <c:pt idx="101">
                  <c:v>23.34657806387197</c:v>
                </c:pt>
                <c:pt idx="102">
                  <c:v>20.16798939426425</c:v>
                </c:pt>
                <c:pt idx="103">
                  <c:v>17.69496418050262</c:v>
                </c:pt>
                <c:pt idx="104">
                  <c:v>16.80988779502087</c:v>
                </c:pt>
                <c:pt idx="105">
                  <c:v>15.1241042971443</c:v>
                </c:pt>
                <c:pt idx="106">
                  <c:v>13.04329244623032</c:v>
                </c:pt>
                <c:pt idx="107">
                  <c:v>11.30204005100629</c:v>
                </c:pt>
                <c:pt idx="108">
                  <c:v>10.31480867911024</c:v>
                </c:pt>
                <c:pt idx="109">
                  <c:v>9.572945536246175</c:v>
                </c:pt>
                <c:pt idx="110">
                  <c:v>9.224515938565474</c:v>
                </c:pt>
                <c:pt idx="111">
                  <c:v>7.328254363959302</c:v>
                </c:pt>
                <c:pt idx="112">
                  <c:v>5.410469549463067</c:v>
                </c:pt>
                <c:pt idx="113">
                  <c:v>5.629793740331514</c:v>
                </c:pt>
                <c:pt idx="114">
                  <c:v>5.565313083207637</c:v>
                </c:pt>
                <c:pt idx="115">
                  <c:v>4.892515668760007</c:v>
                </c:pt>
                <c:pt idx="116">
                  <c:v>2.516147476278046</c:v>
                </c:pt>
                <c:pt idx="117">
                  <c:v>2.133944926264558</c:v>
                </c:pt>
                <c:pt idx="118">
                  <c:v>3.566314512296223</c:v>
                </c:pt>
                <c:pt idx="119">
                  <c:v>1.059967315264835</c:v>
                </c:pt>
                <c:pt idx="120">
                  <c:v>1.067194823615818</c:v>
                </c:pt>
                <c:pt idx="121">
                  <c:v>2.493397526117055</c:v>
                </c:pt>
                <c:pt idx="122">
                  <c:v>1.223462847381879</c:v>
                </c:pt>
                <c:pt idx="123">
                  <c:v>0.452136348114021</c:v>
                </c:pt>
                <c:pt idx="124">
                  <c:v>1.35555733910814</c:v>
                </c:pt>
                <c:pt idx="125">
                  <c:v>0.418777878857685</c:v>
                </c:pt>
                <c:pt idx="126">
                  <c:v>-1.800389907021888</c:v>
                </c:pt>
                <c:pt idx="127">
                  <c:v>-1.763745773615053</c:v>
                </c:pt>
                <c:pt idx="128">
                  <c:v>-3.835749015292588</c:v>
                </c:pt>
                <c:pt idx="129">
                  <c:v>-4.742305978386167</c:v>
                </c:pt>
                <c:pt idx="130">
                  <c:v>-5.41458897548261</c:v>
                </c:pt>
                <c:pt idx="131">
                  <c:v>-6.483063319956193</c:v>
                </c:pt>
                <c:pt idx="132">
                  <c:v>-6.508510731411516</c:v>
                </c:pt>
                <c:pt idx="133">
                  <c:v>-7.596525411750816</c:v>
                </c:pt>
                <c:pt idx="134">
                  <c:v>-6.833051513201696</c:v>
                </c:pt>
                <c:pt idx="135">
                  <c:v>-6.862582724489057</c:v>
                </c:pt>
                <c:pt idx="136">
                  <c:v>-6.52453506266527</c:v>
                </c:pt>
                <c:pt idx="137">
                  <c:v>-7.484249777948738</c:v>
                </c:pt>
                <c:pt idx="138">
                  <c:v>-7.514746151198054</c:v>
                </c:pt>
                <c:pt idx="139">
                  <c:v>-6.81288828456318</c:v>
                </c:pt>
                <c:pt idx="140">
                  <c:v>-6.566849947413312</c:v>
                </c:pt>
                <c:pt idx="141">
                  <c:v>-6.805742408078872</c:v>
                </c:pt>
                <c:pt idx="142">
                  <c:v>-6.797082148086245</c:v>
                </c:pt>
                <c:pt idx="143">
                  <c:v>-6.960792146595872</c:v>
                </c:pt>
                <c:pt idx="144">
                  <c:v>-7.185836345674164</c:v>
                </c:pt>
                <c:pt idx="145">
                  <c:v>-6.88903665157132</c:v>
                </c:pt>
                <c:pt idx="146">
                  <c:v>-6.857066866835824</c:v>
                </c:pt>
                <c:pt idx="147">
                  <c:v>-7.406636379631262</c:v>
                </c:pt>
                <c:pt idx="148">
                  <c:v>-6.604637344981831</c:v>
                </c:pt>
                <c:pt idx="149">
                  <c:v>-6.532199827976992</c:v>
                </c:pt>
                <c:pt idx="150">
                  <c:v>-6.031112711009599</c:v>
                </c:pt>
                <c:pt idx="151">
                  <c:v>-6.537109039389437</c:v>
                </c:pt>
                <c:pt idx="152">
                  <c:v>-5.767807644579066</c:v>
                </c:pt>
                <c:pt idx="153">
                  <c:v>-5.73634639111281</c:v>
                </c:pt>
                <c:pt idx="154">
                  <c:v>-5.29643826626776</c:v>
                </c:pt>
                <c:pt idx="155">
                  <c:v>-5.223781155156751</c:v>
                </c:pt>
                <c:pt idx="156">
                  <c:v>-5.219684859783472</c:v>
                </c:pt>
                <c:pt idx="157">
                  <c:v>-4.858648130737831</c:v>
                </c:pt>
                <c:pt idx="158">
                  <c:v>-4.711536843858994</c:v>
                </c:pt>
                <c:pt idx="159">
                  <c:v>-4.694121046220277</c:v>
                </c:pt>
                <c:pt idx="160">
                  <c:v>-4.559684585863664</c:v>
                </c:pt>
                <c:pt idx="161">
                  <c:v>-4.535669024990967</c:v>
                </c:pt>
                <c:pt idx="162">
                  <c:v>-3.958260302326215</c:v>
                </c:pt>
                <c:pt idx="163">
                  <c:v>-3.99599252337451</c:v>
                </c:pt>
                <c:pt idx="164">
                  <c:v>-3.548621607421826</c:v>
                </c:pt>
                <c:pt idx="165">
                  <c:v>-3.479259311219089</c:v>
                </c:pt>
                <c:pt idx="166">
                  <c:v>-3.397501662543734</c:v>
                </c:pt>
                <c:pt idx="167">
                  <c:v>-3.879412934895697</c:v>
                </c:pt>
                <c:pt idx="168">
                  <c:v>-2.449839630533744</c:v>
                </c:pt>
                <c:pt idx="169">
                  <c:v>-2.251894182496351</c:v>
                </c:pt>
                <c:pt idx="170">
                  <c:v>-0.955875081468636</c:v>
                </c:pt>
                <c:pt idx="171">
                  <c:v>0.185165460368103</c:v>
                </c:pt>
                <c:pt idx="172">
                  <c:v>1.037517778082537</c:v>
                </c:pt>
                <c:pt idx="173">
                  <c:v>2.665637379471873</c:v>
                </c:pt>
                <c:pt idx="174">
                  <c:v>3.418032402803534</c:v>
                </c:pt>
                <c:pt idx="175">
                  <c:v>4.129854943421942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85952"/>
        <c:axId val="729289344"/>
      </c:scatterChart>
      <c:valAx>
        <c:axId val="72928595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289344"/>
        <c:crossesAt val="0.0"/>
        <c:crossBetween val="midCat"/>
        <c:majorUnit val="10.0"/>
      </c:valAx>
      <c:valAx>
        <c:axId val="729289344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28595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'6863'!$M$2:$M$177</c:f>
              <c:numCache>
                <c:formatCode>0.00</c:formatCode>
                <c:ptCount val="176"/>
                <c:pt idx="4">
                  <c:v>2.018596119363064</c:v>
                </c:pt>
                <c:pt idx="5">
                  <c:v>2.011631231245394</c:v>
                </c:pt>
                <c:pt idx="6">
                  <c:v>2.017802277066336</c:v>
                </c:pt>
                <c:pt idx="7">
                  <c:v>2.028870685993023</c:v>
                </c:pt>
                <c:pt idx="8">
                  <c:v>2.048231822764994</c:v>
                </c:pt>
                <c:pt idx="9">
                  <c:v>2.055874798360386</c:v>
                </c:pt>
                <c:pt idx="10">
                  <c:v>2.097612614613522</c:v>
                </c:pt>
                <c:pt idx="11">
                  <c:v>2.108407981487188</c:v>
                </c:pt>
                <c:pt idx="12">
                  <c:v>2.137414640476362</c:v>
                </c:pt>
                <c:pt idx="13">
                  <c:v>2.17369545680919</c:v>
                </c:pt>
                <c:pt idx="14">
                  <c:v>2.106467899213236</c:v>
                </c:pt>
                <c:pt idx="15">
                  <c:v>2.128066813888464</c:v>
                </c:pt>
                <c:pt idx="16">
                  <c:v>2.098229168474615</c:v>
                </c:pt>
                <c:pt idx="17">
                  <c:v>2.118004067542885</c:v>
                </c:pt>
                <c:pt idx="18">
                  <c:v>2.104191135810374</c:v>
                </c:pt>
                <c:pt idx="19">
                  <c:v>2.140556402155844</c:v>
                </c:pt>
                <c:pt idx="20">
                  <c:v>2.153454367454924</c:v>
                </c:pt>
                <c:pt idx="21">
                  <c:v>2.209543447664427</c:v>
                </c:pt>
                <c:pt idx="22">
                  <c:v>2.202643752636188</c:v>
                </c:pt>
                <c:pt idx="23">
                  <c:v>2.30384786334118</c:v>
                </c:pt>
                <c:pt idx="24">
                  <c:v>2.292699188134761</c:v>
                </c:pt>
                <c:pt idx="25">
                  <c:v>2.381325980520997</c:v>
                </c:pt>
                <c:pt idx="26">
                  <c:v>2.390948411662716</c:v>
                </c:pt>
                <c:pt idx="27">
                  <c:v>2.414318651053065</c:v>
                </c:pt>
                <c:pt idx="28">
                  <c:v>2.455576561833794</c:v>
                </c:pt>
                <c:pt idx="29">
                  <c:v>2.469922693336477</c:v>
                </c:pt>
                <c:pt idx="30">
                  <c:v>2.479808186843817</c:v>
                </c:pt>
                <c:pt idx="31">
                  <c:v>2.52490717530404</c:v>
                </c:pt>
                <c:pt idx="32">
                  <c:v>2.544827210729902</c:v>
                </c:pt>
                <c:pt idx="33">
                  <c:v>2.544981359012665</c:v>
                </c:pt>
                <c:pt idx="34">
                  <c:v>2.613353232681569</c:v>
                </c:pt>
                <c:pt idx="35">
                  <c:v>2.569911650680893</c:v>
                </c:pt>
                <c:pt idx="36">
                  <c:v>2.610223472286292</c:v>
                </c:pt>
                <c:pt idx="37">
                  <c:v>2.66768477675241</c:v>
                </c:pt>
                <c:pt idx="38">
                  <c:v>2.670755169772533</c:v>
                </c:pt>
                <c:pt idx="39">
                  <c:v>2.757638839533342</c:v>
                </c:pt>
                <c:pt idx="40">
                  <c:v>2.737673899642092</c:v>
                </c:pt>
                <c:pt idx="41">
                  <c:v>2.835057980269335</c:v>
                </c:pt>
                <c:pt idx="42">
                  <c:v>2.859851911594126</c:v>
                </c:pt>
                <c:pt idx="43">
                  <c:v>2.90263157295291</c:v>
                </c:pt>
                <c:pt idx="44">
                  <c:v>2.866376323447757</c:v>
                </c:pt>
                <c:pt idx="45">
                  <c:v>2.902698024424919</c:v>
                </c:pt>
                <c:pt idx="46">
                  <c:v>2.872607092808061</c:v>
                </c:pt>
                <c:pt idx="47">
                  <c:v>2.905745766448908</c:v>
                </c:pt>
                <c:pt idx="48">
                  <c:v>2.912812301605221</c:v>
                </c:pt>
                <c:pt idx="49">
                  <c:v>2.963868269727031</c:v>
                </c:pt>
                <c:pt idx="50">
                  <c:v>3.000425653774696</c:v>
                </c:pt>
                <c:pt idx="51">
                  <c:v>3.295462582276829</c:v>
                </c:pt>
                <c:pt idx="52">
                  <c:v>3.398741534351428</c:v>
                </c:pt>
                <c:pt idx="53">
                  <c:v>3.499920405920194</c:v>
                </c:pt>
                <c:pt idx="54">
                  <c:v>3.643094032361202</c:v>
                </c:pt>
                <c:pt idx="55">
                  <c:v>3.635640215574033</c:v>
                </c:pt>
                <c:pt idx="56">
                  <c:v>3.835687139555193</c:v>
                </c:pt>
                <c:pt idx="57">
                  <c:v>3.820253553975761</c:v>
                </c:pt>
                <c:pt idx="58">
                  <c:v>3.867492787038291</c:v>
                </c:pt>
                <c:pt idx="59">
                  <c:v>3.946785842141494</c:v>
                </c:pt>
                <c:pt idx="60">
                  <c:v>3.92963844364975</c:v>
                </c:pt>
                <c:pt idx="61">
                  <c:v>3.992087619182369</c:v>
                </c:pt>
                <c:pt idx="62">
                  <c:v>3.972502441326635</c:v>
                </c:pt>
                <c:pt idx="63">
                  <c:v>4.081634945377759</c:v>
                </c:pt>
                <c:pt idx="64">
                  <c:v>4.098367180147608</c:v>
                </c:pt>
                <c:pt idx="65">
                  <c:v>4.10792505890667</c:v>
                </c:pt>
                <c:pt idx="66">
                  <c:v>4.235154323441444</c:v>
                </c:pt>
                <c:pt idx="67">
                  <c:v>4.129590738129502</c:v>
                </c:pt>
                <c:pt idx="68">
                  <c:v>4.233247411095025</c:v>
                </c:pt>
                <c:pt idx="69">
                  <c:v>4.314082594339109</c:v>
                </c:pt>
                <c:pt idx="70">
                  <c:v>4.305102457703908</c:v>
                </c:pt>
                <c:pt idx="71">
                  <c:v>4.241574116652617</c:v>
                </c:pt>
                <c:pt idx="72">
                  <c:v>4.36002146894806</c:v>
                </c:pt>
                <c:pt idx="73">
                  <c:v>4.242800851066277</c:v>
                </c:pt>
                <c:pt idx="74">
                  <c:v>4.246568924954673</c:v>
                </c:pt>
                <c:pt idx="75">
                  <c:v>4.258655206117719</c:v>
                </c:pt>
                <c:pt idx="76">
                  <c:v>4.160931349591545</c:v>
                </c:pt>
                <c:pt idx="77">
                  <c:v>4.21029337231684</c:v>
                </c:pt>
                <c:pt idx="78">
                  <c:v>4.217906137554118</c:v>
                </c:pt>
                <c:pt idx="79">
                  <c:v>4.154334242985263</c:v>
                </c:pt>
                <c:pt idx="80">
                  <c:v>4.17994294737383</c:v>
                </c:pt>
                <c:pt idx="81">
                  <c:v>4.168174286895789</c:v>
                </c:pt>
                <c:pt idx="82">
                  <c:v>4.101048111975806</c:v>
                </c:pt>
                <c:pt idx="83">
                  <c:v>4.109404664171731</c:v>
                </c:pt>
                <c:pt idx="84">
                  <c:v>4.150333810288288</c:v>
                </c:pt>
                <c:pt idx="85">
                  <c:v>4.137775657582507</c:v>
                </c:pt>
                <c:pt idx="86">
                  <c:v>4.027651209448977</c:v>
                </c:pt>
                <c:pt idx="87">
                  <c:v>4.111435708834844</c:v>
                </c:pt>
                <c:pt idx="88">
                  <c:v>4.168600489774164</c:v>
                </c:pt>
                <c:pt idx="89">
                  <c:v>4.045167445419064</c:v>
                </c:pt>
                <c:pt idx="90">
                  <c:v>4.075728733205561</c:v>
                </c:pt>
                <c:pt idx="91">
                  <c:v>4.202991320295427</c:v>
                </c:pt>
                <c:pt idx="92">
                  <c:v>4.033595706212187</c:v>
                </c:pt>
                <c:pt idx="93">
                  <c:v>4.05233041385131</c:v>
                </c:pt>
                <c:pt idx="94">
                  <c:v>4.0122283059824</c:v>
                </c:pt>
                <c:pt idx="95">
                  <c:v>3.864394389071116</c:v>
                </c:pt>
                <c:pt idx="96">
                  <c:v>3.755177704284149</c:v>
                </c:pt>
                <c:pt idx="97">
                  <c:v>3.729537051417417</c:v>
                </c:pt>
                <c:pt idx="98">
                  <c:v>3.556848551768248</c:v>
                </c:pt>
                <c:pt idx="99">
                  <c:v>3.511017681312574</c:v>
                </c:pt>
                <c:pt idx="100">
                  <c:v>3.49995582395842</c:v>
                </c:pt>
                <c:pt idx="101">
                  <c:v>3.398432217634106</c:v>
                </c:pt>
                <c:pt idx="102">
                  <c:v>3.310856069913106</c:v>
                </c:pt>
                <c:pt idx="103">
                  <c:v>3.242719533874652</c:v>
                </c:pt>
                <c:pt idx="104">
                  <c:v>3.218334000439498</c:v>
                </c:pt>
                <c:pt idx="105">
                  <c:v>3.171887467093652</c:v>
                </c:pt>
                <c:pt idx="106">
                  <c:v>3.114557153241579</c:v>
                </c:pt>
                <c:pt idx="107">
                  <c:v>3.066582346547731</c:v>
                </c:pt>
                <c:pt idx="108">
                  <c:v>3.039382249445943</c:v>
                </c:pt>
                <c:pt idx="109">
                  <c:v>3.01894251252451</c:v>
                </c:pt>
                <c:pt idx="110">
                  <c:v>3.009342616127528</c:v>
                </c:pt>
                <c:pt idx="111">
                  <c:v>2.957097012484871</c:v>
                </c:pt>
                <c:pt idx="112">
                  <c:v>2.904258402753042</c:v>
                </c:pt>
                <c:pt idx="113">
                  <c:v>2.910301200275709</c:v>
                </c:pt>
                <c:pt idx="114">
                  <c:v>2.908524635850302</c:v>
                </c:pt>
                <c:pt idx="115">
                  <c:v>2.889987790766397</c:v>
                </c:pt>
                <c:pt idx="116">
                  <c:v>2.824514339025323</c:v>
                </c:pt>
                <c:pt idx="117">
                  <c:v>2.813983933723319</c:v>
                </c:pt>
                <c:pt idx="118">
                  <c:v>2.853448433064424</c:v>
                </c:pt>
                <c:pt idx="119">
                  <c:v>2.784393813174136</c:v>
                </c:pt>
                <c:pt idx="120">
                  <c:v>2.784592944739995</c:v>
                </c:pt>
                <c:pt idx="121">
                  <c:v>2.823887534741083</c:v>
                </c:pt>
                <c:pt idx="122">
                  <c:v>2.788898425239646</c:v>
                </c:pt>
                <c:pt idx="123">
                  <c:v>2.767646916956461</c:v>
                </c:pt>
                <c:pt idx="124">
                  <c:v>2.79253787907372</c:v>
                </c:pt>
                <c:pt idx="125">
                  <c:v>2.766727827846482</c:v>
                </c:pt>
                <c:pt idx="126">
                  <c:v>2.705585545520955</c:v>
                </c:pt>
                <c:pt idx="127">
                  <c:v>2.706595160911279</c:v>
                </c:pt>
                <c:pt idx="128">
                  <c:v>2.649507540953854</c:v>
                </c:pt>
                <c:pt idx="129">
                  <c:v>2.624530176856226</c:v>
                </c:pt>
                <c:pt idx="130">
                  <c:v>2.606007504946211</c:v>
                </c:pt>
                <c:pt idx="131">
                  <c:v>2.576569009829677</c:v>
                </c:pt>
                <c:pt idx="132">
                  <c:v>2.575867885369618</c:v>
                </c:pt>
                <c:pt idx="133">
                  <c:v>2.54589101693141</c:v>
                </c:pt>
                <c:pt idx="134">
                  <c:v>2.566926171168185</c:v>
                </c:pt>
                <c:pt idx="135">
                  <c:v>2.566112530275669</c:v>
                </c:pt>
                <c:pt idx="136">
                  <c:v>2.575426384644964</c:v>
                </c:pt>
                <c:pt idx="137">
                  <c:v>2.548984423632734</c:v>
                </c:pt>
                <c:pt idx="138">
                  <c:v>2.548144190697226</c:v>
                </c:pt>
                <c:pt idx="139">
                  <c:v>2.567481706367395</c:v>
                </c:pt>
                <c:pt idx="140">
                  <c:v>2.574260529297613</c:v>
                </c:pt>
                <c:pt idx="141">
                  <c:v>2.56767858882047</c:v>
                </c:pt>
                <c:pt idx="142">
                  <c:v>2.567917195412026</c:v>
                </c:pt>
                <c:pt idx="143">
                  <c:v>2.563406674390553</c:v>
                </c:pt>
                <c:pt idx="144">
                  <c:v>2.557206279790686</c:v>
                </c:pt>
                <c:pt idx="145">
                  <c:v>2.565383674400699</c:v>
                </c:pt>
                <c:pt idx="146">
                  <c:v>2.566264502617754</c:v>
                </c:pt>
                <c:pt idx="147">
                  <c:v>2.551122819991209</c:v>
                </c:pt>
                <c:pt idx="148">
                  <c:v>2.57321941481083</c:v>
                </c:pt>
                <c:pt idx="149">
                  <c:v>2.575215205820348</c:v>
                </c:pt>
                <c:pt idx="150">
                  <c:v>2.589021106469343</c:v>
                </c:pt>
                <c:pt idx="151">
                  <c:v>2.575079947733021</c:v>
                </c:pt>
                <c:pt idx="152">
                  <c:v>2.596275660546721</c:v>
                </c:pt>
                <c:pt idx="153">
                  <c:v>2.597142477762611</c:v>
                </c:pt>
                <c:pt idx="154">
                  <c:v>2.609262781120344</c:v>
                </c:pt>
                <c:pt idx="155">
                  <c:v>2.611264622364063</c:v>
                </c:pt>
                <c:pt idx="156">
                  <c:v>2.611377483072386</c:v>
                </c:pt>
                <c:pt idx="157">
                  <c:v>2.621324729854559</c:v>
                </c:pt>
                <c:pt idx="158">
                  <c:v>2.625377924882375</c:v>
                </c:pt>
                <c:pt idx="159">
                  <c:v>2.625857763145587</c:v>
                </c:pt>
                <c:pt idx="160">
                  <c:v>2.629561742658208</c:v>
                </c:pt>
                <c:pt idx="161">
                  <c:v>2.630223416918455</c:v>
                </c:pt>
                <c:pt idx="162">
                  <c:v>2.646132122588674</c:v>
                </c:pt>
                <c:pt idx="163">
                  <c:v>2.645092528319695</c:v>
                </c:pt>
                <c:pt idx="164">
                  <c:v>2.65741844572957</c:v>
                </c:pt>
                <c:pt idx="165">
                  <c:v>2.659329508572209</c:v>
                </c:pt>
                <c:pt idx="166">
                  <c:v>2.661582086889805</c:v>
                </c:pt>
                <c:pt idx="167">
                  <c:v>2.648304517137088</c:v>
                </c:pt>
                <c:pt idx="168">
                  <c:v>2.687691973613567</c:v>
                </c:pt>
                <c:pt idx="169">
                  <c:v>2.693145746215154</c:v>
                </c:pt>
                <c:pt idx="170">
                  <c:v>2.728853531033644</c:v>
                </c:pt>
                <c:pt idx="171">
                  <c:v>2.760291362547677</c:v>
                </c:pt>
                <c:pt idx="172">
                  <c:v>2.783775285837352</c:v>
                </c:pt>
                <c:pt idx="173">
                  <c:v>2.82863306944492</c:v>
                </c:pt>
                <c:pt idx="174">
                  <c:v>2.849362979652513</c:v>
                </c:pt>
                <c:pt idx="175">
                  <c:v>2.868975040994199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12720"/>
        <c:axId val="729316112"/>
      </c:scatterChart>
      <c:valAx>
        <c:axId val="72931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316112"/>
        <c:crossesAt val="0.0"/>
        <c:crossBetween val="midCat"/>
        <c:majorUnit val="10.0"/>
      </c:valAx>
      <c:valAx>
        <c:axId val="72931611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31272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'6864'!$L$2:$L$141</c:f>
              <c:numCache>
                <c:formatCode>0.00</c:formatCode>
                <c:ptCount val="140"/>
                <c:pt idx="0">
                  <c:v>1.597022200569714</c:v>
                </c:pt>
                <c:pt idx="1">
                  <c:v>1.58792347221557</c:v>
                </c:pt>
                <c:pt idx="2">
                  <c:v>1.581200735340989</c:v>
                </c:pt>
                <c:pt idx="3">
                  <c:v>1.575344637118681</c:v>
                </c:pt>
                <c:pt idx="4">
                  <c:v>1.589105620934987</c:v>
                </c:pt>
                <c:pt idx="5">
                  <c:v>1.59903623417365</c:v>
                </c:pt>
                <c:pt idx="6">
                  <c:v>1.586701240551407</c:v>
                </c:pt>
                <c:pt idx="7">
                  <c:v>1.572852989331263</c:v>
                </c:pt>
                <c:pt idx="8">
                  <c:v>1.596128998735676</c:v>
                </c:pt>
                <c:pt idx="9">
                  <c:v>1.611363036714589</c:v>
                </c:pt>
                <c:pt idx="10">
                  <c:v>1.599426503198879</c:v>
                </c:pt>
                <c:pt idx="11">
                  <c:v>1.621093117373338</c:v>
                </c:pt>
                <c:pt idx="12">
                  <c:v>1.64247813540512</c:v>
                </c:pt>
                <c:pt idx="13">
                  <c:v>1.62653349929576</c:v>
                </c:pt>
                <c:pt idx="14">
                  <c:v>1.649551252192891</c:v>
                </c:pt>
                <c:pt idx="15">
                  <c:v>1.660740959057906</c:v>
                </c:pt>
                <c:pt idx="16">
                  <c:v>1.649286341058913</c:v>
                </c:pt>
                <c:pt idx="17">
                  <c:v>1.643608965042522</c:v>
                </c:pt>
                <c:pt idx="18">
                  <c:v>1.671205389174074</c:v>
                </c:pt>
                <c:pt idx="19">
                  <c:v>1.641210853978187</c:v>
                </c:pt>
                <c:pt idx="20">
                  <c:v>1.664523435059206</c:v>
                </c:pt>
                <c:pt idx="21">
                  <c:v>1.659086070294235</c:v>
                </c:pt>
                <c:pt idx="22">
                  <c:v>1.657097353535135</c:v>
                </c:pt>
                <c:pt idx="23">
                  <c:v>1.666769347717505</c:v>
                </c:pt>
                <c:pt idx="24">
                  <c:v>1.646389108879936</c:v>
                </c:pt>
                <c:pt idx="25">
                  <c:v>1.693402678172786</c:v>
                </c:pt>
                <c:pt idx="26">
                  <c:v>1.63699738211954</c:v>
                </c:pt>
                <c:pt idx="27">
                  <c:v>1.62601525365155</c:v>
                </c:pt>
                <c:pt idx="28">
                  <c:v>1.598975510398395</c:v>
                </c:pt>
                <c:pt idx="29">
                  <c:v>1.581714570900605</c:v>
                </c:pt>
                <c:pt idx="30">
                  <c:v>1.591374886115707</c:v>
                </c:pt>
                <c:pt idx="31">
                  <c:v>1.555149595397769</c:v>
                </c:pt>
                <c:pt idx="32">
                  <c:v>1.580247296093537</c:v>
                </c:pt>
                <c:pt idx="33">
                  <c:v>1.578764339865378</c:v>
                </c:pt>
                <c:pt idx="34">
                  <c:v>1.620483139713201</c:v>
                </c:pt>
                <c:pt idx="35">
                  <c:v>1.605235431104258</c:v>
                </c:pt>
                <c:pt idx="36">
                  <c:v>1.619045128312097</c:v>
                </c:pt>
                <c:pt idx="37">
                  <c:v>1.608910296650541</c:v>
                </c:pt>
                <c:pt idx="38">
                  <c:v>1.64756509667268</c:v>
                </c:pt>
                <c:pt idx="39">
                  <c:v>1.571381612949853</c:v>
                </c:pt>
                <c:pt idx="40">
                  <c:v>1.634341205301041</c:v>
                </c:pt>
                <c:pt idx="41">
                  <c:v>1.571567777067879</c:v>
                </c:pt>
                <c:pt idx="42">
                  <c:v>1.615614176955259</c:v>
                </c:pt>
                <c:pt idx="43">
                  <c:v>1.559718360675704</c:v>
                </c:pt>
                <c:pt idx="44">
                  <c:v>1.564364447964891</c:v>
                </c:pt>
                <c:pt idx="45">
                  <c:v>1.577147112839995</c:v>
                </c:pt>
                <c:pt idx="46">
                  <c:v>1.577837428579508</c:v>
                </c:pt>
                <c:pt idx="47">
                  <c:v>1.58269893884075</c:v>
                </c:pt>
                <c:pt idx="48">
                  <c:v>1.606529238749923</c:v>
                </c:pt>
                <c:pt idx="49">
                  <c:v>1.584974285755326</c:v>
                </c:pt>
                <c:pt idx="50">
                  <c:v>1.630126043207364</c:v>
                </c:pt>
                <c:pt idx="51">
                  <c:v>1.65179827431097</c:v>
                </c:pt>
                <c:pt idx="52">
                  <c:v>1.759203031041961</c:v>
                </c:pt>
                <c:pt idx="53">
                  <c:v>1.832841212861195</c:v>
                </c:pt>
                <c:pt idx="54">
                  <c:v>1.923583746336954</c:v>
                </c:pt>
                <c:pt idx="55">
                  <c:v>1.996249887439319</c:v>
                </c:pt>
                <c:pt idx="56">
                  <c:v>2.011164680925581</c:v>
                </c:pt>
                <c:pt idx="57">
                  <c:v>2.057907995279175</c:v>
                </c:pt>
                <c:pt idx="58">
                  <c:v>2.078130904152416</c:v>
                </c:pt>
                <c:pt idx="59">
                  <c:v>2.098595090279006</c:v>
                </c:pt>
                <c:pt idx="60">
                  <c:v>2.13174290469378</c:v>
                </c:pt>
                <c:pt idx="61">
                  <c:v>2.151165161887008</c:v>
                </c:pt>
                <c:pt idx="62">
                  <c:v>2.135952424739475</c:v>
                </c:pt>
                <c:pt idx="63">
                  <c:v>2.15737403220758</c:v>
                </c:pt>
                <c:pt idx="64">
                  <c:v>2.185684736706082</c:v>
                </c:pt>
                <c:pt idx="65">
                  <c:v>2.130114538369724</c:v>
                </c:pt>
                <c:pt idx="66">
                  <c:v>2.179450109806834</c:v>
                </c:pt>
                <c:pt idx="67">
                  <c:v>2.127325992467006</c:v>
                </c:pt>
                <c:pt idx="68">
                  <c:v>2.163069968477856</c:v>
                </c:pt>
                <c:pt idx="69">
                  <c:v>2.11324784682902</c:v>
                </c:pt>
                <c:pt idx="70">
                  <c:v>2.152064347565744</c:v>
                </c:pt>
                <c:pt idx="71">
                  <c:v>2.084162340974547</c:v>
                </c:pt>
                <c:pt idx="72">
                  <c:v>2.111170389876275</c:v>
                </c:pt>
                <c:pt idx="73">
                  <c:v>2.125621316492809</c:v>
                </c:pt>
                <c:pt idx="74">
                  <c:v>2.092306039482309</c:v>
                </c:pt>
                <c:pt idx="75">
                  <c:v>2.105707030218801</c:v>
                </c:pt>
                <c:pt idx="76">
                  <c:v>2.07723732734834</c:v>
                </c:pt>
                <c:pt idx="77">
                  <c:v>2.054660814497142</c:v>
                </c:pt>
                <c:pt idx="78">
                  <c:v>2.084139876260987</c:v>
                </c:pt>
                <c:pt idx="79">
                  <c:v>2.05539431895451</c:v>
                </c:pt>
                <c:pt idx="80">
                  <c:v>2.078646648405829</c:v>
                </c:pt>
                <c:pt idx="81">
                  <c:v>2.015935091819229</c:v>
                </c:pt>
                <c:pt idx="82">
                  <c:v>2.04910170255672</c:v>
                </c:pt>
                <c:pt idx="83">
                  <c:v>1.996447745632201</c:v>
                </c:pt>
                <c:pt idx="84">
                  <c:v>2.038282050054971</c:v>
                </c:pt>
                <c:pt idx="85">
                  <c:v>2.040194015444012</c:v>
                </c:pt>
                <c:pt idx="86">
                  <c:v>1.964076377172687</c:v>
                </c:pt>
                <c:pt idx="87">
                  <c:v>1.991391041544206</c:v>
                </c:pt>
                <c:pt idx="88">
                  <c:v>1.893910931890758</c:v>
                </c:pt>
                <c:pt idx="89">
                  <c:v>1.907232268340733</c:v>
                </c:pt>
                <c:pt idx="90">
                  <c:v>1.844725536992823</c:v>
                </c:pt>
                <c:pt idx="91">
                  <c:v>1.909620944050755</c:v>
                </c:pt>
                <c:pt idx="92">
                  <c:v>1.81405639124145</c:v>
                </c:pt>
                <c:pt idx="93">
                  <c:v>1.776884834103584</c:v>
                </c:pt>
                <c:pt idx="94">
                  <c:v>1.714709857381744</c:v>
                </c:pt>
                <c:pt idx="95">
                  <c:v>1.701269564115158</c:v>
                </c:pt>
                <c:pt idx="96">
                  <c:v>1.61657469243088</c:v>
                </c:pt>
                <c:pt idx="97">
                  <c:v>1.633591534976502</c:v>
                </c:pt>
                <c:pt idx="98">
                  <c:v>1.552508288620995</c:v>
                </c:pt>
                <c:pt idx="99">
                  <c:v>1.564337448340949</c:v>
                </c:pt>
                <c:pt idx="100">
                  <c:v>1.504730567635084</c:v>
                </c:pt>
                <c:pt idx="101">
                  <c:v>1.483648830570842</c:v>
                </c:pt>
                <c:pt idx="102">
                  <c:v>1.43340486322343</c:v>
                </c:pt>
                <c:pt idx="103">
                  <c:v>1.433130617957851</c:v>
                </c:pt>
                <c:pt idx="104">
                  <c:v>1.408295132540496</c:v>
                </c:pt>
                <c:pt idx="105">
                  <c:v>1.390290466684452</c:v>
                </c:pt>
                <c:pt idx="106">
                  <c:v>1.355628574247306</c:v>
                </c:pt>
                <c:pt idx="107">
                  <c:v>1.376715298691184</c:v>
                </c:pt>
                <c:pt idx="108">
                  <c:v>1.343459087864466</c:v>
                </c:pt>
                <c:pt idx="109">
                  <c:v>1.331902962582251</c:v>
                </c:pt>
                <c:pt idx="110">
                  <c:v>1.286494627820396</c:v>
                </c:pt>
                <c:pt idx="111">
                  <c:v>1.286712025690657</c:v>
                </c:pt>
                <c:pt idx="112">
                  <c:v>1.29815729760361</c:v>
                </c:pt>
                <c:pt idx="113">
                  <c:v>1.278155678724493</c:v>
                </c:pt>
                <c:pt idx="114">
                  <c:v>1.278866319808019</c:v>
                </c:pt>
                <c:pt idx="115">
                  <c:v>1.270195313565111</c:v>
                </c:pt>
                <c:pt idx="116">
                  <c:v>1.257953830595398</c:v>
                </c:pt>
                <c:pt idx="117">
                  <c:v>1.252744257733175</c:v>
                </c:pt>
                <c:pt idx="118">
                  <c:v>1.219661289515862</c:v>
                </c:pt>
                <c:pt idx="119">
                  <c:v>1.23486525295442</c:v>
                </c:pt>
                <c:pt idx="120">
                  <c:v>1.23780517232413</c:v>
                </c:pt>
                <c:pt idx="121">
                  <c:v>1.242162340314504</c:v>
                </c:pt>
                <c:pt idx="122">
                  <c:v>1.228258117991481</c:v>
                </c:pt>
                <c:pt idx="123">
                  <c:v>1.213474397813643</c:v>
                </c:pt>
                <c:pt idx="124">
                  <c:v>1.206427864030156</c:v>
                </c:pt>
                <c:pt idx="125">
                  <c:v>1.212871085094622</c:v>
                </c:pt>
                <c:pt idx="126">
                  <c:v>1.219477660589639</c:v>
                </c:pt>
                <c:pt idx="127">
                  <c:v>1.187963576924848</c:v>
                </c:pt>
                <c:pt idx="128">
                  <c:v>1.202525053052585</c:v>
                </c:pt>
                <c:pt idx="129">
                  <c:v>1.207656372938638</c:v>
                </c:pt>
                <c:pt idx="130">
                  <c:v>1.186481528216519</c:v>
                </c:pt>
                <c:pt idx="131">
                  <c:v>1.186268528203663</c:v>
                </c:pt>
                <c:pt idx="132">
                  <c:v>1.196838461997493</c:v>
                </c:pt>
                <c:pt idx="133">
                  <c:v>1.173738163222801</c:v>
                </c:pt>
                <c:pt idx="134">
                  <c:v>1.199084536861468</c:v>
                </c:pt>
                <c:pt idx="135">
                  <c:v>1.177274355035361</c:v>
                </c:pt>
                <c:pt idx="136">
                  <c:v>1.210135153505041</c:v>
                </c:pt>
                <c:pt idx="137">
                  <c:v>1.18411017199136</c:v>
                </c:pt>
                <c:pt idx="138">
                  <c:v>1.189156963965477</c:v>
                </c:pt>
                <c:pt idx="139">
                  <c:v>1.179079994797182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21488"/>
        <c:axId val="654224880"/>
      </c:scatterChart>
      <c:valAx>
        <c:axId val="65422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224880"/>
        <c:crossesAt val="0.0"/>
        <c:crossBetween val="midCat"/>
        <c:majorUnit val="10.0"/>
      </c:valAx>
      <c:valAx>
        <c:axId val="65422488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22148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'6864'!$A$2:$A$179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'6864'!$P$2:$P$177</c:f>
              <c:numCache>
                <c:formatCode>General</c:formatCode>
                <c:ptCount val="176"/>
                <c:pt idx="4">
                  <c:v>-8.78556669969173</c:v>
                </c:pt>
                <c:pt idx="5">
                  <c:v>-7.998100311017457</c:v>
                </c:pt>
                <c:pt idx="6">
                  <c:v>-8.472951244684464</c:v>
                </c:pt>
                <c:pt idx="7">
                  <c:v>-9.033594193405352</c:v>
                </c:pt>
                <c:pt idx="8">
                  <c:v>-7.489529304686938</c:v>
                </c:pt>
                <c:pt idx="9">
                  <c:v>-6.401392695830783</c:v>
                </c:pt>
                <c:pt idx="10">
                  <c:v>-6.853653493155181</c:v>
                </c:pt>
                <c:pt idx="11">
                  <c:v>-5.400831007572497</c:v>
                </c:pt>
                <c:pt idx="12">
                  <c:v>-3.963973219966665</c:v>
                </c:pt>
                <c:pt idx="13">
                  <c:v>-4.643467766871371</c:v>
                </c:pt>
                <c:pt idx="14">
                  <c:v>-3.114044368267511</c:v>
                </c:pt>
                <c:pt idx="15">
                  <c:v>-2.255195434086047</c:v>
                </c:pt>
                <c:pt idx="16">
                  <c:v>-2.680134707750318</c:v>
                </c:pt>
                <c:pt idx="17">
                  <c:v>-2.777541357868679</c:v>
                </c:pt>
                <c:pt idx="18">
                  <c:v>-0.988536621616047</c:v>
                </c:pt>
                <c:pt idx="19">
                  <c:v>-2.464570472608259</c:v>
                </c:pt>
                <c:pt idx="20">
                  <c:v>-0.918432204027542</c:v>
                </c:pt>
                <c:pt idx="21">
                  <c:v>-1.002231753197849</c:v>
                </c:pt>
                <c:pt idx="22">
                  <c:v>-0.890515045224877</c:v>
                </c:pt>
                <c:pt idx="23">
                  <c:v>-0.117710700872395</c:v>
                </c:pt>
                <c:pt idx="24">
                  <c:v>-1.048675517319789</c:v>
                </c:pt>
                <c:pt idx="25">
                  <c:v>1.84115700416416</c:v>
                </c:pt>
                <c:pt idx="26">
                  <c:v>-1.13219785562545</c:v>
                </c:pt>
                <c:pt idx="27">
                  <c:v>-1.530349998656555</c:v>
                </c:pt>
                <c:pt idx="28">
                  <c:v>-2.838866068681642</c:v>
                </c:pt>
                <c:pt idx="29">
                  <c:v>-3.592986588237934</c:v>
                </c:pt>
                <c:pt idx="30">
                  <c:v>-2.820844366538555</c:v>
                </c:pt>
                <c:pt idx="31">
                  <c:v>-4.650122154509118</c:v>
                </c:pt>
                <c:pt idx="32">
                  <c:v>-3.002779035495836</c:v>
                </c:pt>
                <c:pt idx="33">
                  <c:v>-2.862388944257248</c:v>
                </c:pt>
                <c:pt idx="34">
                  <c:v>-0.272735943143674</c:v>
                </c:pt>
                <c:pt idx="35">
                  <c:v>-0.912719163827342</c:v>
                </c:pt>
                <c:pt idx="36">
                  <c:v>0.094666444641772</c:v>
                </c:pt>
                <c:pt idx="37">
                  <c:v>-0.255449395466732</c:v>
                </c:pt>
                <c:pt idx="38">
                  <c:v>2.160494437072485</c:v>
                </c:pt>
                <c:pt idx="39">
                  <c:v>-1.934157006088754</c:v>
                </c:pt>
                <c:pt idx="40">
                  <c:v>1.859712906100079</c:v>
                </c:pt>
                <c:pt idx="41">
                  <c:v>-1.474674267422765</c:v>
                </c:pt>
                <c:pt idx="42">
                  <c:v>1.246938750220805</c:v>
                </c:pt>
                <c:pt idx="43">
                  <c:v>-1.697531869056914</c:v>
                </c:pt>
                <c:pt idx="44">
                  <c:v>-1.209664260153529</c:v>
                </c:pt>
                <c:pt idx="45">
                  <c:v>-0.26050480794035</c:v>
                </c:pt>
                <c:pt idx="46">
                  <c:v>0.00309588645352796</c:v>
                </c:pt>
                <c:pt idx="47">
                  <c:v>0.503176598325724</c:v>
                </c:pt>
                <c:pt idx="48">
                  <c:v>2.078666209044304</c:v>
                </c:pt>
                <c:pt idx="49">
                  <c:v>1.081102622642884</c:v>
                </c:pt>
                <c:pt idx="50">
                  <c:v>3.865382335605586</c:v>
                </c:pt>
                <c:pt idx="51">
                  <c:v>5.318523265100709</c:v>
                </c:pt>
                <c:pt idx="52">
                  <c:v>11.63214937533141</c:v>
                </c:pt>
                <c:pt idx="53">
                  <c:v>16.03142692576215</c:v>
                </c:pt>
                <c:pt idx="54">
                  <c:v>21.40041168059701</c:v>
                </c:pt>
                <c:pt idx="55">
                  <c:v>25.7445807472308</c:v>
                </c:pt>
                <c:pt idx="56">
                  <c:v>26.81461823776274</c:v>
                </c:pt>
                <c:pt idx="57">
                  <c:v>29.68912903487585</c:v>
                </c:pt>
                <c:pt idx="58">
                  <c:v>31.06010267522083</c:v>
                </c:pt>
                <c:pt idx="59">
                  <c:v>32.44475519071568</c:v>
                </c:pt>
                <c:pt idx="60">
                  <c:v>34.54848820549069</c:v>
                </c:pt>
                <c:pt idx="61">
                  <c:v>35.87407002287046</c:v>
                </c:pt>
                <c:pt idx="62">
                  <c:v>35.23606946009508</c:v>
                </c:pt>
                <c:pt idx="63">
                  <c:v>36.67500163442544</c:v>
                </c:pt>
                <c:pt idx="64">
                  <c:v>38.50450149330559</c:v>
                </c:pt>
                <c:pt idx="65">
                  <c:v>35.57849132618307</c:v>
                </c:pt>
                <c:pt idx="66">
                  <c:v>38.59996649938196</c:v>
                </c:pt>
                <c:pt idx="67">
                  <c:v>35.86932705641202</c:v>
                </c:pt>
                <c:pt idx="68">
                  <c:v>38.12024580813076</c:v>
                </c:pt>
                <c:pt idx="69">
                  <c:v>35.52011477909475</c:v>
                </c:pt>
                <c:pt idx="70">
                  <c:v>37.94522600663609</c:v>
                </c:pt>
                <c:pt idx="71">
                  <c:v>34.32008128310468</c:v>
                </c:pt>
                <c:pt idx="72">
                  <c:v>36.07572891172111</c:v>
                </c:pt>
                <c:pt idx="73">
                  <c:v>37.11946812129554</c:v>
                </c:pt>
                <c:pt idx="74">
                  <c:v>35.45516947510622</c:v>
                </c:pt>
                <c:pt idx="75">
                  <c:v>36.4393840439644</c:v>
                </c:pt>
                <c:pt idx="76">
                  <c:v>35.04979842095344</c:v>
                </c:pt>
                <c:pt idx="77">
                  <c:v>33.99431893264772</c:v>
                </c:pt>
                <c:pt idx="78">
                  <c:v>35.89005716643223</c:v>
                </c:pt>
                <c:pt idx="79">
                  <c:v>34.48483236344273</c:v>
                </c:pt>
                <c:pt idx="80">
                  <c:v>36.02755475046477</c:v>
                </c:pt>
                <c:pt idx="81">
                  <c:v>32.69667530308232</c:v>
                </c:pt>
                <c:pt idx="82">
                  <c:v>34.80147394898554</c:v>
                </c:pt>
                <c:pt idx="83">
                  <c:v>32.04079599460222</c:v>
                </c:pt>
                <c:pt idx="84">
                  <c:v>34.63699736543578</c:v>
                </c:pt>
                <c:pt idx="85">
                  <c:v>34.96985777163831</c:v>
                </c:pt>
                <c:pt idx="86">
                  <c:v>30.87893934390975</c:v>
                </c:pt>
                <c:pt idx="87">
                  <c:v>32.65197010612917</c:v>
                </c:pt>
                <c:pt idx="88">
                  <c:v>27.34993635411897</c:v>
                </c:pt>
                <c:pt idx="89">
                  <c:v>28.32963503502953</c:v>
                </c:pt>
                <c:pt idx="90">
                  <c:v>25.01036786700091</c:v>
                </c:pt>
                <c:pt idx="91">
                  <c:v>28.91398607630243</c:v>
                </c:pt>
                <c:pt idx="92">
                  <c:v>23.72055213032474</c:v>
                </c:pt>
                <c:pt idx="93">
                  <c:v>21.83762709613776</c:v>
                </c:pt>
                <c:pt idx="94">
                  <c:v>18.53716829088461</c:v>
                </c:pt>
                <c:pt idx="95">
                  <c:v>17.99965394560934</c:v>
                </c:pt>
                <c:pt idx="96">
                  <c:v>13.42246131109304</c:v>
                </c:pt>
                <c:pt idx="97">
                  <c:v>14.61167152198323</c:v>
                </c:pt>
                <c:pt idx="98">
                  <c:v>10.23923491512851</c:v>
                </c:pt>
                <c:pt idx="99">
                  <c:v>11.13433673119426</c:v>
                </c:pt>
                <c:pt idx="100">
                  <c:v>7.97947252422225</c:v>
                </c:pt>
                <c:pt idx="101">
                  <c:v>7.008737250645507</c:v>
                </c:pt>
                <c:pt idx="102">
                  <c:v>4.384690271957011</c:v>
                </c:pt>
                <c:pt idx="103">
                  <c:v>4.593606534312294</c:v>
                </c:pt>
                <c:pt idx="104">
                  <c:v>3.410057767735095</c:v>
                </c:pt>
                <c:pt idx="105">
                  <c:v>2.613772726413449</c:v>
                </c:pt>
                <c:pt idx="106">
                  <c:v>0.873129609120887</c:v>
                </c:pt>
                <c:pt idx="107">
                  <c:v>2.293076060534263</c:v>
                </c:pt>
                <c:pt idx="108">
                  <c:v>0.632126088711526</c:v>
                </c:pt>
                <c:pt idx="109">
                  <c:v>0.201432002130865</c:v>
                </c:pt>
                <c:pt idx="110">
                  <c:v>-2.148465575853701</c:v>
                </c:pt>
                <c:pt idx="111">
                  <c:v>-1.911676296128718</c:v>
                </c:pt>
                <c:pt idx="112">
                  <c:v>-1.0383384603416</c:v>
                </c:pt>
                <c:pt idx="113">
                  <c:v>-1.947837949788337</c:v>
                </c:pt>
                <c:pt idx="114">
                  <c:v>-1.683084938550326</c:v>
                </c:pt>
                <c:pt idx="115">
                  <c:v>-1.950211251609957</c:v>
                </c:pt>
                <c:pt idx="116">
                  <c:v>-2.419760730111198</c:v>
                </c:pt>
                <c:pt idx="117">
                  <c:v>-2.490645937151808</c:v>
                </c:pt>
                <c:pt idx="118">
                  <c:v>-4.141774162449218</c:v>
                </c:pt>
                <c:pt idx="119">
                  <c:v>-3.05534258743692</c:v>
                </c:pt>
                <c:pt idx="120">
                  <c:v>-2.664203773442745</c:v>
                </c:pt>
                <c:pt idx="121">
                  <c:v>-2.192716038572373</c:v>
                </c:pt>
                <c:pt idx="122">
                  <c:v>-2.756532190393269</c:v>
                </c:pt>
                <c:pt idx="123">
                  <c:v>-3.37021023836775</c:v>
                </c:pt>
                <c:pt idx="124">
                  <c:v>-3.545239365933937</c:v>
                </c:pt>
                <c:pt idx="125">
                  <c:v>-2.95548578063332</c:v>
                </c:pt>
                <c:pt idx="126">
                  <c:v>-2.356471045225558</c:v>
                </c:pt>
                <c:pt idx="127">
                  <c:v>-3.918653563371425</c:v>
                </c:pt>
                <c:pt idx="128">
                  <c:v>-2.868646904459542</c:v>
                </c:pt>
                <c:pt idx="129">
                  <c:v>-2.3532697146938</c:v>
                </c:pt>
                <c:pt idx="130">
                  <c:v>-3.329283596220273</c:v>
                </c:pt>
                <c:pt idx="131">
                  <c:v>-3.116895120243933</c:v>
                </c:pt>
                <c:pt idx="132">
                  <c:v>-2.29318335023514</c:v>
                </c:pt>
                <c:pt idx="133">
                  <c:v>-3.378358146131462</c:v>
                </c:pt>
                <c:pt idx="134">
                  <c:v>-1.716916863731897</c:v>
                </c:pt>
                <c:pt idx="135">
                  <c:v>-2.728950290420534</c:v>
                </c:pt>
                <c:pt idx="136">
                  <c:v>-0.641489241711624</c:v>
                </c:pt>
                <c:pt idx="137">
                  <c:v>-1.892474819539102</c:v>
                </c:pt>
                <c:pt idx="138">
                  <c:v>-1.381889821071974</c:v>
                </c:pt>
                <c:pt idx="139">
                  <c:v>-1.728725228358089</c:v>
                </c:pt>
                <c:pt idx="140">
                  <c:v>-2.05626539898659</c:v>
                </c:pt>
                <c:pt idx="141">
                  <c:v>-0.515389965332542</c:v>
                </c:pt>
                <c:pt idx="142">
                  <c:v>-1.289589765670566</c:v>
                </c:pt>
                <c:pt idx="143">
                  <c:v>-0.0148507062196484</c:v>
                </c:pt>
                <c:pt idx="144">
                  <c:v>-0.59408783645358</c:v>
                </c:pt>
                <c:pt idx="145">
                  <c:v>-0.532150457017304</c:v>
                </c:pt>
                <c:pt idx="146">
                  <c:v>0.88408946697494</c:v>
                </c:pt>
                <c:pt idx="147">
                  <c:v>-0.617640264361649</c:v>
                </c:pt>
                <c:pt idx="148">
                  <c:v>0.772828532915977</c:v>
                </c:pt>
                <c:pt idx="149">
                  <c:v>0.551615946870909</c:v>
                </c:pt>
                <c:pt idx="150">
                  <c:v>0.60180466573067</c:v>
                </c:pt>
                <c:pt idx="151">
                  <c:v>0.372781273924653</c:v>
                </c:pt>
                <c:pt idx="152">
                  <c:v>1.034569849909804</c:v>
                </c:pt>
                <c:pt idx="153">
                  <c:v>1.105128260487535</c:v>
                </c:pt>
                <c:pt idx="154">
                  <c:v>2.400532333886573</c:v>
                </c:pt>
                <c:pt idx="155">
                  <c:v>1.387963350978492</c:v>
                </c:pt>
                <c:pt idx="156">
                  <c:v>1.820405914055192</c:v>
                </c:pt>
                <c:pt idx="157">
                  <c:v>1.750559485905917</c:v>
                </c:pt>
                <c:pt idx="158">
                  <c:v>2.191814439935403</c:v>
                </c:pt>
                <c:pt idx="159">
                  <c:v>1.772676329817546</c:v>
                </c:pt>
                <c:pt idx="160">
                  <c:v>2.339348552919175</c:v>
                </c:pt>
                <c:pt idx="161">
                  <c:v>2.130928407222032</c:v>
                </c:pt>
                <c:pt idx="162">
                  <c:v>4.164278922743312</c:v>
                </c:pt>
                <c:pt idx="163">
                  <c:v>3.39154888560398</c:v>
                </c:pt>
                <c:pt idx="164">
                  <c:v>4.203585728658977</c:v>
                </c:pt>
                <c:pt idx="165">
                  <c:v>3.704205028077143</c:v>
                </c:pt>
                <c:pt idx="166">
                  <c:v>4.520292923672646</c:v>
                </c:pt>
                <c:pt idx="167">
                  <c:v>4.069994520058277</c:v>
                </c:pt>
                <c:pt idx="168">
                  <c:v>3.997447109318772</c:v>
                </c:pt>
                <c:pt idx="169">
                  <c:v>4.128407469821684</c:v>
                </c:pt>
                <c:pt idx="170">
                  <c:v>2.873152953379815</c:v>
                </c:pt>
                <c:pt idx="171">
                  <c:v>4.447385058274727</c:v>
                </c:pt>
                <c:pt idx="172">
                  <c:v>3.967858107193068</c:v>
                </c:pt>
                <c:pt idx="173">
                  <c:v>4.357579869829087</c:v>
                </c:pt>
                <c:pt idx="174">
                  <c:v>4.061613872509886</c:v>
                </c:pt>
                <c:pt idx="175">
                  <c:v>4.835550285473242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58672"/>
        <c:axId val="654262064"/>
      </c:scatterChart>
      <c:valAx>
        <c:axId val="65425867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262064"/>
        <c:crossesAt val="0.0"/>
        <c:crossBetween val="midCat"/>
        <c:majorUnit val="10.0"/>
      </c:valAx>
      <c:valAx>
        <c:axId val="654262064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25867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'6864'!$M$2:$M$177</c:f>
              <c:numCache>
                <c:formatCode>0.00</c:formatCode>
                <c:ptCount val="176"/>
                <c:pt idx="4">
                  <c:v>1.608901879075902</c:v>
                </c:pt>
                <c:pt idx="5">
                  <c:v>1.622791743942747</c:v>
                </c:pt>
                <c:pt idx="6">
                  <c:v>1.614416001948687</c:v>
                </c:pt>
                <c:pt idx="7">
                  <c:v>1.604527002356726</c:v>
                </c:pt>
                <c:pt idx="8">
                  <c:v>1.631762263389322</c:v>
                </c:pt>
                <c:pt idx="9">
                  <c:v>1.650955552996418</c:v>
                </c:pt>
                <c:pt idx="10">
                  <c:v>1.642978271108891</c:v>
                </c:pt>
                <c:pt idx="11">
                  <c:v>1.668604136911532</c:v>
                </c:pt>
                <c:pt idx="12">
                  <c:v>1.693948406571497</c:v>
                </c:pt>
                <c:pt idx="13">
                  <c:v>1.68196302209032</c:v>
                </c:pt>
                <c:pt idx="14">
                  <c:v>1.708940026615635</c:v>
                </c:pt>
                <c:pt idx="15">
                  <c:v>1.724088985108832</c:v>
                </c:pt>
                <c:pt idx="16">
                  <c:v>1.716593618738023</c:v>
                </c:pt>
                <c:pt idx="17">
                  <c:v>1.714875494349814</c:v>
                </c:pt>
                <c:pt idx="18">
                  <c:v>1.74643117010955</c:v>
                </c:pt>
                <c:pt idx="19">
                  <c:v>1.720395886541844</c:v>
                </c:pt>
                <c:pt idx="20">
                  <c:v>1.747667719251047</c:v>
                </c:pt>
                <c:pt idx="21">
                  <c:v>1.746189606114259</c:v>
                </c:pt>
                <c:pt idx="22">
                  <c:v>1.748160140983342</c:v>
                </c:pt>
                <c:pt idx="23">
                  <c:v>1.761791386793894</c:v>
                </c:pt>
                <c:pt idx="24">
                  <c:v>1.745370399584508</c:v>
                </c:pt>
                <c:pt idx="25">
                  <c:v>1.796343220505542</c:v>
                </c:pt>
                <c:pt idx="26">
                  <c:v>1.743897176080478</c:v>
                </c:pt>
                <c:pt idx="27">
                  <c:v>1.736874299240671</c:v>
                </c:pt>
                <c:pt idx="28">
                  <c:v>1.713793807615699</c:v>
                </c:pt>
                <c:pt idx="29">
                  <c:v>1.700492119746091</c:v>
                </c:pt>
                <c:pt idx="30">
                  <c:v>1.714111686589377</c:v>
                </c:pt>
                <c:pt idx="31">
                  <c:v>1.681845647499621</c:v>
                </c:pt>
                <c:pt idx="32">
                  <c:v>1.710902599823572</c:v>
                </c:pt>
                <c:pt idx="33">
                  <c:v>1.713378895223597</c:v>
                </c:pt>
                <c:pt idx="34">
                  <c:v>1.759056946699602</c:v>
                </c:pt>
                <c:pt idx="35">
                  <c:v>1.747768489718842</c:v>
                </c:pt>
                <c:pt idx="36">
                  <c:v>1.765537438554864</c:v>
                </c:pt>
                <c:pt idx="37">
                  <c:v>1.759361858521491</c:v>
                </c:pt>
                <c:pt idx="38">
                  <c:v>1.801975910171813</c:v>
                </c:pt>
                <c:pt idx="39">
                  <c:v>1.729751678077168</c:v>
                </c:pt>
                <c:pt idx="40">
                  <c:v>1.79667052205654</c:v>
                </c:pt>
                <c:pt idx="41">
                  <c:v>1.73785634545156</c:v>
                </c:pt>
                <c:pt idx="42">
                  <c:v>1.785861996967123</c:v>
                </c:pt>
                <c:pt idx="43">
                  <c:v>1.733925432315752</c:v>
                </c:pt>
                <c:pt idx="44">
                  <c:v>1.742530771233121</c:v>
                </c:pt>
                <c:pt idx="45">
                  <c:v>1.759272687736408</c:v>
                </c:pt>
                <c:pt idx="46">
                  <c:v>1.763922255104104</c:v>
                </c:pt>
                <c:pt idx="47">
                  <c:v>1.772743016993529</c:v>
                </c:pt>
                <c:pt idx="48">
                  <c:v>1.800532568530885</c:v>
                </c:pt>
                <c:pt idx="49">
                  <c:v>1.782936867164471</c:v>
                </c:pt>
                <c:pt idx="50">
                  <c:v>1.832047876244691</c:v>
                </c:pt>
                <c:pt idx="51">
                  <c:v>1.857679358976481</c:v>
                </c:pt>
                <c:pt idx="52">
                  <c:v>1.969043367335655</c:v>
                </c:pt>
                <c:pt idx="53">
                  <c:v>2.046640800783071</c:v>
                </c:pt>
                <c:pt idx="54">
                  <c:v>2.141342585887013</c:v>
                </c:pt>
                <c:pt idx="55">
                  <c:v>2.217967978617561</c:v>
                </c:pt>
                <c:pt idx="56">
                  <c:v>2.236842023732006</c:v>
                </c:pt>
                <c:pt idx="57">
                  <c:v>2.287544589713783</c:v>
                </c:pt>
                <c:pt idx="58">
                  <c:v>2.311726750215207</c:v>
                </c:pt>
                <c:pt idx="59">
                  <c:v>2.336150187969979</c:v>
                </c:pt>
                <c:pt idx="60">
                  <c:v>2.373257254012937</c:v>
                </c:pt>
                <c:pt idx="61">
                  <c:v>2.396638762834348</c:v>
                </c:pt>
                <c:pt idx="62">
                  <c:v>2.385385277314997</c:v>
                </c:pt>
                <c:pt idx="63">
                  <c:v>2.410766136411286</c:v>
                </c:pt>
                <c:pt idx="64">
                  <c:v>2.44303609253797</c:v>
                </c:pt>
                <c:pt idx="65">
                  <c:v>2.391425145829795</c:v>
                </c:pt>
                <c:pt idx="66">
                  <c:v>2.444719968895088</c:v>
                </c:pt>
                <c:pt idx="67">
                  <c:v>2.396555103183443</c:v>
                </c:pt>
                <c:pt idx="68">
                  <c:v>2.436258330822476</c:v>
                </c:pt>
                <c:pt idx="69">
                  <c:v>2.390395460801822</c:v>
                </c:pt>
                <c:pt idx="70">
                  <c:v>2.433171213166729</c:v>
                </c:pt>
                <c:pt idx="71">
                  <c:v>2.369228458203715</c:v>
                </c:pt>
                <c:pt idx="72">
                  <c:v>2.400195758733626</c:v>
                </c:pt>
                <c:pt idx="73">
                  <c:v>2.418605936978343</c:v>
                </c:pt>
                <c:pt idx="74">
                  <c:v>2.389249911596026</c:v>
                </c:pt>
                <c:pt idx="75">
                  <c:v>2.406610153960701</c:v>
                </c:pt>
                <c:pt idx="76">
                  <c:v>2.382099702718423</c:v>
                </c:pt>
                <c:pt idx="77">
                  <c:v>2.363482441495408</c:v>
                </c:pt>
                <c:pt idx="78">
                  <c:v>2.396920754887436</c:v>
                </c:pt>
                <c:pt idx="79">
                  <c:v>2.372134449209141</c:v>
                </c:pt>
                <c:pt idx="80">
                  <c:v>2.399346030288644</c:v>
                </c:pt>
                <c:pt idx="81">
                  <c:v>2.340593725330226</c:v>
                </c:pt>
                <c:pt idx="82">
                  <c:v>2.377719587695899</c:v>
                </c:pt>
                <c:pt idx="83">
                  <c:v>2.329024882399564</c:v>
                </c:pt>
                <c:pt idx="84">
                  <c:v>2.374818438450517</c:v>
                </c:pt>
                <c:pt idx="85">
                  <c:v>2.380689655467741</c:v>
                </c:pt>
                <c:pt idx="86">
                  <c:v>2.308531268824598</c:v>
                </c:pt>
                <c:pt idx="87">
                  <c:v>2.3398051848243</c:v>
                </c:pt>
                <c:pt idx="88">
                  <c:v>2.246284326799036</c:v>
                </c:pt>
                <c:pt idx="89">
                  <c:v>2.263564914877193</c:v>
                </c:pt>
                <c:pt idx="90">
                  <c:v>2.205017435157466</c:v>
                </c:pt>
                <c:pt idx="91">
                  <c:v>2.273872093843581</c:v>
                </c:pt>
                <c:pt idx="92">
                  <c:v>2.18226679266246</c:v>
                </c:pt>
                <c:pt idx="93">
                  <c:v>2.149054487152776</c:v>
                </c:pt>
                <c:pt idx="94">
                  <c:v>2.09083876205912</c:v>
                </c:pt>
                <c:pt idx="95">
                  <c:v>2.081357720420716</c:v>
                </c:pt>
                <c:pt idx="96">
                  <c:v>2.000622100364621</c:v>
                </c:pt>
                <c:pt idx="97">
                  <c:v>2.021598194538426</c:v>
                </c:pt>
                <c:pt idx="98">
                  <c:v>1.944474199811102</c:v>
                </c:pt>
                <c:pt idx="99">
                  <c:v>1.960262611159238</c:v>
                </c:pt>
                <c:pt idx="100">
                  <c:v>1.904614982081556</c:v>
                </c:pt>
                <c:pt idx="101">
                  <c:v>1.887492496645497</c:v>
                </c:pt>
                <c:pt idx="102">
                  <c:v>1.841207780926268</c:v>
                </c:pt>
                <c:pt idx="103">
                  <c:v>1.844892787288872</c:v>
                </c:pt>
                <c:pt idx="104">
                  <c:v>1.8240165534997</c:v>
                </c:pt>
                <c:pt idx="105">
                  <c:v>1.80997113927184</c:v>
                </c:pt>
                <c:pt idx="106">
                  <c:v>1.779268498462875</c:v>
                </c:pt>
                <c:pt idx="107">
                  <c:v>1.804314474534937</c:v>
                </c:pt>
                <c:pt idx="108">
                  <c:v>1.775017515336401</c:v>
                </c:pt>
                <c:pt idx="109">
                  <c:v>1.76742064168237</c:v>
                </c:pt>
                <c:pt idx="110">
                  <c:v>1.725971558548698</c:v>
                </c:pt>
                <c:pt idx="111">
                  <c:v>1.730148208047141</c:v>
                </c:pt>
                <c:pt idx="112">
                  <c:v>1.745552731588277</c:v>
                </c:pt>
                <c:pt idx="113">
                  <c:v>1.729510364337343</c:v>
                </c:pt>
                <c:pt idx="114">
                  <c:v>1.734180257049052</c:v>
                </c:pt>
                <c:pt idx="115">
                  <c:v>1.729468502434327</c:v>
                </c:pt>
                <c:pt idx="116">
                  <c:v>1.721186271092797</c:v>
                </c:pt>
                <c:pt idx="117">
                  <c:v>1.719935949858756</c:v>
                </c:pt>
                <c:pt idx="118">
                  <c:v>1.690812233269627</c:v>
                </c:pt>
                <c:pt idx="119">
                  <c:v>1.709975448336367</c:v>
                </c:pt>
                <c:pt idx="120">
                  <c:v>1.71687461933426</c:v>
                </c:pt>
                <c:pt idx="121">
                  <c:v>1.725191038952817</c:v>
                </c:pt>
                <c:pt idx="122">
                  <c:v>1.715246068257977</c:v>
                </c:pt>
                <c:pt idx="123">
                  <c:v>1.704421599708322</c:v>
                </c:pt>
                <c:pt idx="124">
                  <c:v>1.701334317553018</c:v>
                </c:pt>
                <c:pt idx="125">
                  <c:v>1.711736790245667</c:v>
                </c:pt>
                <c:pt idx="126">
                  <c:v>1.722302617368867</c:v>
                </c:pt>
                <c:pt idx="127">
                  <c:v>1.694747785332258</c:v>
                </c:pt>
                <c:pt idx="128">
                  <c:v>1.713268513088178</c:v>
                </c:pt>
                <c:pt idx="129">
                  <c:v>1.722359084602414</c:v>
                </c:pt>
                <c:pt idx="130">
                  <c:v>1.705143491508478</c:v>
                </c:pt>
                <c:pt idx="131">
                  <c:v>1.708889743123805</c:v>
                </c:pt>
                <c:pt idx="132">
                  <c:v>1.723418928545819</c:v>
                </c:pt>
                <c:pt idx="133">
                  <c:v>1.704277881399308</c:v>
                </c:pt>
                <c:pt idx="134">
                  <c:v>1.733583506666159</c:v>
                </c:pt>
                <c:pt idx="135">
                  <c:v>1.715732576468235</c:v>
                </c:pt>
                <c:pt idx="136">
                  <c:v>1.752552626566098</c:v>
                </c:pt>
                <c:pt idx="137">
                  <c:v>1.730486896680599</c:v>
                </c:pt>
                <c:pt idx="138">
                  <c:v>1.739492940282899</c:v>
                </c:pt>
                <c:pt idx="139">
                  <c:v>1.733375222742787</c:v>
                </c:pt>
                <c:pt idx="140">
                  <c:v>1.727597847639638</c:v>
                </c:pt>
                <c:pt idx="141">
                  <c:v>1.754776850906214</c:v>
                </c:pt>
                <c:pt idx="142">
                  <c:v>1.741120991098993</c:v>
                </c:pt>
                <c:pt idx="143">
                  <c:v>1.763605700962066</c:v>
                </c:pt>
                <c:pt idx="144">
                  <c:v>1.75338872461803</c:v>
                </c:pt>
                <c:pt idx="145">
                  <c:v>1.75448121801578</c:v>
                </c:pt>
                <c:pt idx="146">
                  <c:v>1.779461815849804</c:v>
                </c:pt>
                <c:pt idx="147">
                  <c:v>1.752973290961897</c:v>
                </c:pt>
                <c:pt idx="148">
                  <c:v>1.777499320229337</c:v>
                </c:pt>
                <c:pt idx="149">
                  <c:v>1.773597422991305</c:v>
                </c:pt>
                <c:pt idx="150">
                  <c:v>1.7744826855661</c:v>
                </c:pt>
                <c:pt idx="151">
                  <c:v>1.770443016052221</c:v>
                </c:pt>
                <c:pt idx="152">
                  <c:v>1.782116090640624</c:v>
                </c:pt>
                <c:pt idx="153">
                  <c:v>1.783360647617582</c:v>
                </c:pt>
                <c:pt idx="154">
                  <c:v>1.806209860976091</c:v>
                </c:pt>
                <c:pt idx="155">
                  <c:v>1.788349484275277</c:v>
                </c:pt>
                <c:pt idx="156">
                  <c:v>1.795977198740551</c:v>
                </c:pt>
                <c:pt idx="157">
                  <c:v>1.794745200191307</c:v>
                </c:pt>
                <c:pt idx="158">
                  <c:v>1.802528353569591</c:v>
                </c:pt>
                <c:pt idx="159">
                  <c:v>1.795135312045771</c:v>
                </c:pt>
                <c:pt idx="160">
                  <c:v>1.805130660057928</c:v>
                </c:pt>
                <c:pt idx="161">
                  <c:v>1.801454404536553</c:v>
                </c:pt>
                <c:pt idx="162">
                  <c:v>1.837320016445486</c:v>
                </c:pt>
                <c:pt idx="163">
                  <c:v>1.823690081315827</c:v>
                </c:pt>
                <c:pt idx="164">
                  <c:v>1.838013336478402</c:v>
                </c:pt>
                <c:pt idx="165">
                  <c:v>1.82920492186166</c:v>
                </c:pt>
                <c:pt idx="166">
                  <c:v>1.843599632229391</c:v>
                </c:pt>
                <c:pt idx="167">
                  <c:v>1.835656964369637</c:v>
                </c:pt>
                <c:pt idx="168">
                  <c:v>1.834377324062312</c:v>
                </c:pt>
                <c:pt idx="169">
                  <c:v>1.836687291492618</c:v>
                </c:pt>
                <c:pt idx="170">
                  <c:v>1.814546263179997</c:v>
                </c:pt>
                <c:pt idx="171">
                  <c:v>1.842313633978961</c:v>
                </c:pt>
                <c:pt idx="172">
                  <c:v>1.83385541322652</c:v>
                </c:pt>
                <c:pt idx="173">
                  <c:v>1.840729589313955</c:v>
                </c:pt>
                <c:pt idx="174">
                  <c:v>1.835509140838857</c:v>
                </c:pt>
                <c:pt idx="175">
                  <c:v>1.849160354841387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24016"/>
        <c:axId val="729327408"/>
      </c:scatterChart>
      <c:valAx>
        <c:axId val="72932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327408"/>
        <c:crossesAt val="0.0"/>
        <c:crossBetween val="midCat"/>
        <c:majorUnit val="10.0"/>
      </c:valAx>
      <c:valAx>
        <c:axId val="72932740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32401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'6865'!$L$2:$L$141</c:f>
              <c:numCache>
                <c:formatCode>0.00</c:formatCode>
                <c:ptCount val="140"/>
                <c:pt idx="0">
                  <c:v>1.856837886206664</c:v>
                </c:pt>
                <c:pt idx="1">
                  <c:v>1.866654996983257</c:v>
                </c:pt>
                <c:pt idx="2">
                  <c:v>1.8765577983414</c:v>
                </c:pt>
                <c:pt idx="3">
                  <c:v>1.905550611125703</c:v>
                </c:pt>
                <c:pt idx="4">
                  <c:v>1.884921459787774</c:v>
                </c:pt>
                <c:pt idx="5">
                  <c:v>1.928703968827527</c:v>
                </c:pt>
                <c:pt idx="6">
                  <c:v>1.950549705201102</c:v>
                </c:pt>
                <c:pt idx="7">
                  <c:v>2.043558990118997</c:v>
                </c:pt>
                <c:pt idx="8">
                  <c:v>2.117573700100322</c:v>
                </c:pt>
                <c:pt idx="9">
                  <c:v>2.123148371489809</c:v>
                </c:pt>
                <c:pt idx="10">
                  <c:v>2.207947206706553</c:v>
                </c:pt>
                <c:pt idx="11">
                  <c:v>2.237941810792943</c:v>
                </c:pt>
                <c:pt idx="12">
                  <c:v>2.142037306264104</c:v>
                </c:pt>
                <c:pt idx="13">
                  <c:v>2.134762432211014</c:v>
                </c:pt>
                <c:pt idx="14">
                  <c:v>2.058778614539265</c:v>
                </c:pt>
                <c:pt idx="15">
                  <c:v>1.954670885012115</c:v>
                </c:pt>
                <c:pt idx="16">
                  <c:v>1.952601001628339</c:v>
                </c:pt>
                <c:pt idx="17">
                  <c:v>1.89163676647008</c:v>
                </c:pt>
                <c:pt idx="18">
                  <c:v>1.833360323628181</c:v>
                </c:pt>
                <c:pt idx="19">
                  <c:v>1.830050119026736</c:v>
                </c:pt>
                <c:pt idx="20">
                  <c:v>1.838679219222787</c:v>
                </c:pt>
                <c:pt idx="21">
                  <c:v>1.78515325621336</c:v>
                </c:pt>
                <c:pt idx="22">
                  <c:v>1.782289403566315</c:v>
                </c:pt>
                <c:pt idx="23">
                  <c:v>1.777122040375682</c:v>
                </c:pt>
                <c:pt idx="24">
                  <c:v>1.744668679796735</c:v>
                </c:pt>
                <c:pt idx="25">
                  <c:v>1.761350001289457</c:v>
                </c:pt>
                <c:pt idx="26">
                  <c:v>1.748222278062067</c:v>
                </c:pt>
                <c:pt idx="27">
                  <c:v>1.71225164459431</c:v>
                </c:pt>
                <c:pt idx="28">
                  <c:v>1.772585859181871</c:v>
                </c:pt>
                <c:pt idx="29">
                  <c:v>1.688690744921015</c:v>
                </c:pt>
                <c:pt idx="30">
                  <c:v>1.750817848781583</c:v>
                </c:pt>
                <c:pt idx="31">
                  <c:v>1.717109627400506</c:v>
                </c:pt>
                <c:pt idx="32">
                  <c:v>1.703745157541489</c:v>
                </c:pt>
                <c:pt idx="33">
                  <c:v>1.814319595958743</c:v>
                </c:pt>
                <c:pt idx="34">
                  <c:v>1.833433054013293</c:v>
                </c:pt>
                <c:pt idx="35">
                  <c:v>1.931157012520527</c:v>
                </c:pt>
                <c:pt idx="36">
                  <c:v>1.90062857399056</c:v>
                </c:pt>
                <c:pt idx="37">
                  <c:v>1.957027267060773</c:v>
                </c:pt>
                <c:pt idx="38">
                  <c:v>1.936870523584889</c:v>
                </c:pt>
                <c:pt idx="39">
                  <c:v>1.925919497792358</c:v>
                </c:pt>
                <c:pt idx="40">
                  <c:v>1.868429803210112</c:v>
                </c:pt>
                <c:pt idx="41">
                  <c:v>1.855523007884216</c:v>
                </c:pt>
                <c:pt idx="42">
                  <c:v>1.862971140081091</c:v>
                </c:pt>
                <c:pt idx="43">
                  <c:v>1.832199999073329</c:v>
                </c:pt>
                <c:pt idx="44">
                  <c:v>1.884601997350113</c:v>
                </c:pt>
                <c:pt idx="45">
                  <c:v>1.889132581731211</c:v>
                </c:pt>
                <c:pt idx="46">
                  <c:v>1.894819344688402</c:v>
                </c:pt>
                <c:pt idx="47">
                  <c:v>1.90308370510405</c:v>
                </c:pt>
                <c:pt idx="48">
                  <c:v>1.824254145135164</c:v>
                </c:pt>
                <c:pt idx="49">
                  <c:v>1.859022824344711</c:v>
                </c:pt>
                <c:pt idx="50">
                  <c:v>1.83950305924728</c:v>
                </c:pt>
                <c:pt idx="51">
                  <c:v>2.001013298424263</c:v>
                </c:pt>
                <c:pt idx="52">
                  <c:v>2.171013448482602</c:v>
                </c:pt>
                <c:pt idx="53">
                  <c:v>2.229225394178023</c:v>
                </c:pt>
                <c:pt idx="54">
                  <c:v>2.320412214048928</c:v>
                </c:pt>
                <c:pt idx="55">
                  <c:v>2.468209859437646</c:v>
                </c:pt>
                <c:pt idx="56">
                  <c:v>2.465421385801501</c:v>
                </c:pt>
                <c:pt idx="57">
                  <c:v>2.59651675707287</c:v>
                </c:pt>
                <c:pt idx="58">
                  <c:v>2.6747172426586</c:v>
                </c:pt>
                <c:pt idx="59">
                  <c:v>2.626568590421767</c:v>
                </c:pt>
                <c:pt idx="60">
                  <c:v>2.754493630877226</c:v>
                </c:pt>
                <c:pt idx="61">
                  <c:v>2.67411167046611</c:v>
                </c:pt>
                <c:pt idx="62">
                  <c:v>2.777792436235752</c:v>
                </c:pt>
                <c:pt idx="63">
                  <c:v>2.720382245977402</c:v>
                </c:pt>
                <c:pt idx="64">
                  <c:v>2.758654080450748</c:v>
                </c:pt>
                <c:pt idx="65">
                  <c:v>2.787492473957306</c:v>
                </c:pt>
                <c:pt idx="66">
                  <c:v>2.731667683937471</c:v>
                </c:pt>
                <c:pt idx="67">
                  <c:v>2.827921547819653</c:v>
                </c:pt>
                <c:pt idx="68">
                  <c:v>2.860215311355624</c:v>
                </c:pt>
                <c:pt idx="69">
                  <c:v>2.808308201344769</c:v>
                </c:pt>
                <c:pt idx="70">
                  <c:v>2.868247205931177</c:v>
                </c:pt>
                <c:pt idx="71">
                  <c:v>2.833729759242513</c:v>
                </c:pt>
                <c:pt idx="72">
                  <c:v>2.768484905443087</c:v>
                </c:pt>
                <c:pt idx="73">
                  <c:v>2.817852516867384</c:v>
                </c:pt>
                <c:pt idx="74">
                  <c:v>2.827922230604843</c:v>
                </c:pt>
                <c:pt idx="75">
                  <c:v>2.790125418673412</c:v>
                </c:pt>
                <c:pt idx="76">
                  <c:v>2.849445459172536</c:v>
                </c:pt>
                <c:pt idx="77">
                  <c:v>2.838224973032882</c:v>
                </c:pt>
                <c:pt idx="78">
                  <c:v>2.791000302442784</c:v>
                </c:pt>
                <c:pt idx="79">
                  <c:v>2.841175807451684</c:v>
                </c:pt>
                <c:pt idx="80">
                  <c:v>2.804862091030863</c:v>
                </c:pt>
                <c:pt idx="81">
                  <c:v>2.771486299872426</c:v>
                </c:pt>
                <c:pt idx="82">
                  <c:v>2.815516657444743</c:v>
                </c:pt>
                <c:pt idx="83">
                  <c:v>2.719349134315629</c:v>
                </c:pt>
                <c:pt idx="84">
                  <c:v>2.738861278615971</c:v>
                </c:pt>
                <c:pt idx="85">
                  <c:v>2.738807175839566</c:v>
                </c:pt>
                <c:pt idx="86">
                  <c:v>2.64546338591401</c:v>
                </c:pt>
                <c:pt idx="87">
                  <c:v>2.666666689164868</c:v>
                </c:pt>
                <c:pt idx="88">
                  <c:v>2.630024246183793</c:v>
                </c:pt>
                <c:pt idx="89">
                  <c:v>2.594632187376032</c:v>
                </c:pt>
                <c:pt idx="90">
                  <c:v>2.618875365108671</c:v>
                </c:pt>
                <c:pt idx="91">
                  <c:v>2.558705391300677</c:v>
                </c:pt>
                <c:pt idx="92">
                  <c:v>2.478908090228589</c:v>
                </c:pt>
                <c:pt idx="93">
                  <c:v>2.432569349919119</c:v>
                </c:pt>
                <c:pt idx="94">
                  <c:v>2.320302237863176</c:v>
                </c:pt>
                <c:pt idx="95">
                  <c:v>2.233647396997767</c:v>
                </c:pt>
                <c:pt idx="96">
                  <c:v>2.211276628662196</c:v>
                </c:pt>
                <c:pt idx="97">
                  <c:v>2.097610227595041</c:v>
                </c:pt>
                <c:pt idx="98">
                  <c:v>2.041675310908018</c:v>
                </c:pt>
                <c:pt idx="99">
                  <c:v>2.016998935271853</c:v>
                </c:pt>
                <c:pt idx="100">
                  <c:v>1.925635115337275</c:v>
                </c:pt>
                <c:pt idx="101">
                  <c:v>1.90650752722554</c:v>
                </c:pt>
                <c:pt idx="102">
                  <c:v>1.896883500153277</c:v>
                </c:pt>
                <c:pt idx="103">
                  <c:v>1.814501419060097</c:v>
                </c:pt>
                <c:pt idx="104">
                  <c:v>1.783176349974368</c:v>
                </c:pt>
                <c:pt idx="105">
                  <c:v>1.754233661731482</c:v>
                </c:pt>
                <c:pt idx="106">
                  <c:v>1.729952453727256</c:v>
                </c:pt>
                <c:pt idx="107">
                  <c:v>1.695482220601562</c:v>
                </c:pt>
                <c:pt idx="108">
                  <c:v>1.647016725959705</c:v>
                </c:pt>
                <c:pt idx="109">
                  <c:v>1.618192408220642</c:v>
                </c:pt>
                <c:pt idx="110">
                  <c:v>1.625787006667998</c:v>
                </c:pt>
                <c:pt idx="111">
                  <c:v>1.588630992337806</c:v>
                </c:pt>
                <c:pt idx="112">
                  <c:v>1.550330270799162</c:v>
                </c:pt>
                <c:pt idx="113">
                  <c:v>1.528720640147787</c:v>
                </c:pt>
                <c:pt idx="114">
                  <c:v>1.506574515829847</c:v>
                </c:pt>
                <c:pt idx="115">
                  <c:v>1.493887206754797</c:v>
                </c:pt>
                <c:pt idx="116">
                  <c:v>1.494396650410704</c:v>
                </c:pt>
                <c:pt idx="117">
                  <c:v>1.485318468446333</c:v>
                </c:pt>
                <c:pt idx="118">
                  <c:v>1.456203677397808</c:v>
                </c:pt>
                <c:pt idx="119">
                  <c:v>1.433973374498105</c:v>
                </c:pt>
                <c:pt idx="120">
                  <c:v>1.411338857989691</c:v>
                </c:pt>
                <c:pt idx="121">
                  <c:v>1.404675102742404</c:v>
                </c:pt>
                <c:pt idx="122">
                  <c:v>1.418179080659431</c:v>
                </c:pt>
                <c:pt idx="123">
                  <c:v>1.40098836315811</c:v>
                </c:pt>
                <c:pt idx="124">
                  <c:v>1.381912716705843</c:v>
                </c:pt>
                <c:pt idx="125">
                  <c:v>1.367506271671333</c:v>
                </c:pt>
                <c:pt idx="126">
                  <c:v>1.366164320905377</c:v>
                </c:pt>
                <c:pt idx="127">
                  <c:v>1.357041781818666</c:v>
                </c:pt>
                <c:pt idx="128">
                  <c:v>1.3530176559278</c:v>
                </c:pt>
                <c:pt idx="129">
                  <c:v>1.350118852215027</c:v>
                </c:pt>
                <c:pt idx="130">
                  <c:v>1.361190484707172</c:v>
                </c:pt>
                <c:pt idx="131">
                  <c:v>1.344331089834343</c:v>
                </c:pt>
                <c:pt idx="132">
                  <c:v>1.308885070890845</c:v>
                </c:pt>
                <c:pt idx="133">
                  <c:v>1.321789255600474</c:v>
                </c:pt>
                <c:pt idx="134">
                  <c:v>1.323993359572618</c:v>
                </c:pt>
                <c:pt idx="135">
                  <c:v>1.326992138232391</c:v>
                </c:pt>
                <c:pt idx="136">
                  <c:v>1.310694556895865</c:v>
                </c:pt>
                <c:pt idx="137">
                  <c:v>1.310762849310959</c:v>
                </c:pt>
                <c:pt idx="138">
                  <c:v>1.296023216200002</c:v>
                </c:pt>
                <c:pt idx="139">
                  <c:v>1.290767956305022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62352"/>
        <c:axId val="729365744"/>
      </c:scatterChart>
      <c:valAx>
        <c:axId val="72936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365744"/>
        <c:crossesAt val="0.0"/>
        <c:crossBetween val="midCat"/>
        <c:majorUnit val="10.0"/>
      </c:valAx>
      <c:valAx>
        <c:axId val="72936574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36235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'6865'!$A$2:$A$179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'6865'!$P$2:$P$177</c:f>
              <c:numCache>
                <c:formatCode>General</c:formatCode>
                <c:ptCount val="176"/>
                <c:pt idx="4">
                  <c:v>-8.307308817854437</c:v>
                </c:pt>
                <c:pt idx="5">
                  <c:v>-5.97966388039227</c:v>
                </c:pt>
                <c:pt idx="6">
                  <c:v>-4.706116923457785</c:v>
                </c:pt>
                <c:pt idx="7">
                  <c:v>-0.0130444989779081</c:v>
                </c:pt>
                <c:pt idx="8">
                  <c:v>3.767307381495558</c:v>
                </c:pt>
                <c:pt idx="9">
                  <c:v>4.259002923832261</c:v>
                </c:pt>
                <c:pt idx="10">
                  <c:v>8.55754974598646</c:v>
                </c:pt>
                <c:pt idx="11">
                  <c:v>10.22266318949481</c:v>
                </c:pt>
                <c:pt idx="12">
                  <c:v>5.838117544081826</c:v>
                </c:pt>
                <c:pt idx="13">
                  <c:v>5.712371309187443</c:v>
                </c:pt>
                <c:pt idx="14">
                  <c:v>2.285047407661969</c:v>
                </c:pt>
                <c:pt idx="15">
                  <c:v>-2.493676681231244</c:v>
                </c:pt>
                <c:pt idx="16">
                  <c:v>-2.369314559865547</c:v>
                </c:pt>
                <c:pt idx="17">
                  <c:v>-5.074922836364373</c:v>
                </c:pt>
                <c:pt idx="18">
                  <c:v>-7.651378274573499</c:v>
                </c:pt>
                <c:pt idx="19">
                  <c:v>-7.586615626231737</c:v>
                </c:pt>
                <c:pt idx="20">
                  <c:v>-6.948149759670056</c:v>
                </c:pt>
                <c:pt idx="21">
                  <c:v>-9.296336834335171</c:v>
                </c:pt>
                <c:pt idx="22">
                  <c:v>-9.210126240988094</c:v>
                </c:pt>
                <c:pt idx="23">
                  <c:v>-9.234603115167365</c:v>
                </c:pt>
                <c:pt idx="24">
                  <c:v>-10.57021700942663</c:v>
                </c:pt>
                <c:pt idx="25">
                  <c:v>-9.544828675428835</c:v>
                </c:pt>
                <c:pt idx="26">
                  <c:v>-9.951813932527924</c:v>
                </c:pt>
                <c:pt idx="27">
                  <c:v>-11.45643856986592</c:v>
                </c:pt>
                <c:pt idx="28">
                  <c:v>-8.333456977475796</c:v>
                </c:pt>
                <c:pt idx="29">
                  <c:v>-12.14093168262382</c:v>
                </c:pt>
                <c:pt idx="30">
                  <c:v>-8.93179881398421</c:v>
                </c:pt>
                <c:pt idx="31">
                  <c:v>-10.32771083219717</c:v>
                </c:pt>
                <c:pt idx="32">
                  <c:v>-10.74607215404799</c:v>
                </c:pt>
                <c:pt idx="33">
                  <c:v>-5.208965234927942</c:v>
                </c:pt>
                <c:pt idx="34">
                  <c:v>-4.066708741825646</c:v>
                </c:pt>
                <c:pt idx="35">
                  <c:v>0.852911497366837</c:v>
                </c:pt>
                <c:pt idx="36">
                  <c:v>-0.390206728756541</c:v>
                </c:pt>
                <c:pt idx="37">
                  <c:v>2.543666586546113</c:v>
                </c:pt>
                <c:pt idx="38">
                  <c:v>1.798925354045574</c:v>
                </c:pt>
                <c:pt idx="39">
                  <c:v>1.496533986176293</c:v>
                </c:pt>
                <c:pt idx="40">
                  <c:v>-1.042116905105933</c:v>
                </c:pt>
                <c:pt idx="41">
                  <c:v>-1.438486213434831</c:v>
                </c:pt>
                <c:pt idx="42">
                  <c:v>-0.856767800199268</c:v>
                </c:pt>
                <c:pt idx="43">
                  <c:v>-2.111548279271429</c:v>
                </c:pt>
                <c:pt idx="44">
                  <c:v>0.630277282487503</c:v>
                </c:pt>
                <c:pt idx="45">
                  <c:v>1.071802728074532</c:v>
                </c:pt>
                <c:pt idx="46">
                  <c:v>1.568884454466164</c:v>
                </c:pt>
                <c:pt idx="47">
                  <c:v>2.18982397511583</c:v>
                </c:pt>
                <c:pt idx="48">
                  <c:v>-1.374242520872521</c:v>
                </c:pt>
                <c:pt idx="49">
                  <c:v>0.520273078677098</c:v>
                </c:pt>
                <c:pt idx="50">
                  <c:v>-0.193860295840674</c:v>
                </c:pt>
                <c:pt idx="51">
                  <c:v>7.79079556470458</c:v>
                </c:pt>
                <c:pt idx="52">
                  <c:v>16.18340559658946</c:v>
                </c:pt>
                <c:pt idx="53">
                  <c:v>19.20440868068282</c:v>
                </c:pt>
                <c:pt idx="54">
                  <c:v>23.80990866436449</c:v>
                </c:pt>
                <c:pt idx="55">
                  <c:v>31.13565185621563</c:v>
                </c:pt>
                <c:pt idx="56">
                  <c:v>31.2254845349247</c:v>
                </c:pt>
                <c:pt idx="57">
                  <c:v>37.74865600461634</c:v>
                </c:pt>
                <c:pt idx="58">
                  <c:v>41.73014128236239</c:v>
                </c:pt>
                <c:pt idx="59">
                  <c:v>39.64034282813464</c:v>
                </c:pt>
                <c:pt idx="60">
                  <c:v>46.0111746915629</c:v>
                </c:pt>
                <c:pt idx="61">
                  <c:v>42.37251280289643</c:v>
                </c:pt>
                <c:pt idx="62">
                  <c:v>47.57836742128626</c:v>
                </c:pt>
                <c:pt idx="63">
                  <c:v>45.04353684343564</c:v>
                </c:pt>
                <c:pt idx="64">
                  <c:v>47.1063848109793</c:v>
                </c:pt>
                <c:pt idx="65">
                  <c:v>48.7159404358508</c:v>
                </c:pt>
                <c:pt idx="66">
                  <c:v>46.25729094512623</c:v>
                </c:pt>
                <c:pt idx="67">
                  <c:v>51.10627072142877</c:v>
                </c:pt>
                <c:pt idx="68">
                  <c:v>52.88186255524518</c:v>
                </c:pt>
                <c:pt idx="69">
                  <c:v>50.61146402780781</c:v>
                </c:pt>
                <c:pt idx="70">
                  <c:v>53.7154551300999</c:v>
                </c:pt>
                <c:pt idx="71">
                  <c:v>52.28065850586492</c:v>
                </c:pt>
                <c:pt idx="72">
                  <c:v>49.36935946829892</c:v>
                </c:pt>
                <c:pt idx="73">
                  <c:v>51.96537775466601</c:v>
                </c:pt>
                <c:pt idx="74">
                  <c:v>52.67306746959532</c:v>
                </c:pt>
                <c:pt idx="75">
                  <c:v>51.08069195568427</c:v>
                </c:pt>
                <c:pt idx="76">
                  <c:v>54.15494081629139</c:v>
                </c:pt>
                <c:pt idx="77">
                  <c:v>53.83960143587451</c:v>
                </c:pt>
                <c:pt idx="78">
                  <c:v>51.79420181837126</c:v>
                </c:pt>
                <c:pt idx="79">
                  <c:v>54.42904071928224</c:v>
                </c:pt>
                <c:pt idx="80">
                  <c:v>52.9079303821797</c:v>
                </c:pt>
                <c:pt idx="81">
                  <c:v>51.52799218252628</c:v>
                </c:pt>
                <c:pt idx="82">
                  <c:v>53.86754664932659</c:v>
                </c:pt>
                <c:pt idx="83">
                  <c:v>49.47036252788936</c:v>
                </c:pt>
                <c:pt idx="84">
                  <c:v>50.63177655035793</c:v>
                </c:pt>
                <c:pt idx="85">
                  <c:v>50.85300024291972</c:v>
                </c:pt>
                <c:pt idx="86">
                  <c:v>46.59150114282605</c:v>
                </c:pt>
                <c:pt idx="87">
                  <c:v>47.83417813235078</c:v>
                </c:pt>
                <c:pt idx="88">
                  <c:v>46.29727194375348</c:v>
                </c:pt>
                <c:pt idx="89">
                  <c:v>44.82044876973769</c:v>
                </c:pt>
                <c:pt idx="90">
                  <c:v>46.209196724261</c:v>
                </c:pt>
                <c:pt idx="91">
                  <c:v>43.54175401104104</c:v>
                </c:pt>
                <c:pt idx="92">
                  <c:v>39.93118596452467</c:v>
                </c:pt>
                <c:pt idx="93">
                  <c:v>37.9283567530656</c:v>
                </c:pt>
                <c:pt idx="94">
                  <c:v>32.75756092340925</c:v>
                </c:pt>
                <c:pt idx="95">
                  <c:v>28.81747681919708</c:v>
                </c:pt>
                <c:pt idx="96">
                  <c:v>27.96634805335477</c:v>
                </c:pt>
                <c:pt idx="97">
                  <c:v>22.72831408692513</c:v>
                </c:pt>
                <c:pt idx="98">
                  <c:v>20.26437282884485</c:v>
                </c:pt>
                <c:pt idx="99">
                  <c:v>19.30245584285591</c:v>
                </c:pt>
                <c:pt idx="100">
                  <c:v>15.1360975549845</c:v>
                </c:pt>
                <c:pt idx="101">
                  <c:v>14.44080892918719</c:v>
                </c:pt>
                <c:pt idx="102">
                  <c:v>14.20218203079949</c:v>
                </c:pt>
                <c:pt idx="103">
                  <c:v>10.46741105608564</c:v>
                </c:pt>
                <c:pt idx="104">
                  <c:v>9.186013422465363</c:v>
                </c:pt>
                <c:pt idx="105">
                  <c:v>8.019093103876933</c:v>
                </c:pt>
                <c:pt idx="106">
                  <c:v>7.076164572075692</c:v>
                </c:pt>
                <c:pt idx="107">
                  <c:v>5.643636637138716</c:v>
                </c:pt>
                <c:pt idx="108">
                  <c:v>3.538613384607031</c:v>
                </c:pt>
                <c:pt idx="109">
                  <c:v>2.377380963273741</c:v>
                </c:pt>
                <c:pt idx="110">
                  <c:v>2.966137320567769</c:v>
                </c:pt>
                <c:pt idx="111">
                  <c:v>1.404553184571376</c:v>
                </c:pt>
                <c:pt idx="112">
                  <c:v>-0.212036014160816</c:v>
                </c:pt>
                <c:pt idx="113">
                  <c:v>-1.026590863318884</c:v>
                </c:pt>
                <c:pt idx="114">
                  <c:v>-1.86692511490308</c:v>
                </c:pt>
                <c:pt idx="115">
                  <c:v>-2.252747748144861</c:v>
                </c:pt>
                <c:pt idx="116">
                  <c:v>-2.004444723300555</c:v>
                </c:pt>
                <c:pt idx="117">
                  <c:v>-2.216842867136896</c:v>
                </c:pt>
                <c:pt idx="118">
                  <c:v>-3.392033008393755</c:v>
                </c:pt>
                <c:pt idx="119">
                  <c:v>-4.23641217918237</c:v>
                </c:pt>
                <c:pt idx="120">
                  <c:v>-5.100214478209935</c:v>
                </c:pt>
                <c:pt idx="121">
                  <c:v>-5.196595450088536</c:v>
                </c:pt>
                <c:pt idx="122">
                  <c:v>-4.323883696987531</c:v>
                </c:pt>
                <c:pt idx="123">
                  <c:v>-4.926102506634157</c:v>
                </c:pt>
                <c:pt idx="124">
                  <c:v>-5.618895250325993</c:v>
                </c:pt>
                <c:pt idx="125">
                  <c:v>-6.087325191884917</c:v>
                </c:pt>
                <c:pt idx="126">
                  <c:v>-5.927984711848073</c:v>
                </c:pt>
                <c:pt idx="127">
                  <c:v>-6.142514288315489</c:v>
                </c:pt>
                <c:pt idx="128">
                  <c:v>-6.11205673128716</c:v>
                </c:pt>
                <c:pt idx="129">
                  <c:v>-6.027525594091672</c:v>
                </c:pt>
                <c:pt idx="130">
                  <c:v>-5.271692036308262</c:v>
                </c:pt>
                <c:pt idx="131">
                  <c:v>-5.857990249114522</c:v>
                </c:pt>
                <c:pt idx="132">
                  <c:v>-7.337406296338004</c:v>
                </c:pt>
                <c:pt idx="133">
                  <c:v>-6.493515592635378</c:v>
                </c:pt>
                <c:pt idx="134">
                  <c:v>-6.163781354357349</c:v>
                </c:pt>
                <c:pt idx="135">
                  <c:v>-5.79586169126079</c:v>
                </c:pt>
                <c:pt idx="136">
                  <c:v>-6.355163840285856</c:v>
                </c:pt>
                <c:pt idx="137">
                  <c:v>-6.128058857611437</c:v>
                </c:pt>
                <c:pt idx="138">
                  <c:v>-6.612499033850932</c:v>
                </c:pt>
                <c:pt idx="139">
                  <c:v>-6.641199489135653</c:v>
                </c:pt>
                <c:pt idx="140">
                  <c:v>-5.917289547548713</c:v>
                </c:pt>
                <c:pt idx="141">
                  <c:v>-5.506634964014215</c:v>
                </c:pt>
                <c:pt idx="142">
                  <c:v>-5.302288346232471</c:v>
                </c:pt>
                <c:pt idx="143">
                  <c:v>-5.685709746941919</c:v>
                </c:pt>
                <c:pt idx="144">
                  <c:v>-4.894199684278227</c:v>
                </c:pt>
                <c:pt idx="145">
                  <c:v>-4.029031182234865</c:v>
                </c:pt>
                <c:pt idx="146">
                  <c:v>-3.809453026821882</c:v>
                </c:pt>
                <c:pt idx="147">
                  <c:v>-4.032587929485116</c:v>
                </c:pt>
                <c:pt idx="148">
                  <c:v>-5.020110465479656</c:v>
                </c:pt>
                <c:pt idx="149">
                  <c:v>-3.765132421723567</c:v>
                </c:pt>
                <c:pt idx="150">
                  <c:v>-3.54984934963112</c:v>
                </c:pt>
                <c:pt idx="151">
                  <c:v>-3.019114462129751</c:v>
                </c:pt>
                <c:pt idx="152">
                  <c:v>-3.579920133568419</c:v>
                </c:pt>
                <c:pt idx="153">
                  <c:v>-4.015062215862386</c:v>
                </c:pt>
                <c:pt idx="154">
                  <c:v>-3.707368434182195</c:v>
                </c:pt>
                <c:pt idx="155">
                  <c:v>-3.176608481544191</c:v>
                </c:pt>
                <c:pt idx="156">
                  <c:v>-2.260105521314172</c:v>
                </c:pt>
                <c:pt idx="157">
                  <c:v>-1.013126977672405</c:v>
                </c:pt>
                <c:pt idx="158">
                  <c:v>-0.570481463200265</c:v>
                </c:pt>
                <c:pt idx="159">
                  <c:v>0.223521566214049</c:v>
                </c:pt>
                <c:pt idx="160">
                  <c:v>0.632163796410101</c:v>
                </c:pt>
                <c:pt idx="161">
                  <c:v>2.209670543733484</c:v>
                </c:pt>
                <c:pt idx="162">
                  <c:v>2.309701969998635</c:v>
                </c:pt>
                <c:pt idx="163">
                  <c:v>1.102245873423334</c:v>
                </c:pt>
                <c:pt idx="164">
                  <c:v>1.925744692187618</c:v>
                </c:pt>
                <c:pt idx="165">
                  <c:v>2.214960109302477</c:v>
                </c:pt>
                <c:pt idx="166">
                  <c:v>3.760618075173079</c:v>
                </c:pt>
                <c:pt idx="167">
                  <c:v>3.197171186825526</c:v>
                </c:pt>
                <c:pt idx="168">
                  <c:v>2.947666355817119</c:v>
                </c:pt>
                <c:pt idx="169">
                  <c:v>2.535432964269257</c:v>
                </c:pt>
                <c:pt idx="170">
                  <c:v>4.578115572031314</c:v>
                </c:pt>
                <c:pt idx="171">
                  <c:v>4.918909156476478</c:v>
                </c:pt>
                <c:pt idx="172">
                  <c:v>5.613821220597737</c:v>
                </c:pt>
                <c:pt idx="173">
                  <c:v>3.975693042459034</c:v>
                </c:pt>
                <c:pt idx="174">
                  <c:v>4.139983169205644</c:v>
                </c:pt>
                <c:pt idx="175">
                  <c:v>3.723330143170364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58160"/>
        <c:axId val="687861552"/>
      </c:scatterChart>
      <c:valAx>
        <c:axId val="687858160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861552"/>
        <c:crossesAt val="0.0"/>
        <c:crossBetween val="midCat"/>
        <c:majorUnit val="10.0"/>
      </c:valAx>
      <c:valAx>
        <c:axId val="687861552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858160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'6865'!$M$2:$M$177</c:f>
              <c:numCache>
                <c:formatCode>0.00</c:formatCode>
                <c:ptCount val="176"/>
                <c:pt idx="4">
                  <c:v>1.908211341611624</c:v>
                </c:pt>
                <c:pt idx="5">
                  <c:v>1.956651827016148</c:v>
                </c:pt>
                <c:pt idx="6">
                  <c:v>1.983155539754493</c:v>
                </c:pt>
                <c:pt idx="7">
                  <c:v>2.080822801037157</c:v>
                </c:pt>
                <c:pt idx="8">
                  <c:v>2.159495487383252</c:v>
                </c:pt>
                <c:pt idx="9">
                  <c:v>2.169728135137509</c:v>
                </c:pt>
                <c:pt idx="10">
                  <c:v>2.259184946719024</c:v>
                </c:pt>
                <c:pt idx="11">
                  <c:v>2.293837527170184</c:v>
                </c:pt>
                <c:pt idx="12">
                  <c:v>2.202590999006115</c:v>
                </c:pt>
                <c:pt idx="13">
                  <c:v>2.199974101317795</c:v>
                </c:pt>
                <c:pt idx="14">
                  <c:v>2.128648260010816</c:v>
                </c:pt>
                <c:pt idx="15">
                  <c:v>2.029198506848436</c:v>
                </c:pt>
                <c:pt idx="16">
                  <c:v>2.03178659982943</c:v>
                </c:pt>
                <c:pt idx="17">
                  <c:v>1.975480341035941</c:v>
                </c:pt>
                <c:pt idx="18">
                  <c:v>1.921861874558812</c:v>
                </c:pt>
                <c:pt idx="19">
                  <c:v>1.923209646322137</c:v>
                </c:pt>
                <c:pt idx="20">
                  <c:v>1.936496722882958</c:v>
                </c:pt>
                <c:pt idx="21">
                  <c:v>1.8876287362383</c:v>
                </c:pt>
                <c:pt idx="22">
                  <c:v>1.889422859956026</c:v>
                </c:pt>
                <c:pt idx="23">
                  <c:v>1.888913473130163</c:v>
                </c:pt>
                <c:pt idx="24">
                  <c:v>1.861118088915986</c:v>
                </c:pt>
                <c:pt idx="25">
                  <c:v>1.882457386773478</c:v>
                </c:pt>
                <c:pt idx="26">
                  <c:v>1.873987639910858</c:v>
                </c:pt>
                <c:pt idx="27">
                  <c:v>1.84267498280787</c:v>
                </c:pt>
                <c:pt idx="28">
                  <c:v>1.907667173760202</c:v>
                </c:pt>
                <c:pt idx="29">
                  <c:v>1.828430035864117</c:v>
                </c:pt>
                <c:pt idx="30">
                  <c:v>1.895215116089455</c:v>
                </c:pt>
                <c:pt idx="31">
                  <c:v>1.866164871073147</c:v>
                </c:pt>
                <c:pt idx="32">
                  <c:v>1.8574583775789</c:v>
                </c:pt>
                <c:pt idx="33">
                  <c:v>1.972690792360924</c:v>
                </c:pt>
                <c:pt idx="34">
                  <c:v>1.996462226780244</c:v>
                </c:pt>
                <c:pt idx="35">
                  <c:v>2.098844161652248</c:v>
                </c:pt>
                <c:pt idx="36">
                  <c:v>2.072973699487052</c:v>
                </c:pt>
                <c:pt idx="37">
                  <c:v>2.134030368922034</c:v>
                </c:pt>
                <c:pt idx="38">
                  <c:v>2.11853160181092</c:v>
                </c:pt>
                <c:pt idx="39">
                  <c:v>2.11223855238316</c:v>
                </c:pt>
                <c:pt idx="40">
                  <c:v>2.059406834165684</c:v>
                </c:pt>
                <c:pt idx="41">
                  <c:v>2.051158015204558</c:v>
                </c:pt>
                <c:pt idx="42">
                  <c:v>2.063264123766202</c:v>
                </c:pt>
                <c:pt idx="43">
                  <c:v>2.037150959123211</c:v>
                </c:pt>
                <c:pt idx="44">
                  <c:v>2.094210933764765</c:v>
                </c:pt>
                <c:pt idx="45">
                  <c:v>2.103399494510633</c:v>
                </c:pt>
                <c:pt idx="46">
                  <c:v>2.113744233832594</c:v>
                </c:pt>
                <c:pt idx="47">
                  <c:v>2.126666570613013</c:v>
                </c:pt>
                <c:pt idx="48">
                  <c:v>2.052494987008896</c:v>
                </c:pt>
                <c:pt idx="49">
                  <c:v>2.091921642583213</c:v>
                </c:pt>
                <c:pt idx="50">
                  <c:v>2.077059853850552</c:v>
                </c:pt>
                <c:pt idx="51">
                  <c:v>2.243228069392305</c:v>
                </c:pt>
                <c:pt idx="52">
                  <c:v>2.417886195815414</c:v>
                </c:pt>
                <c:pt idx="53">
                  <c:v>2.480756117875605</c:v>
                </c:pt>
                <c:pt idx="54">
                  <c:v>2.576600914111281</c:v>
                </c:pt>
                <c:pt idx="55">
                  <c:v>2.729056535864768</c:v>
                </c:pt>
                <c:pt idx="56">
                  <c:v>2.730926038593393</c:v>
                </c:pt>
                <c:pt idx="57">
                  <c:v>2.866679386229532</c:v>
                </c:pt>
                <c:pt idx="58">
                  <c:v>2.949537848180031</c:v>
                </c:pt>
                <c:pt idx="59">
                  <c:v>2.906047172307969</c:v>
                </c:pt>
                <c:pt idx="60">
                  <c:v>3.038630189128199</c:v>
                </c:pt>
                <c:pt idx="61">
                  <c:v>2.962906205081853</c:v>
                </c:pt>
                <c:pt idx="62">
                  <c:v>3.071244947216265</c:v>
                </c:pt>
                <c:pt idx="63">
                  <c:v>3.018492733322685</c:v>
                </c:pt>
                <c:pt idx="64">
                  <c:v>3.061422544160801</c:v>
                </c:pt>
                <c:pt idx="65">
                  <c:v>3.094918914032128</c:v>
                </c:pt>
                <c:pt idx="66">
                  <c:v>3.043752100377064</c:v>
                </c:pt>
                <c:pt idx="67">
                  <c:v>3.144663940624017</c:v>
                </c:pt>
                <c:pt idx="68">
                  <c:v>3.181615680524756</c:v>
                </c:pt>
                <c:pt idx="69">
                  <c:v>3.134366546878672</c:v>
                </c:pt>
                <c:pt idx="70">
                  <c:v>3.19896352782985</c:v>
                </c:pt>
                <c:pt idx="71">
                  <c:v>3.169104057505956</c:v>
                </c:pt>
                <c:pt idx="72">
                  <c:v>3.1085171800713</c:v>
                </c:pt>
                <c:pt idx="73">
                  <c:v>3.162542767860367</c:v>
                </c:pt>
                <c:pt idx="74">
                  <c:v>3.177270457962596</c:v>
                </c:pt>
                <c:pt idx="75">
                  <c:v>3.144131622395935</c:v>
                </c:pt>
                <c:pt idx="76">
                  <c:v>3.208109639259829</c:v>
                </c:pt>
                <c:pt idx="77">
                  <c:v>3.201547129484945</c:v>
                </c:pt>
                <c:pt idx="78">
                  <c:v>3.158980435259618</c:v>
                </c:pt>
                <c:pt idx="79">
                  <c:v>3.213813916633288</c:v>
                </c:pt>
                <c:pt idx="80">
                  <c:v>3.182158176577237</c:v>
                </c:pt>
                <c:pt idx="81">
                  <c:v>3.15344036178357</c:v>
                </c:pt>
                <c:pt idx="82">
                  <c:v>3.202128695720656</c:v>
                </c:pt>
                <c:pt idx="83">
                  <c:v>3.110619148956312</c:v>
                </c:pt>
                <c:pt idx="84">
                  <c:v>3.134789269621425</c:v>
                </c:pt>
                <c:pt idx="85">
                  <c:v>3.13939314320979</c:v>
                </c:pt>
                <c:pt idx="86">
                  <c:v>3.050707329649004</c:v>
                </c:pt>
                <c:pt idx="87">
                  <c:v>3.076568609264632</c:v>
                </c:pt>
                <c:pt idx="88">
                  <c:v>3.044584142648327</c:v>
                </c:pt>
                <c:pt idx="89">
                  <c:v>3.013850060205336</c:v>
                </c:pt>
                <c:pt idx="90">
                  <c:v>3.042751214302745</c:v>
                </c:pt>
                <c:pt idx="91">
                  <c:v>2.987239216859521</c:v>
                </c:pt>
                <c:pt idx="92">
                  <c:v>2.912099892152203</c:v>
                </c:pt>
                <c:pt idx="93">
                  <c:v>2.870419128207503</c:v>
                </c:pt>
                <c:pt idx="94">
                  <c:v>2.76280999251633</c:v>
                </c:pt>
                <c:pt idx="95">
                  <c:v>2.680813128015691</c:v>
                </c:pt>
                <c:pt idx="96">
                  <c:v>2.66310033604489</c:v>
                </c:pt>
                <c:pt idx="97">
                  <c:v>2.554091911342505</c:v>
                </c:pt>
                <c:pt idx="98">
                  <c:v>2.502814971020253</c:v>
                </c:pt>
                <c:pt idx="99">
                  <c:v>2.482796571748857</c:v>
                </c:pt>
                <c:pt idx="100">
                  <c:v>2.396090728179049</c:v>
                </c:pt>
                <c:pt idx="101">
                  <c:v>2.381621116432084</c:v>
                </c:pt>
                <c:pt idx="102">
                  <c:v>2.376655065724591</c:v>
                </c:pt>
                <c:pt idx="103">
                  <c:v>2.298930960996181</c:v>
                </c:pt>
                <c:pt idx="104">
                  <c:v>2.272263868275223</c:v>
                </c:pt>
                <c:pt idx="105">
                  <c:v>2.247979156397106</c:v>
                </c:pt>
                <c:pt idx="106">
                  <c:v>2.228355924757651</c:v>
                </c:pt>
                <c:pt idx="107">
                  <c:v>2.198543667996727</c:v>
                </c:pt>
                <c:pt idx="108">
                  <c:v>2.15473614971964</c:v>
                </c:pt>
                <c:pt idx="109">
                  <c:v>2.130569808345347</c:v>
                </c:pt>
                <c:pt idx="110">
                  <c:v>2.142822383157473</c:v>
                </c:pt>
                <c:pt idx="111">
                  <c:v>2.11032434519205</c:v>
                </c:pt>
                <c:pt idx="112">
                  <c:v>2.076681600018177</c:v>
                </c:pt>
                <c:pt idx="113">
                  <c:v>2.059729945731572</c:v>
                </c:pt>
                <c:pt idx="114">
                  <c:v>2.042241797778402</c:v>
                </c:pt>
                <c:pt idx="115">
                  <c:v>2.034212465068122</c:v>
                </c:pt>
                <c:pt idx="116">
                  <c:v>2.039379885088799</c:v>
                </c:pt>
                <c:pt idx="117">
                  <c:v>2.034959679489198</c:v>
                </c:pt>
                <c:pt idx="118">
                  <c:v>2.010502864805443</c:v>
                </c:pt>
                <c:pt idx="119">
                  <c:v>1.99293053827051</c:v>
                </c:pt>
                <c:pt idx="120">
                  <c:v>1.974953998126866</c:v>
                </c:pt>
                <c:pt idx="121">
                  <c:v>1.972948219244349</c:v>
                </c:pt>
                <c:pt idx="122">
                  <c:v>1.991110173526147</c:v>
                </c:pt>
                <c:pt idx="123">
                  <c:v>1.978577432389596</c:v>
                </c:pt>
                <c:pt idx="124">
                  <c:v>1.964159762302098</c:v>
                </c:pt>
                <c:pt idx="125">
                  <c:v>1.954411293632359</c:v>
                </c:pt>
                <c:pt idx="126">
                  <c:v>1.957727319231173</c:v>
                </c:pt>
                <c:pt idx="127">
                  <c:v>1.953262756509232</c:v>
                </c:pt>
                <c:pt idx="128">
                  <c:v>1.953896606983135</c:v>
                </c:pt>
                <c:pt idx="129">
                  <c:v>1.955655779635133</c:v>
                </c:pt>
                <c:pt idx="130">
                  <c:v>1.971385388492047</c:v>
                </c:pt>
                <c:pt idx="131">
                  <c:v>1.959183969983989</c:v>
                </c:pt>
                <c:pt idx="132">
                  <c:v>1.92839592740526</c:v>
                </c:pt>
                <c:pt idx="133">
                  <c:v>1.945958088479659</c:v>
                </c:pt>
                <c:pt idx="134">
                  <c:v>1.952820168816574</c:v>
                </c:pt>
                <c:pt idx="135">
                  <c:v>1.960476923841117</c:v>
                </c:pt>
                <c:pt idx="136">
                  <c:v>1.948837318869361</c:v>
                </c:pt>
                <c:pt idx="137">
                  <c:v>1.953563587649225</c:v>
                </c:pt>
                <c:pt idx="138">
                  <c:v>1.943481930903038</c:v>
                </c:pt>
                <c:pt idx="139">
                  <c:v>1.942884647372828</c:v>
                </c:pt>
                <c:pt idx="140">
                  <c:v>1.957949895682505</c:v>
                </c:pt>
                <c:pt idx="141">
                  <c:v>1.966496004687297</c:v>
                </c:pt>
                <c:pt idx="142">
                  <c:v>1.970748650439579</c:v>
                </c:pt>
                <c:pt idx="143">
                  <c:v>1.962769289641924</c:v>
                </c:pt>
                <c:pt idx="144">
                  <c:v>1.979241360197408</c:v>
                </c:pt>
                <c:pt idx="145">
                  <c:v>1.997246332313722</c:v>
                </c:pt>
                <c:pt idx="146">
                  <c:v>2.001815960722783</c:v>
                </c:pt>
                <c:pt idx="147">
                  <c:v>1.997172313050521</c:v>
                </c:pt>
                <c:pt idx="148">
                  <c:v>1.976621038145322</c:v>
                </c:pt>
                <c:pt idx="149">
                  <c:v>2.002738314295629</c:v>
                </c:pt>
                <c:pt idx="150">
                  <c:v>2.007218557971842</c:v>
                </c:pt>
                <c:pt idx="151">
                  <c:v>2.018263651301116</c:v>
                </c:pt>
                <c:pt idx="152">
                  <c:v>2.006592756610572</c:v>
                </c:pt>
                <c:pt idx="153">
                  <c:v>1.997537039672388</c:v>
                </c:pt>
                <c:pt idx="154">
                  <c:v>2.003940437330105</c:v>
                </c:pt>
                <c:pt idx="155">
                  <c:v>2.014986052288501</c:v>
                </c:pt>
                <c:pt idx="156">
                  <c:v>2.034059342872343</c:v>
                </c:pt>
                <c:pt idx="157">
                  <c:v>2.060010141884194</c:v>
                </c:pt>
                <c:pt idx="158">
                  <c:v>2.069222012319443</c:v>
                </c:pt>
                <c:pt idx="159">
                  <c:v>2.085745963863112</c:v>
                </c:pt>
                <c:pt idx="160">
                  <c:v>2.094250193897898</c:v>
                </c:pt>
                <c:pt idx="161">
                  <c:v>2.127079596415179</c:v>
                </c:pt>
                <c:pt idx="162">
                  <c:v>2.12916134469474</c:v>
                </c:pt>
                <c:pt idx="163">
                  <c:v>2.1040330450639</c:v>
                </c:pt>
                <c:pt idx="164">
                  <c:v>2.121170831789432</c:v>
                </c:pt>
                <c:pt idx="165">
                  <c:v>2.127189677261109</c:v>
                </c:pt>
                <c:pt idx="166">
                  <c:v>2.159356276612715</c:v>
                </c:pt>
                <c:pt idx="167">
                  <c:v>2.14763041570844</c:v>
                </c:pt>
                <c:pt idx="168">
                  <c:v>2.142437984968552</c:v>
                </c:pt>
                <c:pt idx="169">
                  <c:v>2.13385901948067</c:v>
                </c:pt>
                <c:pt idx="170">
                  <c:v>2.176369170171976</c:v>
                </c:pt>
                <c:pt idx="171">
                  <c:v>2.183461405928203</c:v>
                </c:pt>
                <c:pt idx="172">
                  <c:v>2.197923181071707</c:v>
                </c:pt>
                <c:pt idx="173">
                  <c:v>2.163832189431726</c:v>
                </c:pt>
                <c:pt idx="174">
                  <c:v>2.167251221844571</c:v>
                </c:pt>
                <c:pt idx="175">
                  <c:v>2.158580279596645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84864"/>
        <c:axId val="654288256"/>
      </c:scatterChart>
      <c:valAx>
        <c:axId val="6542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288256"/>
        <c:crossesAt val="0.0"/>
        <c:crossBetween val="midCat"/>
        <c:majorUnit val="10.0"/>
      </c:valAx>
      <c:valAx>
        <c:axId val="65428825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28486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'6869'!$L$2:$L$141</c:f>
              <c:numCache>
                <c:formatCode>0.00</c:formatCode>
                <c:ptCount val="140"/>
                <c:pt idx="0">
                  <c:v>2.244576443776366</c:v>
                </c:pt>
                <c:pt idx="1">
                  <c:v>2.281371926141237</c:v>
                </c:pt>
                <c:pt idx="2">
                  <c:v>2.255494962607692</c:v>
                </c:pt>
                <c:pt idx="3">
                  <c:v>2.225533216034554</c:v>
                </c:pt>
                <c:pt idx="4">
                  <c:v>2.231311643406344</c:v>
                </c:pt>
                <c:pt idx="5">
                  <c:v>2.214330933618307</c:v>
                </c:pt>
                <c:pt idx="6">
                  <c:v>2.249586641642657</c:v>
                </c:pt>
                <c:pt idx="7">
                  <c:v>2.266557009650774</c:v>
                </c:pt>
                <c:pt idx="8">
                  <c:v>2.253243289031899</c:v>
                </c:pt>
                <c:pt idx="9">
                  <c:v>2.27625615940219</c:v>
                </c:pt>
                <c:pt idx="10">
                  <c:v>2.28879308882006</c:v>
                </c:pt>
                <c:pt idx="11">
                  <c:v>2.246206366109424</c:v>
                </c:pt>
                <c:pt idx="12">
                  <c:v>2.232537104412109</c:v>
                </c:pt>
                <c:pt idx="13">
                  <c:v>2.286893313619591</c:v>
                </c:pt>
                <c:pt idx="14">
                  <c:v>2.313150506693668</c:v>
                </c:pt>
                <c:pt idx="15">
                  <c:v>2.323713983049557</c:v>
                </c:pt>
                <c:pt idx="16">
                  <c:v>2.351449752295718</c:v>
                </c:pt>
                <c:pt idx="17">
                  <c:v>2.367144594076738</c:v>
                </c:pt>
                <c:pt idx="18">
                  <c:v>2.378210405454501</c:v>
                </c:pt>
                <c:pt idx="19">
                  <c:v>2.332321220205081</c:v>
                </c:pt>
                <c:pt idx="20">
                  <c:v>2.31307387002108</c:v>
                </c:pt>
                <c:pt idx="21">
                  <c:v>2.355570505602722</c:v>
                </c:pt>
                <c:pt idx="22">
                  <c:v>2.352920047443809</c:v>
                </c:pt>
                <c:pt idx="23">
                  <c:v>2.34139422702199</c:v>
                </c:pt>
                <c:pt idx="24">
                  <c:v>2.339106939791212</c:v>
                </c:pt>
                <c:pt idx="25">
                  <c:v>2.358577836996985</c:v>
                </c:pt>
                <c:pt idx="26">
                  <c:v>2.323129681058219</c:v>
                </c:pt>
                <c:pt idx="27">
                  <c:v>2.278667075258236</c:v>
                </c:pt>
                <c:pt idx="28">
                  <c:v>2.270735408932775</c:v>
                </c:pt>
                <c:pt idx="29">
                  <c:v>2.244321896631235</c:v>
                </c:pt>
                <c:pt idx="30">
                  <c:v>2.227891249058912</c:v>
                </c:pt>
                <c:pt idx="31">
                  <c:v>2.21701927873205</c:v>
                </c:pt>
                <c:pt idx="32">
                  <c:v>2.231194175810931</c:v>
                </c:pt>
                <c:pt idx="33">
                  <c:v>2.23195128311142</c:v>
                </c:pt>
                <c:pt idx="34">
                  <c:v>2.237060329186485</c:v>
                </c:pt>
                <c:pt idx="35">
                  <c:v>2.265736148935854</c:v>
                </c:pt>
                <c:pt idx="36">
                  <c:v>2.239607204679242</c:v>
                </c:pt>
                <c:pt idx="37">
                  <c:v>2.218285983298568</c:v>
                </c:pt>
                <c:pt idx="38">
                  <c:v>2.1841019223205</c:v>
                </c:pt>
                <c:pt idx="39">
                  <c:v>2.178682959906652</c:v>
                </c:pt>
                <c:pt idx="40">
                  <c:v>2.178672461720386</c:v>
                </c:pt>
                <c:pt idx="41">
                  <c:v>2.197880080046384</c:v>
                </c:pt>
                <c:pt idx="42">
                  <c:v>2.18118057780287</c:v>
                </c:pt>
                <c:pt idx="43">
                  <c:v>2.21616870097088</c:v>
                </c:pt>
                <c:pt idx="44">
                  <c:v>2.183063053933372</c:v>
                </c:pt>
                <c:pt idx="45">
                  <c:v>2.184949788044384</c:v>
                </c:pt>
                <c:pt idx="46">
                  <c:v>2.147466736973022</c:v>
                </c:pt>
                <c:pt idx="47">
                  <c:v>2.130575732451284</c:v>
                </c:pt>
                <c:pt idx="48">
                  <c:v>2.097273690318653</c:v>
                </c:pt>
                <c:pt idx="49">
                  <c:v>2.062656161658366</c:v>
                </c:pt>
                <c:pt idx="50">
                  <c:v>2.081022883888868</c:v>
                </c:pt>
                <c:pt idx="51">
                  <c:v>2.112728978268323</c:v>
                </c:pt>
                <c:pt idx="52">
                  <c:v>2.279986720154617</c:v>
                </c:pt>
                <c:pt idx="53">
                  <c:v>2.399570103913607</c:v>
                </c:pt>
                <c:pt idx="54">
                  <c:v>2.484451918041374</c:v>
                </c:pt>
                <c:pt idx="55">
                  <c:v>2.550965843529868</c:v>
                </c:pt>
                <c:pt idx="56">
                  <c:v>2.632414366114574</c:v>
                </c:pt>
                <c:pt idx="57">
                  <c:v>2.678234366106996</c:v>
                </c:pt>
                <c:pt idx="58">
                  <c:v>2.695584389973744</c:v>
                </c:pt>
                <c:pt idx="59">
                  <c:v>2.681802445637767</c:v>
                </c:pt>
                <c:pt idx="60">
                  <c:v>2.725741352855991</c:v>
                </c:pt>
                <c:pt idx="61">
                  <c:v>2.682209798112762</c:v>
                </c:pt>
                <c:pt idx="62">
                  <c:v>2.715767951750752</c:v>
                </c:pt>
                <c:pt idx="63">
                  <c:v>2.700046184261219</c:v>
                </c:pt>
                <c:pt idx="64">
                  <c:v>2.658110615993119</c:v>
                </c:pt>
                <c:pt idx="65">
                  <c:v>2.630774274227608</c:v>
                </c:pt>
                <c:pt idx="66">
                  <c:v>2.631123985933876</c:v>
                </c:pt>
                <c:pt idx="67">
                  <c:v>2.657152804482123</c:v>
                </c:pt>
                <c:pt idx="68">
                  <c:v>2.683206297904326</c:v>
                </c:pt>
                <c:pt idx="69">
                  <c:v>2.699570934820658</c:v>
                </c:pt>
                <c:pt idx="70">
                  <c:v>2.748394422411001</c:v>
                </c:pt>
                <c:pt idx="71">
                  <c:v>2.721947026863554</c:v>
                </c:pt>
                <c:pt idx="72">
                  <c:v>2.722722458110069</c:v>
                </c:pt>
                <c:pt idx="73">
                  <c:v>2.716785638415731</c:v>
                </c:pt>
                <c:pt idx="74">
                  <c:v>2.690746859065157</c:v>
                </c:pt>
                <c:pt idx="75">
                  <c:v>2.701809354572143</c:v>
                </c:pt>
                <c:pt idx="76">
                  <c:v>2.646867900543531</c:v>
                </c:pt>
                <c:pt idx="77">
                  <c:v>2.648733714278316</c:v>
                </c:pt>
                <c:pt idx="78">
                  <c:v>2.6424522876613</c:v>
                </c:pt>
                <c:pt idx="79">
                  <c:v>2.656542523175569</c:v>
                </c:pt>
                <c:pt idx="80">
                  <c:v>2.708229414956667</c:v>
                </c:pt>
                <c:pt idx="81">
                  <c:v>2.71791744559935</c:v>
                </c:pt>
                <c:pt idx="82">
                  <c:v>2.666509689777403</c:v>
                </c:pt>
                <c:pt idx="83">
                  <c:v>2.621266606844561</c:v>
                </c:pt>
                <c:pt idx="84">
                  <c:v>2.553679347166317</c:v>
                </c:pt>
                <c:pt idx="85">
                  <c:v>2.519591689638604</c:v>
                </c:pt>
                <c:pt idx="86">
                  <c:v>2.468620419359133</c:v>
                </c:pt>
                <c:pt idx="87">
                  <c:v>2.430401713502305</c:v>
                </c:pt>
                <c:pt idx="88">
                  <c:v>2.376304932145901</c:v>
                </c:pt>
                <c:pt idx="89">
                  <c:v>2.347242252958888</c:v>
                </c:pt>
                <c:pt idx="90">
                  <c:v>2.302184243014675</c:v>
                </c:pt>
                <c:pt idx="91">
                  <c:v>2.278894598955373</c:v>
                </c:pt>
                <c:pt idx="92">
                  <c:v>2.240350115495829</c:v>
                </c:pt>
                <c:pt idx="93">
                  <c:v>2.176610442957542</c:v>
                </c:pt>
                <c:pt idx="94">
                  <c:v>2.122885008672239</c:v>
                </c:pt>
                <c:pt idx="95">
                  <c:v>2.053004148978445</c:v>
                </c:pt>
                <c:pt idx="96">
                  <c:v>2.004962924603257</c:v>
                </c:pt>
                <c:pt idx="97">
                  <c:v>1.968341005215442</c:v>
                </c:pt>
                <c:pt idx="98">
                  <c:v>1.901786888550716</c:v>
                </c:pt>
                <c:pt idx="99">
                  <c:v>1.85918550354309</c:v>
                </c:pt>
                <c:pt idx="100">
                  <c:v>1.826470192992258</c:v>
                </c:pt>
                <c:pt idx="101">
                  <c:v>1.772922311307722</c:v>
                </c:pt>
                <c:pt idx="102">
                  <c:v>1.743486989564604</c:v>
                </c:pt>
                <c:pt idx="103">
                  <c:v>1.715405714620978</c:v>
                </c:pt>
                <c:pt idx="104">
                  <c:v>1.683170701927685</c:v>
                </c:pt>
                <c:pt idx="105">
                  <c:v>1.64667777978117</c:v>
                </c:pt>
                <c:pt idx="106">
                  <c:v>1.616763331981952</c:v>
                </c:pt>
                <c:pt idx="107">
                  <c:v>1.613988427215956</c:v>
                </c:pt>
                <c:pt idx="108">
                  <c:v>1.571994762752573</c:v>
                </c:pt>
                <c:pt idx="109">
                  <c:v>1.568220704856641</c:v>
                </c:pt>
                <c:pt idx="110">
                  <c:v>1.541229963751907</c:v>
                </c:pt>
                <c:pt idx="111">
                  <c:v>1.520902675396542</c:v>
                </c:pt>
                <c:pt idx="112">
                  <c:v>1.491326013095955</c:v>
                </c:pt>
                <c:pt idx="113">
                  <c:v>1.476630805118816</c:v>
                </c:pt>
                <c:pt idx="114">
                  <c:v>1.450264252573052</c:v>
                </c:pt>
                <c:pt idx="115">
                  <c:v>1.453423311229649</c:v>
                </c:pt>
                <c:pt idx="116">
                  <c:v>1.430592957028017</c:v>
                </c:pt>
                <c:pt idx="117">
                  <c:v>1.41504332347626</c:v>
                </c:pt>
                <c:pt idx="118">
                  <c:v>1.419150358709087</c:v>
                </c:pt>
                <c:pt idx="119">
                  <c:v>1.394859069486692</c:v>
                </c:pt>
                <c:pt idx="120">
                  <c:v>1.379243434176355</c:v>
                </c:pt>
                <c:pt idx="121">
                  <c:v>1.376169985775252</c:v>
                </c:pt>
                <c:pt idx="122">
                  <c:v>1.375912362665167</c:v>
                </c:pt>
                <c:pt idx="123">
                  <c:v>1.379193303895077</c:v>
                </c:pt>
                <c:pt idx="124">
                  <c:v>1.362643629930943</c:v>
                </c:pt>
                <c:pt idx="125">
                  <c:v>1.338121414812946</c:v>
                </c:pt>
                <c:pt idx="126">
                  <c:v>1.329231222637427</c:v>
                </c:pt>
                <c:pt idx="127">
                  <c:v>1.33007112327943</c:v>
                </c:pt>
                <c:pt idx="128">
                  <c:v>1.329611966605737</c:v>
                </c:pt>
                <c:pt idx="129">
                  <c:v>1.31854005855883</c:v>
                </c:pt>
                <c:pt idx="130">
                  <c:v>1.314302457921118</c:v>
                </c:pt>
                <c:pt idx="131">
                  <c:v>1.314802464118114</c:v>
                </c:pt>
                <c:pt idx="132">
                  <c:v>1.298254077506936</c:v>
                </c:pt>
                <c:pt idx="133">
                  <c:v>1.302505509049844</c:v>
                </c:pt>
                <c:pt idx="134">
                  <c:v>1.291404657145982</c:v>
                </c:pt>
                <c:pt idx="135">
                  <c:v>1.297546397093548</c:v>
                </c:pt>
                <c:pt idx="136">
                  <c:v>1.296366898885884</c:v>
                </c:pt>
                <c:pt idx="137">
                  <c:v>1.291445567524714</c:v>
                </c:pt>
                <c:pt idx="138">
                  <c:v>1.296056332391912</c:v>
                </c:pt>
                <c:pt idx="139">
                  <c:v>1.280792429559564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82432"/>
        <c:axId val="581249072"/>
      </c:scatterChart>
      <c:valAx>
        <c:axId val="7293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49072"/>
        <c:crossesAt val="0.0"/>
        <c:crossBetween val="midCat"/>
        <c:majorUnit val="10.0"/>
      </c:valAx>
      <c:valAx>
        <c:axId val="58124907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38243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'6869'!$A$2:$A$179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'6869'!$P$2:$P$177</c:f>
              <c:numCache>
                <c:formatCode>General</c:formatCode>
                <c:ptCount val="176"/>
                <c:pt idx="4">
                  <c:v>-11.12365501267337</c:v>
                </c:pt>
                <c:pt idx="5">
                  <c:v>-11.4382282598688</c:v>
                </c:pt>
                <c:pt idx="6">
                  <c:v>-9.71294665943468</c:v>
                </c:pt>
                <c:pt idx="7">
                  <c:v>-8.701715543982766</c:v>
                </c:pt>
                <c:pt idx="8">
                  <c:v>-8.873091268335295</c:v>
                </c:pt>
                <c:pt idx="9">
                  <c:v>-7.62589780608611</c:v>
                </c:pt>
                <c:pt idx="10">
                  <c:v>-6.787794396911153</c:v>
                </c:pt>
                <c:pt idx="11">
                  <c:v>-8.102293591866413</c:v>
                </c:pt>
                <c:pt idx="12">
                  <c:v>-8.287553350055116</c:v>
                </c:pt>
                <c:pt idx="13">
                  <c:v>-5.81638886633248</c:v>
                </c:pt>
                <c:pt idx="14">
                  <c:v>-4.442503190647784</c:v>
                </c:pt>
                <c:pt idx="15">
                  <c:v>-3.681463982343346</c:v>
                </c:pt>
                <c:pt idx="16">
                  <c:v>-2.249839263697346</c:v>
                </c:pt>
                <c:pt idx="17">
                  <c:v>-1.288418002492461</c:v>
                </c:pt>
                <c:pt idx="18">
                  <c:v>-0.507762392979507</c:v>
                </c:pt>
                <c:pt idx="19">
                  <c:v>-1.951224187228029</c:v>
                </c:pt>
                <c:pt idx="20">
                  <c:v>-2.354310728274239</c:v>
                </c:pt>
                <c:pt idx="21">
                  <c:v>-0.346267755647107</c:v>
                </c:pt>
                <c:pt idx="22">
                  <c:v>-0.101238440538071</c:v>
                </c:pt>
                <c:pt idx="23">
                  <c:v>-0.202795884143632</c:v>
                </c:pt>
                <c:pt idx="24">
                  <c:v>0.0564154137525024</c:v>
                </c:pt>
                <c:pt idx="25">
                  <c:v>1.16529328254417</c:v>
                </c:pt>
                <c:pt idx="26">
                  <c:v>0.129558226566177</c:v>
                </c:pt>
                <c:pt idx="27">
                  <c:v>-1.258195019368139</c:v>
                </c:pt>
                <c:pt idx="28">
                  <c:v>-1.21939918141989</c:v>
                </c:pt>
                <c:pt idx="29">
                  <c:v>-1.902327471700601</c:v>
                </c:pt>
                <c:pt idx="30">
                  <c:v>-2.195420549998325</c:v>
                </c:pt>
                <c:pt idx="31">
                  <c:v>-2.271444862855695</c:v>
                </c:pt>
                <c:pt idx="32">
                  <c:v>-1.369378103713382</c:v>
                </c:pt>
                <c:pt idx="33">
                  <c:v>-0.991281874522666</c:v>
                </c:pt>
                <c:pt idx="34">
                  <c:v>-0.443240542323685</c:v>
                </c:pt>
                <c:pt idx="35">
                  <c:v>1.025093557560417</c:v>
                </c:pt>
                <c:pt idx="36">
                  <c:v>0.353277773271428</c:v>
                </c:pt>
                <c:pt idx="37">
                  <c:v>-0.130794340504675</c:v>
                </c:pt>
                <c:pt idx="38">
                  <c:v>-1.117165938163165</c:v>
                </c:pt>
                <c:pt idx="39">
                  <c:v>-0.980247918996992</c:v>
                </c:pt>
                <c:pt idx="40">
                  <c:v>-0.632127018107851</c:v>
                </c:pt>
                <c:pt idx="41">
                  <c:v>0.46646969585586</c:v>
                </c:pt>
                <c:pt idx="42">
                  <c:v>0.162877725648909</c:v>
                </c:pt>
                <c:pt idx="43">
                  <c:v>1.877710020996381</c:v>
                </c:pt>
                <c:pt idx="44">
                  <c:v>0.933450957017089</c:v>
                </c:pt>
                <c:pt idx="45">
                  <c:v>1.355659604745674</c:v>
                </c:pt>
                <c:pt idx="46">
                  <c:v>0.240461008301444</c:v>
                </c:pt>
                <c:pt idx="47">
                  <c:v>-0.0706092092074055</c:v>
                </c:pt>
                <c:pt idx="48">
                  <c:v>-1.022537587117782</c:v>
                </c:pt>
                <c:pt idx="49">
                  <c:v>-2.025836286401804</c:v>
                </c:pt>
                <c:pt idx="50">
                  <c:v>-0.960076930905366</c:v>
                </c:pt>
                <c:pt idx="51">
                  <c:v>0.626590711987563</c:v>
                </c:pt>
                <c:pt idx="52">
                  <c:v>7.50660917889952</c:v>
                </c:pt>
                <c:pt idx="53">
                  <c:v>12.52492321418507</c:v>
                </c:pt>
                <c:pt idx="54">
                  <c:v>16.18812585406748</c:v>
                </c:pt>
                <c:pt idx="55">
                  <c:v>19.13405444931474</c:v>
                </c:pt>
                <c:pt idx="56">
                  <c:v>22.66318556035319</c:v>
                </c:pt>
                <c:pt idx="57">
                  <c:v>24.80100735947104</c:v>
                </c:pt>
                <c:pt idx="58">
                  <c:v>25.82706420141971</c:v>
                </c:pt>
                <c:pt idx="59">
                  <c:v>25.63740413715444</c:v>
                </c:pt>
                <c:pt idx="60">
                  <c:v>27.70176844483266</c:v>
                </c:pt>
                <c:pt idx="61">
                  <c:v>26.35037314783604</c:v>
                </c:pt>
                <c:pt idx="62">
                  <c:v>28.00936451074721</c:v>
                </c:pt>
                <c:pt idx="63">
                  <c:v>27.7439535081703</c:v>
                </c:pt>
                <c:pt idx="64">
                  <c:v>26.45488217756313</c:v>
                </c:pt>
                <c:pt idx="65">
                  <c:v>25.73591699512076</c:v>
                </c:pt>
                <c:pt idx="66">
                  <c:v>26.09810424906823</c:v>
                </c:pt>
                <c:pt idx="67">
                  <c:v>27.46307180013602</c:v>
                </c:pt>
                <c:pt idx="68">
                  <c:v>28.82900291576978</c:v>
                </c:pt>
                <c:pt idx="69">
                  <c:v>29.81657996848763</c:v>
                </c:pt>
                <c:pt idx="70">
                  <c:v>32.07168926535115</c:v>
                </c:pt>
                <c:pt idx="71">
                  <c:v>31.38743781957258</c:v>
                </c:pt>
                <c:pt idx="72">
                  <c:v>31.76624960682982</c:v>
                </c:pt>
                <c:pt idx="73">
                  <c:v>31.88294507383355</c:v>
                </c:pt>
                <c:pt idx="74">
                  <c:v>31.21465026836299</c:v>
                </c:pt>
                <c:pt idx="75">
                  <c:v>31.99517639167913</c:v>
                </c:pt>
                <c:pt idx="76">
                  <c:v>30.19821956226948</c:v>
                </c:pt>
                <c:pt idx="77">
                  <c:v>30.61961126020234</c:v>
                </c:pt>
                <c:pt idx="78">
                  <c:v>30.72284967691073</c:v>
                </c:pt>
                <c:pt idx="79">
                  <c:v>31.6216103651122</c:v>
                </c:pt>
                <c:pt idx="80">
                  <c:v>33.98853684171062</c:v>
                </c:pt>
                <c:pt idx="81">
                  <c:v>34.71538951394107</c:v>
                </c:pt>
                <c:pt idx="82">
                  <c:v>33.05642513728372</c:v>
                </c:pt>
                <c:pt idx="83">
                  <c:v>31.63819391966608</c:v>
                </c:pt>
                <c:pt idx="84">
                  <c:v>29.34741287648222</c:v>
                </c:pt>
                <c:pt idx="85">
                  <c:v>28.36480587551259</c:v>
                </c:pt>
                <c:pt idx="86">
                  <c:v>26.72288644923718</c:v>
                </c:pt>
                <c:pt idx="87">
                  <c:v>25.57896021328094</c:v>
                </c:pt>
                <c:pt idx="88">
                  <c:v>23.81498821930261</c:v>
                </c:pt>
                <c:pt idx="89">
                  <c:v>23.02860880928928</c:v>
                </c:pt>
                <c:pt idx="90">
                  <c:v>21.61760477241696</c:v>
                </c:pt>
                <c:pt idx="91">
                  <c:v>21.05666489642938</c:v>
                </c:pt>
                <c:pt idx="92">
                  <c:v>19.90001690331632</c:v>
                </c:pt>
                <c:pt idx="93">
                  <c:v>17.75948581232689</c:v>
                </c:pt>
                <c:pt idx="94">
                  <c:v>16.01001508307652</c:v>
                </c:pt>
                <c:pt idx="95">
                  <c:v>13.6296679611649</c:v>
                </c:pt>
                <c:pt idx="96">
                  <c:v>12.10216810253851</c:v>
                </c:pt>
                <c:pt idx="97">
                  <c:v>11.020597073081</c:v>
                </c:pt>
                <c:pt idx="98">
                  <c:v>8.770160714174459</c:v>
                </c:pt>
                <c:pt idx="99">
                  <c:v>7.455088950141059</c:v>
                </c:pt>
                <c:pt idx="100">
                  <c:v>6.52607269583168</c:v>
                </c:pt>
                <c:pt idx="101">
                  <c:v>4.783535472907957</c:v>
                </c:pt>
                <c:pt idx="102">
                  <c:v>3.982604208913504</c:v>
                </c:pt>
                <c:pt idx="103">
                  <c:v>3.234549061688396</c:v>
                </c:pt>
                <c:pt idx="104">
                  <c:v>2.324288647730225</c:v>
                </c:pt>
                <c:pt idx="105">
                  <c:v>1.24775501668199</c:v>
                </c:pt>
                <c:pt idx="106">
                  <c:v>0.428113671692478</c:v>
                </c:pt>
                <c:pt idx="107">
                  <c:v>0.66828329263872</c:v>
                </c:pt>
                <c:pt idx="108">
                  <c:v>-0.623056719676359</c:v>
                </c:pt>
                <c:pt idx="109">
                  <c:v>-0.421904463261974</c:v>
                </c:pt>
                <c:pt idx="110">
                  <c:v>-1.12737378950376</c:v>
                </c:pt>
                <c:pt idx="111">
                  <c:v>-1.572632386105347</c:v>
                </c:pt>
                <c:pt idx="112">
                  <c:v>-2.379083060377075</c:v>
                </c:pt>
                <c:pt idx="113">
                  <c:v>-2.604406467260527</c:v>
                </c:pt>
                <c:pt idx="114">
                  <c:v>-3.285500958642392</c:v>
                </c:pt>
                <c:pt idx="115">
                  <c:v>-2.813607483723115</c:v>
                </c:pt>
                <c:pt idx="116">
                  <c:v>-3.356611890896579</c:v>
                </c:pt>
                <c:pt idx="117">
                  <c:v>-3.615300988294725</c:v>
                </c:pt>
                <c:pt idx="118">
                  <c:v>-3.1063886155366</c:v>
                </c:pt>
                <c:pt idx="119">
                  <c:v>-3.706443171035302</c:v>
                </c:pt>
                <c:pt idx="120">
                  <c:v>-3.967709665828364</c:v>
                </c:pt>
                <c:pt idx="121">
                  <c:v>-3.739198303752247</c:v>
                </c:pt>
                <c:pt idx="122">
                  <c:v>-3.400727738681108</c:v>
                </c:pt>
                <c:pt idx="123">
                  <c:v>-2.9240746962335</c:v>
                </c:pt>
                <c:pt idx="124">
                  <c:v>-3.221815806928943</c:v>
                </c:pt>
                <c:pt idx="125">
                  <c:v>-3.830888119144424</c:v>
                </c:pt>
                <c:pt idx="126">
                  <c:v>-3.829523132768759</c:v>
                </c:pt>
                <c:pt idx="127">
                  <c:v>-3.448193787562207</c:v>
                </c:pt>
                <c:pt idx="128">
                  <c:v>-3.11759319585263</c:v>
                </c:pt>
                <c:pt idx="129">
                  <c:v>-3.201425163685915</c:v>
                </c:pt>
                <c:pt idx="130">
                  <c:v>-3.018374453060909</c:v>
                </c:pt>
                <c:pt idx="131">
                  <c:v>-2.650318133845877</c:v>
                </c:pt>
                <c:pt idx="132">
                  <c:v>-2.948008972848153</c:v>
                </c:pt>
                <c:pt idx="133">
                  <c:v>-2.433457861343504</c:v>
                </c:pt>
                <c:pt idx="134">
                  <c:v>-2.518420099386607</c:v>
                </c:pt>
                <c:pt idx="135">
                  <c:v>-1.930051622062462</c:v>
                </c:pt>
                <c:pt idx="136">
                  <c:v>-1.627580680730089</c:v>
                </c:pt>
                <c:pt idx="137">
                  <c:v>-1.471229952399577</c:v>
                </c:pt>
                <c:pt idx="138">
                  <c:v>-0.94264671820806</c:v>
                </c:pt>
                <c:pt idx="139">
                  <c:v>-1.190177906669992</c:v>
                </c:pt>
                <c:pt idx="140">
                  <c:v>-0.444961228365243</c:v>
                </c:pt>
                <c:pt idx="141">
                  <c:v>-0.330029932412671</c:v>
                </c:pt>
                <c:pt idx="142">
                  <c:v>-0.302296066628681</c:v>
                </c:pt>
                <c:pt idx="143">
                  <c:v>0.452962689499451</c:v>
                </c:pt>
                <c:pt idx="144">
                  <c:v>0.605628159497359</c:v>
                </c:pt>
                <c:pt idx="145">
                  <c:v>1.518787397364853</c:v>
                </c:pt>
                <c:pt idx="146">
                  <c:v>1.588281884096744</c:v>
                </c:pt>
                <c:pt idx="147">
                  <c:v>1.926670649539241</c:v>
                </c:pt>
                <c:pt idx="148">
                  <c:v>1.841991486060539</c:v>
                </c:pt>
                <c:pt idx="149">
                  <c:v>2.276763001366577</c:v>
                </c:pt>
                <c:pt idx="150">
                  <c:v>2.344693545627569</c:v>
                </c:pt>
                <c:pt idx="151">
                  <c:v>1.959975475314425</c:v>
                </c:pt>
                <c:pt idx="152">
                  <c:v>2.6218484532058</c:v>
                </c:pt>
                <c:pt idx="153">
                  <c:v>3.128387477433586</c:v>
                </c:pt>
                <c:pt idx="154">
                  <c:v>2.577635482639812</c:v>
                </c:pt>
                <c:pt idx="155">
                  <c:v>3.167573080971414</c:v>
                </c:pt>
                <c:pt idx="156">
                  <c:v>3.04399385334902</c:v>
                </c:pt>
                <c:pt idx="157">
                  <c:v>3.586395105681941</c:v>
                </c:pt>
                <c:pt idx="158">
                  <c:v>4.18386922359471</c:v>
                </c:pt>
                <c:pt idx="159">
                  <c:v>4.527793188435433</c:v>
                </c:pt>
                <c:pt idx="160">
                  <c:v>4.500473398445138</c:v>
                </c:pt>
                <c:pt idx="161">
                  <c:v>4.663561405739286</c:v>
                </c:pt>
                <c:pt idx="162">
                  <c:v>5.403179823798988</c:v>
                </c:pt>
                <c:pt idx="163">
                  <c:v>5.062243827478433</c:v>
                </c:pt>
                <c:pt idx="164">
                  <c:v>5.375393440349323</c:v>
                </c:pt>
                <c:pt idx="165">
                  <c:v>5.972022474418412</c:v>
                </c:pt>
                <c:pt idx="166">
                  <c:v>7.167441400069753</c:v>
                </c:pt>
                <c:pt idx="167">
                  <c:v>7.244344831873309</c:v>
                </c:pt>
                <c:pt idx="168">
                  <c:v>7.434176244936562</c:v>
                </c:pt>
                <c:pt idx="169">
                  <c:v>7.59825446739865</c:v>
                </c:pt>
                <c:pt idx="170">
                  <c:v>7.502727064178101</c:v>
                </c:pt>
                <c:pt idx="171">
                  <c:v>7.993399741035994</c:v>
                </c:pt>
                <c:pt idx="172">
                  <c:v>8.089773177338674</c:v>
                </c:pt>
                <c:pt idx="173">
                  <c:v>7.556497921953986</c:v>
                </c:pt>
                <c:pt idx="174">
                  <c:v>7.572210577293176</c:v>
                </c:pt>
                <c:pt idx="175">
                  <c:v>7.917111509281758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47760"/>
        <c:axId val="653451152"/>
      </c:scatterChart>
      <c:valAx>
        <c:axId val="653447760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451152"/>
        <c:crossesAt val="0.0"/>
        <c:crossBetween val="midCat"/>
        <c:majorUnit val="10.0"/>
      </c:valAx>
      <c:valAx>
        <c:axId val="653451152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447760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'6852'!$L$1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'6852'!$A$2:$A$141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'6852'!$M$2:$M$177</c:f>
              <c:numCache>
                <c:formatCode>0.00</c:formatCode>
                <c:ptCount val="176"/>
                <c:pt idx="4">
                  <c:v>1.543941088424717</c:v>
                </c:pt>
                <c:pt idx="5">
                  <c:v>1.531813822578029</c:v>
                </c:pt>
                <c:pt idx="6">
                  <c:v>1.520801656430194</c:v>
                </c:pt>
                <c:pt idx="7">
                  <c:v>1.532228048727115</c:v>
                </c:pt>
                <c:pt idx="8">
                  <c:v>1.541379397753603</c:v>
                </c:pt>
                <c:pt idx="9">
                  <c:v>1.547257737755401</c:v>
                </c:pt>
                <c:pt idx="10">
                  <c:v>1.56679836158537</c:v>
                </c:pt>
                <c:pt idx="11">
                  <c:v>1.586081997681838</c:v>
                </c:pt>
                <c:pt idx="12">
                  <c:v>1.629656417419052</c:v>
                </c:pt>
                <c:pt idx="13">
                  <c:v>1.657295483400118</c:v>
                </c:pt>
                <c:pt idx="14">
                  <c:v>1.69491151501754</c:v>
                </c:pt>
                <c:pt idx="15">
                  <c:v>1.70971598076187</c:v>
                </c:pt>
                <c:pt idx="16">
                  <c:v>1.715716695718567</c:v>
                </c:pt>
                <c:pt idx="17">
                  <c:v>1.745104026819568</c:v>
                </c:pt>
                <c:pt idx="18">
                  <c:v>1.765015899099914</c:v>
                </c:pt>
                <c:pt idx="19">
                  <c:v>1.76887052565691</c:v>
                </c:pt>
                <c:pt idx="20">
                  <c:v>1.76453216720052</c:v>
                </c:pt>
                <c:pt idx="21">
                  <c:v>1.770357344310075</c:v>
                </c:pt>
                <c:pt idx="22">
                  <c:v>1.81687397249044</c:v>
                </c:pt>
                <c:pt idx="23">
                  <c:v>1.826237596198952</c:v>
                </c:pt>
                <c:pt idx="24">
                  <c:v>1.816522432260174</c:v>
                </c:pt>
                <c:pt idx="25">
                  <c:v>1.861459245242865</c:v>
                </c:pt>
                <c:pt idx="26">
                  <c:v>1.877158672387929</c:v>
                </c:pt>
                <c:pt idx="27">
                  <c:v>1.89177107185143</c:v>
                </c:pt>
                <c:pt idx="28">
                  <c:v>1.904926613945971</c:v>
                </c:pt>
                <c:pt idx="29">
                  <c:v>1.923841760826421</c:v>
                </c:pt>
                <c:pt idx="30">
                  <c:v>1.930923027270762</c:v>
                </c:pt>
                <c:pt idx="31">
                  <c:v>1.941905506811892</c:v>
                </c:pt>
                <c:pt idx="32">
                  <c:v>1.934260488224187</c:v>
                </c:pt>
                <c:pt idx="33">
                  <c:v>1.917852816884272</c:v>
                </c:pt>
                <c:pt idx="34">
                  <c:v>1.897980019888672</c:v>
                </c:pt>
                <c:pt idx="35">
                  <c:v>1.881909414407502</c:v>
                </c:pt>
                <c:pt idx="36">
                  <c:v>1.842816748478765</c:v>
                </c:pt>
                <c:pt idx="37">
                  <c:v>1.834506773932732</c:v>
                </c:pt>
                <c:pt idx="38">
                  <c:v>1.824222793346976</c:v>
                </c:pt>
                <c:pt idx="39">
                  <c:v>1.795502205216833</c:v>
                </c:pt>
                <c:pt idx="40">
                  <c:v>1.78814839309846</c:v>
                </c:pt>
                <c:pt idx="41">
                  <c:v>1.788438359069224</c:v>
                </c:pt>
                <c:pt idx="42">
                  <c:v>1.770201500556915</c:v>
                </c:pt>
                <c:pt idx="43">
                  <c:v>1.7841762977464</c:v>
                </c:pt>
                <c:pt idx="44">
                  <c:v>1.77762902320739</c:v>
                </c:pt>
                <c:pt idx="45">
                  <c:v>1.789896999168536</c:v>
                </c:pt>
                <c:pt idx="46">
                  <c:v>1.795770236461072</c:v>
                </c:pt>
                <c:pt idx="47">
                  <c:v>1.806470700105231</c:v>
                </c:pt>
                <c:pt idx="48">
                  <c:v>1.831142789952527</c:v>
                </c:pt>
                <c:pt idx="49">
                  <c:v>1.81056752421894</c:v>
                </c:pt>
                <c:pt idx="50">
                  <c:v>1.808481946033967</c:v>
                </c:pt>
                <c:pt idx="51">
                  <c:v>1.818945865937331</c:v>
                </c:pt>
                <c:pt idx="52">
                  <c:v>1.817848412785653</c:v>
                </c:pt>
                <c:pt idx="53">
                  <c:v>1.856220325853156</c:v>
                </c:pt>
                <c:pt idx="54">
                  <c:v>1.896722637816562</c:v>
                </c:pt>
                <c:pt idx="55">
                  <c:v>1.949565843801645</c:v>
                </c:pt>
                <c:pt idx="56">
                  <c:v>1.947281624581717</c:v>
                </c:pt>
                <c:pt idx="57">
                  <c:v>1.976322452478537</c:v>
                </c:pt>
                <c:pt idx="58">
                  <c:v>1.997058777554837</c:v>
                </c:pt>
                <c:pt idx="59">
                  <c:v>2.008186058970161</c:v>
                </c:pt>
                <c:pt idx="60">
                  <c:v>2.008988408684607</c:v>
                </c:pt>
                <c:pt idx="61">
                  <c:v>2.01863772313781</c:v>
                </c:pt>
                <c:pt idx="62">
                  <c:v>2.030463684314588</c:v>
                </c:pt>
                <c:pt idx="63">
                  <c:v>2.05460755622337</c:v>
                </c:pt>
                <c:pt idx="64">
                  <c:v>2.116957222876015</c:v>
                </c:pt>
                <c:pt idx="65">
                  <c:v>2.1295457736611</c:v>
                </c:pt>
                <c:pt idx="66">
                  <c:v>2.169570114076286</c:v>
                </c:pt>
                <c:pt idx="67">
                  <c:v>2.193331168128198</c:v>
                </c:pt>
                <c:pt idx="68">
                  <c:v>2.205849758381041</c:v>
                </c:pt>
                <c:pt idx="69">
                  <c:v>2.2164040290659</c:v>
                </c:pt>
                <c:pt idx="70">
                  <c:v>2.205653529060721</c:v>
                </c:pt>
                <c:pt idx="71">
                  <c:v>2.186130518103816</c:v>
                </c:pt>
                <c:pt idx="72">
                  <c:v>2.204283410985848</c:v>
                </c:pt>
                <c:pt idx="73">
                  <c:v>2.178632504977189</c:v>
                </c:pt>
                <c:pt idx="74">
                  <c:v>2.156059556579461</c:v>
                </c:pt>
                <c:pt idx="75">
                  <c:v>2.191481812975156</c:v>
                </c:pt>
                <c:pt idx="76">
                  <c:v>2.18055320292965</c:v>
                </c:pt>
                <c:pt idx="77">
                  <c:v>2.188640612750138</c:v>
                </c:pt>
                <c:pt idx="78">
                  <c:v>2.182590746423818</c:v>
                </c:pt>
                <c:pt idx="79">
                  <c:v>2.191772878179895</c:v>
                </c:pt>
                <c:pt idx="80">
                  <c:v>2.172842556285035</c:v>
                </c:pt>
                <c:pt idx="81">
                  <c:v>2.170497095674952</c:v>
                </c:pt>
                <c:pt idx="82">
                  <c:v>2.187312212260855</c:v>
                </c:pt>
                <c:pt idx="83">
                  <c:v>2.180870775568567</c:v>
                </c:pt>
                <c:pt idx="84">
                  <c:v>2.163898102433751</c:v>
                </c:pt>
                <c:pt idx="85">
                  <c:v>2.172393140854683</c:v>
                </c:pt>
                <c:pt idx="86">
                  <c:v>2.149581702445869</c:v>
                </c:pt>
                <c:pt idx="87">
                  <c:v>2.149707141506803</c:v>
                </c:pt>
                <c:pt idx="88">
                  <c:v>2.138582907020808</c:v>
                </c:pt>
                <c:pt idx="89">
                  <c:v>2.13260099052922</c:v>
                </c:pt>
                <c:pt idx="90">
                  <c:v>2.137059808119939</c:v>
                </c:pt>
                <c:pt idx="91">
                  <c:v>2.119841520028656</c:v>
                </c:pt>
                <c:pt idx="92">
                  <c:v>2.130206191241822</c:v>
                </c:pt>
                <c:pt idx="93">
                  <c:v>2.127881920313598</c:v>
                </c:pt>
                <c:pt idx="94">
                  <c:v>2.108620623766242</c:v>
                </c:pt>
                <c:pt idx="95">
                  <c:v>2.101253084738828</c:v>
                </c:pt>
                <c:pt idx="96">
                  <c:v>2.071416711852915</c:v>
                </c:pt>
                <c:pt idx="97">
                  <c:v>2.044256207102093</c:v>
                </c:pt>
                <c:pt idx="98">
                  <c:v>2.018840378408063</c:v>
                </c:pt>
                <c:pt idx="99">
                  <c:v>2.012516122878521</c:v>
                </c:pt>
                <c:pt idx="100">
                  <c:v>1.982887001341642</c:v>
                </c:pt>
                <c:pt idx="101">
                  <c:v>1.97906299946052</c:v>
                </c:pt>
                <c:pt idx="102">
                  <c:v>1.945629997374245</c:v>
                </c:pt>
                <c:pt idx="103">
                  <c:v>1.935022181628318</c:v>
                </c:pt>
                <c:pt idx="104">
                  <c:v>1.922647962493231</c:v>
                </c:pt>
                <c:pt idx="105">
                  <c:v>1.909518488117388</c:v>
                </c:pt>
                <c:pt idx="106">
                  <c:v>1.888748185944853</c:v>
                </c:pt>
                <c:pt idx="107">
                  <c:v>1.881450884271724</c:v>
                </c:pt>
                <c:pt idx="108">
                  <c:v>1.869833816722668</c:v>
                </c:pt>
                <c:pt idx="109">
                  <c:v>1.86886756413534</c:v>
                </c:pt>
                <c:pt idx="110">
                  <c:v>1.862889073985188</c:v>
                </c:pt>
                <c:pt idx="111">
                  <c:v>1.871691313296313</c:v>
                </c:pt>
                <c:pt idx="112">
                  <c:v>1.85458838896645</c:v>
                </c:pt>
                <c:pt idx="113">
                  <c:v>1.850570534338857</c:v>
                </c:pt>
                <c:pt idx="114">
                  <c:v>1.853165567317446</c:v>
                </c:pt>
                <c:pt idx="115">
                  <c:v>1.850281143858984</c:v>
                </c:pt>
                <c:pt idx="116">
                  <c:v>1.843906617436673</c:v>
                </c:pt>
                <c:pt idx="117">
                  <c:v>1.83860801467811</c:v>
                </c:pt>
                <c:pt idx="118">
                  <c:v>1.839219130961134</c:v>
                </c:pt>
                <c:pt idx="119">
                  <c:v>1.845817168292775</c:v>
                </c:pt>
                <c:pt idx="120">
                  <c:v>1.839084694441945</c:v>
                </c:pt>
                <c:pt idx="121">
                  <c:v>1.841123100605651</c:v>
                </c:pt>
                <c:pt idx="122">
                  <c:v>1.846524277274134</c:v>
                </c:pt>
                <c:pt idx="123">
                  <c:v>1.835397497956036</c:v>
                </c:pt>
                <c:pt idx="124">
                  <c:v>1.843434532988416</c:v>
                </c:pt>
                <c:pt idx="125">
                  <c:v>1.829497482719039</c:v>
                </c:pt>
                <c:pt idx="126">
                  <c:v>1.825615018806512</c:v>
                </c:pt>
                <c:pt idx="127">
                  <c:v>1.818793860906243</c:v>
                </c:pt>
                <c:pt idx="128">
                  <c:v>1.818536545144326</c:v>
                </c:pt>
                <c:pt idx="129">
                  <c:v>1.809123002870784</c:v>
                </c:pt>
                <c:pt idx="130">
                  <c:v>1.811985125438152</c:v>
                </c:pt>
                <c:pt idx="131">
                  <c:v>1.817497960172991</c:v>
                </c:pt>
                <c:pt idx="132">
                  <c:v>1.814719986768785</c:v>
                </c:pt>
                <c:pt idx="133">
                  <c:v>1.806603018073225</c:v>
                </c:pt>
                <c:pt idx="134">
                  <c:v>1.815874256477</c:v>
                </c:pt>
                <c:pt idx="135">
                  <c:v>1.822841355490674</c:v>
                </c:pt>
                <c:pt idx="136">
                  <c:v>1.829144681070848</c:v>
                </c:pt>
                <c:pt idx="137">
                  <c:v>1.832013023385987</c:v>
                </c:pt>
                <c:pt idx="138">
                  <c:v>1.83533937517785</c:v>
                </c:pt>
                <c:pt idx="139">
                  <c:v>1.855873050090802</c:v>
                </c:pt>
                <c:pt idx="140">
                  <c:v>1.857379300853868</c:v>
                </c:pt>
                <c:pt idx="141">
                  <c:v>1.881343960585445</c:v>
                </c:pt>
                <c:pt idx="142">
                  <c:v>1.885834316820993</c:v>
                </c:pt>
                <c:pt idx="143">
                  <c:v>1.885246596001809</c:v>
                </c:pt>
                <c:pt idx="144">
                  <c:v>1.904890384961278</c:v>
                </c:pt>
                <c:pt idx="145">
                  <c:v>1.902779554608234</c:v>
                </c:pt>
                <c:pt idx="146">
                  <c:v>1.912992245454987</c:v>
                </c:pt>
                <c:pt idx="147">
                  <c:v>1.914098182593619</c:v>
                </c:pt>
                <c:pt idx="148">
                  <c:v>1.918835711570215</c:v>
                </c:pt>
                <c:pt idx="149">
                  <c:v>1.933493039848289</c:v>
                </c:pt>
                <c:pt idx="150">
                  <c:v>1.932246771439819</c:v>
                </c:pt>
                <c:pt idx="151">
                  <c:v>1.949762592112375</c:v>
                </c:pt>
                <c:pt idx="152">
                  <c:v>1.958518225958068</c:v>
                </c:pt>
                <c:pt idx="153">
                  <c:v>1.961461428243521</c:v>
                </c:pt>
                <c:pt idx="154">
                  <c:v>1.971360622037373</c:v>
                </c:pt>
                <c:pt idx="155">
                  <c:v>1.982958201909666</c:v>
                </c:pt>
                <c:pt idx="156">
                  <c:v>1.976228727226748</c:v>
                </c:pt>
                <c:pt idx="157">
                  <c:v>1.98017899495468</c:v>
                </c:pt>
                <c:pt idx="158">
                  <c:v>1.98947734166603</c:v>
                </c:pt>
                <c:pt idx="159">
                  <c:v>2.003285194483905</c:v>
                </c:pt>
                <c:pt idx="160">
                  <c:v>2.000361881003976</c:v>
                </c:pt>
                <c:pt idx="161">
                  <c:v>2.008660825824954</c:v>
                </c:pt>
                <c:pt idx="162">
                  <c:v>2.008053884873806</c:v>
                </c:pt>
                <c:pt idx="163">
                  <c:v>2.018787819444798</c:v>
                </c:pt>
                <c:pt idx="164">
                  <c:v>2.032866541996218</c:v>
                </c:pt>
                <c:pt idx="165">
                  <c:v>2.053347660896136</c:v>
                </c:pt>
                <c:pt idx="166">
                  <c:v>2.05831417189608</c:v>
                </c:pt>
                <c:pt idx="167">
                  <c:v>2.067658831551603</c:v>
                </c:pt>
                <c:pt idx="168">
                  <c:v>2.074152630929093</c:v>
                </c:pt>
                <c:pt idx="169">
                  <c:v>2.09289928530507</c:v>
                </c:pt>
                <c:pt idx="170">
                  <c:v>2.107228821291467</c:v>
                </c:pt>
                <c:pt idx="171">
                  <c:v>2.113700332261628</c:v>
                </c:pt>
                <c:pt idx="172">
                  <c:v>2.126501962420544</c:v>
                </c:pt>
                <c:pt idx="173">
                  <c:v>2.118115691590574</c:v>
                </c:pt>
                <c:pt idx="174">
                  <c:v>2.111118683211378</c:v>
                </c:pt>
                <c:pt idx="175">
                  <c:v>2.125404561544967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20048"/>
        <c:axId val="687723440"/>
      </c:scatterChart>
      <c:valAx>
        <c:axId val="68772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3440"/>
        <c:crossesAt val="0.0"/>
        <c:crossBetween val="midCat"/>
        <c:majorUnit val="10.0"/>
      </c:valAx>
      <c:valAx>
        <c:axId val="68772344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004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'6869'!$L$1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'6869'!$A$2:$A$141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'6869'!$M$2:$M$177</c:f>
              <c:numCache>
                <c:formatCode>0.00</c:formatCode>
                <c:ptCount val="176"/>
                <c:pt idx="4">
                  <c:v>2.275937376520085</c:v>
                </c:pt>
                <c:pt idx="5">
                  <c:v>2.267881813354796</c:v>
                </c:pt>
                <c:pt idx="6">
                  <c:v>2.312062668001894</c:v>
                </c:pt>
                <c:pt idx="7">
                  <c:v>2.337958182632759</c:v>
                </c:pt>
                <c:pt idx="8">
                  <c:v>2.333569608636633</c:v>
                </c:pt>
                <c:pt idx="9">
                  <c:v>2.365507625629672</c:v>
                </c:pt>
                <c:pt idx="10">
                  <c:v>2.386969701670289</c:v>
                </c:pt>
                <c:pt idx="11">
                  <c:v>2.353308125582402</c:v>
                </c:pt>
                <c:pt idx="12">
                  <c:v>2.348564010507836</c:v>
                </c:pt>
                <c:pt idx="13">
                  <c:v>2.411845366338066</c:v>
                </c:pt>
                <c:pt idx="14">
                  <c:v>2.447027706034891</c:v>
                </c:pt>
                <c:pt idx="15">
                  <c:v>2.466516329013528</c:v>
                </c:pt>
                <c:pt idx="16">
                  <c:v>2.503177244882436</c:v>
                </c:pt>
                <c:pt idx="17">
                  <c:v>2.527797233286205</c:v>
                </c:pt>
                <c:pt idx="18">
                  <c:v>2.547788191286716</c:v>
                </c:pt>
                <c:pt idx="19">
                  <c:v>2.510824152660045</c:v>
                </c:pt>
                <c:pt idx="20">
                  <c:v>2.500501949098792</c:v>
                </c:pt>
                <c:pt idx="21">
                  <c:v>2.551923731303183</c:v>
                </c:pt>
                <c:pt idx="22">
                  <c:v>2.558198419767018</c:v>
                </c:pt>
                <c:pt idx="23">
                  <c:v>2.555597745967946</c:v>
                </c:pt>
                <c:pt idx="24">
                  <c:v>2.562235605359917</c:v>
                </c:pt>
                <c:pt idx="25">
                  <c:v>2.590631649188438</c:v>
                </c:pt>
                <c:pt idx="26">
                  <c:v>2.56410863987242</c:v>
                </c:pt>
                <c:pt idx="27">
                  <c:v>2.528571180695185</c:v>
                </c:pt>
                <c:pt idx="28">
                  <c:v>2.529564660992472</c:v>
                </c:pt>
                <c:pt idx="29">
                  <c:v>2.512076295313681</c:v>
                </c:pt>
                <c:pt idx="30">
                  <c:v>2.504570794364106</c:v>
                </c:pt>
                <c:pt idx="31">
                  <c:v>2.502623970659992</c:v>
                </c:pt>
                <c:pt idx="32">
                  <c:v>2.525724014361622</c:v>
                </c:pt>
                <c:pt idx="33">
                  <c:v>2.535406268284858</c:v>
                </c:pt>
                <c:pt idx="34">
                  <c:v>2.549440460982672</c:v>
                </c:pt>
                <c:pt idx="35">
                  <c:v>2.587041427354789</c:v>
                </c:pt>
                <c:pt idx="36">
                  <c:v>2.569837629720925</c:v>
                </c:pt>
                <c:pt idx="37">
                  <c:v>2.557441554963</c:v>
                </c:pt>
                <c:pt idx="38">
                  <c:v>2.53218264060768</c:v>
                </c:pt>
                <c:pt idx="39">
                  <c:v>2.53568882481658</c:v>
                </c:pt>
                <c:pt idx="40">
                  <c:v>2.544603473253061</c:v>
                </c:pt>
                <c:pt idx="41">
                  <c:v>2.572736238201808</c:v>
                </c:pt>
                <c:pt idx="42">
                  <c:v>2.564961882581041</c:v>
                </c:pt>
                <c:pt idx="43">
                  <c:v>2.6088751523718</c:v>
                </c:pt>
                <c:pt idx="44">
                  <c:v>2.584694651957041</c:v>
                </c:pt>
                <c:pt idx="45">
                  <c:v>2.595506532690801</c:v>
                </c:pt>
                <c:pt idx="46">
                  <c:v>2.566948628242187</c:v>
                </c:pt>
                <c:pt idx="47">
                  <c:v>2.558982770343197</c:v>
                </c:pt>
                <c:pt idx="48">
                  <c:v>2.534605874833314</c:v>
                </c:pt>
                <c:pt idx="49">
                  <c:v>2.508913492795775</c:v>
                </c:pt>
                <c:pt idx="50">
                  <c:v>2.536205361649025</c:v>
                </c:pt>
                <c:pt idx="51">
                  <c:v>2.576836602651229</c:v>
                </c:pt>
                <c:pt idx="52">
                  <c:v>2.753019491160271</c:v>
                </c:pt>
                <c:pt idx="53">
                  <c:v>2.881528021542009</c:v>
                </c:pt>
                <c:pt idx="54">
                  <c:v>2.975334982292524</c:v>
                </c:pt>
                <c:pt idx="55">
                  <c:v>3.050774054403766</c:v>
                </c:pt>
                <c:pt idx="56">
                  <c:v>3.141147723611221</c:v>
                </c:pt>
                <c:pt idx="57">
                  <c:v>3.195892870226392</c:v>
                </c:pt>
                <c:pt idx="58">
                  <c:v>3.222168040715887</c:v>
                </c:pt>
                <c:pt idx="59">
                  <c:v>3.217311243002658</c:v>
                </c:pt>
                <c:pt idx="60">
                  <c:v>3.270175296843631</c:v>
                </c:pt>
                <c:pt idx="61">
                  <c:v>3.23556888872315</c:v>
                </c:pt>
                <c:pt idx="62">
                  <c:v>3.278052188983888</c:v>
                </c:pt>
                <c:pt idx="63">
                  <c:v>3.271255568117103</c:v>
                </c:pt>
                <c:pt idx="64">
                  <c:v>3.238245146471752</c:v>
                </c:pt>
                <c:pt idx="65">
                  <c:v>3.219833951328989</c:v>
                </c:pt>
                <c:pt idx="66">
                  <c:v>3.229108809658005</c:v>
                </c:pt>
                <c:pt idx="67">
                  <c:v>3.264062774829</c:v>
                </c:pt>
                <c:pt idx="68">
                  <c:v>3.299041414873951</c:v>
                </c:pt>
                <c:pt idx="69">
                  <c:v>3.324331198413031</c:v>
                </c:pt>
                <c:pt idx="70">
                  <c:v>3.382079832626122</c:v>
                </c:pt>
                <c:pt idx="71">
                  <c:v>3.364557583701423</c:v>
                </c:pt>
                <c:pt idx="72">
                  <c:v>3.374258161570687</c:v>
                </c:pt>
                <c:pt idx="73">
                  <c:v>3.377246488499097</c:v>
                </c:pt>
                <c:pt idx="74">
                  <c:v>3.360132855771271</c:v>
                </c:pt>
                <c:pt idx="75">
                  <c:v>3.380120497901005</c:v>
                </c:pt>
                <c:pt idx="76">
                  <c:v>3.334104190495141</c:v>
                </c:pt>
                <c:pt idx="77">
                  <c:v>3.344895150852674</c:v>
                </c:pt>
                <c:pt idx="78">
                  <c:v>3.347538870858407</c:v>
                </c:pt>
                <c:pt idx="79">
                  <c:v>3.370554252995423</c:v>
                </c:pt>
                <c:pt idx="80">
                  <c:v>3.43116629139927</c:v>
                </c:pt>
                <c:pt idx="81">
                  <c:v>3.449779468664702</c:v>
                </c:pt>
                <c:pt idx="82">
                  <c:v>3.407296859465502</c:v>
                </c:pt>
                <c:pt idx="83">
                  <c:v>3.370978923155409</c:v>
                </c:pt>
                <c:pt idx="84">
                  <c:v>3.312316810099913</c:v>
                </c:pt>
                <c:pt idx="85">
                  <c:v>3.287154299194948</c:v>
                </c:pt>
                <c:pt idx="86">
                  <c:v>3.245108175538226</c:v>
                </c:pt>
                <c:pt idx="87">
                  <c:v>3.215814616304146</c:v>
                </c:pt>
                <c:pt idx="88">
                  <c:v>3.17064298157049</c:v>
                </c:pt>
                <c:pt idx="89">
                  <c:v>3.150505449006225</c:v>
                </c:pt>
                <c:pt idx="90">
                  <c:v>3.11437258568476</c:v>
                </c:pt>
                <c:pt idx="91">
                  <c:v>3.100008088248207</c:v>
                </c:pt>
                <c:pt idx="92">
                  <c:v>3.07038875141141</c:v>
                </c:pt>
                <c:pt idx="93">
                  <c:v>3.015574225495872</c:v>
                </c:pt>
                <c:pt idx="94">
                  <c:v>2.970773937833316</c:v>
                </c:pt>
                <c:pt idx="95">
                  <c:v>2.909818224762271</c:v>
                </c:pt>
                <c:pt idx="96">
                  <c:v>2.870702147009831</c:v>
                </c:pt>
                <c:pt idx="97">
                  <c:v>2.843005374244765</c:v>
                </c:pt>
                <c:pt idx="98">
                  <c:v>2.785376404202787</c:v>
                </c:pt>
                <c:pt idx="99">
                  <c:v>2.75170016581791</c:v>
                </c:pt>
                <c:pt idx="100">
                  <c:v>2.727910001889826</c:v>
                </c:pt>
                <c:pt idx="101">
                  <c:v>2.683287266828036</c:v>
                </c:pt>
                <c:pt idx="102">
                  <c:v>2.662777091707667</c:v>
                </c:pt>
                <c:pt idx="103">
                  <c:v>2.643620963386789</c:v>
                </c:pt>
                <c:pt idx="104">
                  <c:v>2.620311097316245</c:v>
                </c:pt>
                <c:pt idx="105">
                  <c:v>2.592743321792478</c:v>
                </c:pt>
                <c:pt idx="106">
                  <c:v>2.571754020616008</c:v>
                </c:pt>
                <c:pt idx="107">
                  <c:v>2.57790426247276</c:v>
                </c:pt>
                <c:pt idx="108">
                  <c:v>2.544835744632126</c:v>
                </c:pt>
                <c:pt idx="109">
                  <c:v>2.549986833358942</c:v>
                </c:pt>
                <c:pt idx="110">
                  <c:v>2.531921238876956</c:v>
                </c:pt>
                <c:pt idx="111">
                  <c:v>2.52051909714434</c:v>
                </c:pt>
                <c:pt idx="112">
                  <c:v>2.4998675814665</c:v>
                </c:pt>
                <c:pt idx="113">
                  <c:v>2.494097520112109</c:v>
                </c:pt>
                <c:pt idx="114">
                  <c:v>2.476656114189093</c:v>
                </c:pt>
                <c:pt idx="115">
                  <c:v>2.488740319468438</c:v>
                </c:pt>
                <c:pt idx="116">
                  <c:v>2.474835111889555</c:v>
                </c:pt>
                <c:pt idx="117">
                  <c:v>2.468210624960546</c:v>
                </c:pt>
                <c:pt idx="118">
                  <c:v>2.481242806816121</c:v>
                </c:pt>
                <c:pt idx="119">
                  <c:v>2.465876664216475</c:v>
                </c:pt>
                <c:pt idx="120">
                  <c:v>2.459186175528886</c:v>
                </c:pt>
                <c:pt idx="121">
                  <c:v>2.46503787375053</c:v>
                </c:pt>
                <c:pt idx="122">
                  <c:v>2.473705397263194</c:v>
                </c:pt>
                <c:pt idx="123">
                  <c:v>2.485911485115853</c:v>
                </c:pt>
                <c:pt idx="124">
                  <c:v>2.478286957774467</c:v>
                </c:pt>
                <c:pt idx="125">
                  <c:v>2.462689889279217</c:v>
                </c:pt>
                <c:pt idx="126">
                  <c:v>2.462724843726447</c:v>
                </c:pt>
                <c:pt idx="127">
                  <c:v>2.472489890991198</c:v>
                </c:pt>
                <c:pt idx="128">
                  <c:v>2.480955880940253</c:v>
                </c:pt>
                <c:pt idx="129">
                  <c:v>2.478809119516094</c:v>
                </c:pt>
                <c:pt idx="130">
                  <c:v>2.48349666550113</c:v>
                </c:pt>
                <c:pt idx="131">
                  <c:v>2.492921818320875</c:v>
                </c:pt>
                <c:pt idx="132">
                  <c:v>2.485298578332445</c:v>
                </c:pt>
                <c:pt idx="133">
                  <c:v>2.498475156498102</c:v>
                </c:pt>
                <c:pt idx="134">
                  <c:v>2.496299451216987</c:v>
                </c:pt>
                <c:pt idx="135">
                  <c:v>2.511366337787302</c:v>
                </c:pt>
                <c:pt idx="136">
                  <c:v>2.519111986202386</c:v>
                </c:pt>
                <c:pt idx="137">
                  <c:v>2.523115801463964</c:v>
                </c:pt>
                <c:pt idx="138">
                  <c:v>2.53665171295391</c:v>
                </c:pt>
                <c:pt idx="139">
                  <c:v>2.53031295674431</c:v>
                </c:pt>
                <c:pt idx="140">
                  <c:v>2.54939639781068</c:v>
                </c:pt>
                <c:pt idx="141">
                  <c:v>2.552339548006917</c:v>
                </c:pt>
                <c:pt idx="142">
                  <c:v>2.553049754324944</c:v>
                </c:pt>
                <c:pt idx="143">
                  <c:v>2.572390352008852</c:v>
                </c:pt>
                <c:pt idx="144">
                  <c:v>2.576299795509502</c:v>
                </c:pt>
                <c:pt idx="145">
                  <c:v>2.599683894399635</c:v>
                </c:pt>
                <c:pt idx="146">
                  <c:v>2.601463502908938</c:v>
                </c:pt>
                <c:pt idx="147">
                  <c:v>2.610128931704136</c:v>
                </c:pt>
                <c:pt idx="148">
                  <c:v>2.607960475370776</c:v>
                </c:pt>
                <c:pt idx="149">
                  <c:v>2.619094064877324</c:v>
                </c:pt>
                <c:pt idx="150">
                  <c:v>2.620833624089767</c:v>
                </c:pt>
                <c:pt idx="151">
                  <c:v>2.610981798660028</c:v>
                </c:pt>
                <c:pt idx="152">
                  <c:v>2.627930981810015</c:v>
                </c:pt>
                <c:pt idx="153">
                  <c:v>2.640902387171818</c:v>
                </c:pt>
                <c:pt idx="154">
                  <c:v>2.626798780072281</c:v>
                </c:pt>
                <c:pt idx="155">
                  <c:v>2.64190584855095</c:v>
                </c:pt>
                <c:pt idx="156">
                  <c:v>2.63874124290535</c:v>
                </c:pt>
                <c:pt idx="157">
                  <c:v>2.652631004949815</c:v>
                </c:pt>
                <c:pt idx="158">
                  <c:v>2.667931067937946</c:v>
                </c:pt>
                <c:pt idx="159">
                  <c:v>2.67673824161699</c:v>
                </c:pt>
                <c:pt idx="160">
                  <c:v>2.676038638914309</c:v>
                </c:pt>
                <c:pt idx="161">
                  <c:v>2.680214981804151</c:v>
                </c:pt>
                <c:pt idx="162">
                  <c:v>2.699155063130231</c:v>
                </c:pt>
                <c:pt idx="163">
                  <c:v>2.690424405077881</c:v>
                </c:pt>
                <c:pt idx="164">
                  <c:v>2.698443511944587</c:v>
                </c:pt>
                <c:pt idx="165">
                  <c:v>2.713721934102345</c:v>
                </c:pt>
                <c:pt idx="166">
                  <c:v>2.744334113460951</c:v>
                </c:pt>
                <c:pt idx="167">
                  <c:v>2.746303449563255</c:v>
                </c:pt>
                <c:pt idx="168">
                  <c:v>2.751164635160951</c:v>
                </c:pt>
                <c:pt idx="169">
                  <c:v>2.755366335390947</c:v>
                </c:pt>
                <c:pt idx="170">
                  <c:v>2.752920078318803</c:v>
                </c:pt>
                <c:pt idx="171">
                  <c:v>2.765485179697098</c:v>
                </c:pt>
                <c:pt idx="172">
                  <c:v>2.767953101907628</c:v>
                </c:pt>
                <c:pt idx="173">
                  <c:v>2.754297037564789</c:v>
                </c:pt>
                <c:pt idx="174">
                  <c:v>2.754699405816723</c:v>
                </c:pt>
                <c:pt idx="175">
                  <c:v>2.763531597581824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75024"/>
        <c:axId val="581253568"/>
      </c:scatterChart>
      <c:valAx>
        <c:axId val="65347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53568"/>
        <c:crossesAt val="0.0"/>
        <c:crossBetween val="midCat"/>
        <c:majorUnit val="10.0"/>
      </c:valAx>
      <c:valAx>
        <c:axId val="58125356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47502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'6870'!$L$2:$L$141</c:f>
              <c:numCache>
                <c:formatCode>0.00</c:formatCode>
                <c:ptCount val="140"/>
                <c:pt idx="0">
                  <c:v>2.639536456311994</c:v>
                </c:pt>
                <c:pt idx="1">
                  <c:v>2.629933708302361</c:v>
                </c:pt>
                <c:pt idx="2">
                  <c:v>2.637269404175534</c:v>
                </c:pt>
                <c:pt idx="3">
                  <c:v>2.645848817028428</c:v>
                </c:pt>
                <c:pt idx="4">
                  <c:v>2.657726922043202</c:v>
                </c:pt>
                <c:pt idx="5">
                  <c:v>2.658723281965952</c:v>
                </c:pt>
                <c:pt idx="6">
                  <c:v>2.64507674926025</c:v>
                </c:pt>
                <c:pt idx="7">
                  <c:v>2.654930281598931</c:v>
                </c:pt>
                <c:pt idx="8">
                  <c:v>2.665666877510763</c:v>
                </c:pt>
                <c:pt idx="9">
                  <c:v>2.706699024256048</c:v>
                </c:pt>
                <c:pt idx="10">
                  <c:v>2.706480081082689</c:v>
                </c:pt>
                <c:pt idx="11">
                  <c:v>2.684138274423462</c:v>
                </c:pt>
                <c:pt idx="12">
                  <c:v>2.720950195194984</c:v>
                </c:pt>
                <c:pt idx="13">
                  <c:v>2.731112411264988</c:v>
                </c:pt>
                <c:pt idx="14">
                  <c:v>2.690396115183558</c:v>
                </c:pt>
                <c:pt idx="15">
                  <c:v>2.67569771840443</c:v>
                </c:pt>
                <c:pt idx="16">
                  <c:v>2.687529806856262</c:v>
                </c:pt>
                <c:pt idx="17">
                  <c:v>2.708014915901946</c:v>
                </c:pt>
                <c:pt idx="18">
                  <c:v>2.725082558026435</c:v>
                </c:pt>
                <c:pt idx="19">
                  <c:v>2.709075038923202</c:v>
                </c:pt>
                <c:pt idx="20">
                  <c:v>2.716332303595928</c:v>
                </c:pt>
                <c:pt idx="21">
                  <c:v>2.743357386484082</c:v>
                </c:pt>
                <c:pt idx="22">
                  <c:v>2.746500121522016</c:v>
                </c:pt>
                <c:pt idx="23">
                  <c:v>2.733855801594121</c:v>
                </c:pt>
                <c:pt idx="24">
                  <c:v>2.724053320673827</c:v>
                </c:pt>
                <c:pt idx="25">
                  <c:v>2.765387028573307</c:v>
                </c:pt>
                <c:pt idx="26">
                  <c:v>2.783177378184856</c:v>
                </c:pt>
                <c:pt idx="27">
                  <c:v>2.762937059670374</c:v>
                </c:pt>
                <c:pt idx="28">
                  <c:v>2.73979023354884</c:v>
                </c:pt>
                <c:pt idx="29">
                  <c:v>2.750459105117739</c:v>
                </c:pt>
                <c:pt idx="30">
                  <c:v>2.76034029993533</c:v>
                </c:pt>
                <c:pt idx="31">
                  <c:v>2.786121346106623</c:v>
                </c:pt>
                <c:pt idx="32">
                  <c:v>2.816193900565089</c:v>
                </c:pt>
                <c:pt idx="33">
                  <c:v>2.790800106520041</c:v>
                </c:pt>
                <c:pt idx="34">
                  <c:v>2.800926748095007</c:v>
                </c:pt>
                <c:pt idx="35">
                  <c:v>2.815578912787475</c:v>
                </c:pt>
                <c:pt idx="36">
                  <c:v>2.807965884853532</c:v>
                </c:pt>
                <c:pt idx="37">
                  <c:v>2.793014253218959</c:v>
                </c:pt>
                <c:pt idx="38">
                  <c:v>2.815621496004652</c:v>
                </c:pt>
                <c:pt idx="39">
                  <c:v>2.842553740116671</c:v>
                </c:pt>
                <c:pt idx="40">
                  <c:v>2.814419299212474</c:v>
                </c:pt>
                <c:pt idx="41">
                  <c:v>2.830302308932347</c:v>
                </c:pt>
                <c:pt idx="42">
                  <c:v>2.879873238088116</c:v>
                </c:pt>
                <c:pt idx="43">
                  <c:v>2.84004073492856</c:v>
                </c:pt>
                <c:pt idx="44">
                  <c:v>2.849986622209664</c:v>
                </c:pt>
                <c:pt idx="45">
                  <c:v>2.857067244812041</c:v>
                </c:pt>
                <c:pt idx="46">
                  <c:v>2.843708276920751</c:v>
                </c:pt>
                <c:pt idx="47">
                  <c:v>2.868269707834214</c:v>
                </c:pt>
                <c:pt idx="48">
                  <c:v>2.859717815478027</c:v>
                </c:pt>
                <c:pt idx="49">
                  <c:v>2.851847811037222</c:v>
                </c:pt>
                <c:pt idx="50">
                  <c:v>2.824638934397727</c:v>
                </c:pt>
                <c:pt idx="51">
                  <c:v>2.808098054021086</c:v>
                </c:pt>
                <c:pt idx="52">
                  <c:v>2.939230527545769</c:v>
                </c:pt>
                <c:pt idx="53">
                  <c:v>2.996228213050066</c:v>
                </c:pt>
                <c:pt idx="54">
                  <c:v>3.042513578251284</c:v>
                </c:pt>
                <c:pt idx="55">
                  <c:v>3.126941738240156</c:v>
                </c:pt>
                <c:pt idx="56">
                  <c:v>3.146449182220019</c:v>
                </c:pt>
                <c:pt idx="57">
                  <c:v>3.139854052757956</c:v>
                </c:pt>
                <c:pt idx="58">
                  <c:v>3.168911596500345</c:v>
                </c:pt>
                <c:pt idx="59">
                  <c:v>3.146251102974635</c:v>
                </c:pt>
                <c:pt idx="60">
                  <c:v>3.164012183280749</c:v>
                </c:pt>
                <c:pt idx="61">
                  <c:v>3.197414583052344</c:v>
                </c:pt>
                <c:pt idx="62">
                  <c:v>3.173320353904361</c:v>
                </c:pt>
                <c:pt idx="63">
                  <c:v>3.194951935194788</c:v>
                </c:pt>
                <c:pt idx="64">
                  <c:v>3.182706462394625</c:v>
                </c:pt>
                <c:pt idx="65">
                  <c:v>3.16459463202418</c:v>
                </c:pt>
                <c:pt idx="66">
                  <c:v>3.151956537241347</c:v>
                </c:pt>
                <c:pt idx="67">
                  <c:v>3.110722486797059</c:v>
                </c:pt>
                <c:pt idx="68">
                  <c:v>3.141882469549691</c:v>
                </c:pt>
                <c:pt idx="69">
                  <c:v>3.131074169679765</c:v>
                </c:pt>
                <c:pt idx="70">
                  <c:v>3.097111848832882</c:v>
                </c:pt>
                <c:pt idx="71">
                  <c:v>3.13206174645815</c:v>
                </c:pt>
                <c:pt idx="72">
                  <c:v>3.14022369690079</c:v>
                </c:pt>
                <c:pt idx="73">
                  <c:v>3.166685255184715</c:v>
                </c:pt>
                <c:pt idx="74">
                  <c:v>3.159359613933416</c:v>
                </c:pt>
                <c:pt idx="75">
                  <c:v>3.148324842794096</c:v>
                </c:pt>
                <c:pt idx="76">
                  <c:v>3.160519445062392</c:v>
                </c:pt>
                <c:pt idx="77">
                  <c:v>3.150157195767964</c:v>
                </c:pt>
                <c:pt idx="78">
                  <c:v>3.165839538222758</c:v>
                </c:pt>
                <c:pt idx="79">
                  <c:v>3.104200984351547</c:v>
                </c:pt>
                <c:pt idx="80">
                  <c:v>3.083034518407603</c:v>
                </c:pt>
                <c:pt idx="81">
                  <c:v>3.041063308648773</c:v>
                </c:pt>
                <c:pt idx="82">
                  <c:v>3.065328448582904</c:v>
                </c:pt>
                <c:pt idx="83">
                  <c:v>3.076103937306035</c:v>
                </c:pt>
                <c:pt idx="84">
                  <c:v>3.03384205218114</c:v>
                </c:pt>
                <c:pt idx="85">
                  <c:v>3.001570031066427</c:v>
                </c:pt>
                <c:pt idx="86">
                  <c:v>2.97746767198662</c:v>
                </c:pt>
                <c:pt idx="87">
                  <c:v>2.998655109261193</c:v>
                </c:pt>
                <c:pt idx="88">
                  <c:v>2.98435685331428</c:v>
                </c:pt>
                <c:pt idx="89">
                  <c:v>2.949086034579705</c:v>
                </c:pt>
                <c:pt idx="90">
                  <c:v>2.933043480898255</c:v>
                </c:pt>
                <c:pt idx="91">
                  <c:v>2.886731674157756</c:v>
                </c:pt>
                <c:pt idx="92">
                  <c:v>2.872023220446092</c:v>
                </c:pt>
                <c:pt idx="93">
                  <c:v>2.868760724197018</c:v>
                </c:pt>
                <c:pt idx="94">
                  <c:v>2.820756203229606</c:v>
                </c:pt>
                <c:pt idx="95">
                  <c:v>2.763756798181524</c:v>
                </c:pt>
                <c:pt idx="96">
                  <c:v>2.743129437205112</c:v>
                </c:pt>
                <c:pt idx="97">
                  <c:v>2.733407951623324</c:v>
                </c:pt>
                <c:pt idx="98">
                  <c:v>2.729405748871676</c:v>
                </c:pt>
                <c:pt idx="99">
                  <c:v>2.70019825378683</c:v>
                </c:pt>
                <c:pt idx="100">
                  <c:v>2.660488174645975</c:v>
                </c:pt>
                <c:pt idx="101">
                  <c:v>2.640752973292087</c:v>
                </c:pt>
                <c:pt idx="102">
                  <c:v>2.603808835352445</c:v>
                </c:pt>
                <c:pt idx="103">
                  <c:v>2.565127176319406</c:v>
                </c:pt>
                <c:pt idx="104">
                  <c:v>2.528797425380254</c:v>
                </c:pt>
                <c:pt idx="105">
                  <c:v>2.452085245028052</c:v>
                </c:pt>
                <c:pt idx="106">
                  <c:v>2.424538050907277</c:v>
                </c:pt>
                <c:pt idx="107">
                  <c:v>2.399214731841083</c:v>
                </c:pt>
                <c:pt idx="108">
                  <c:v>2.372917351246754</c:v>
                </c:pt>
                <c:pt idx="109">
                  <c:v>2.315567528809922</c:v>
                </c:pt>
                <c:pt idx="110">
                  <c:v>2.273579630211942</c:v>
                </c:pt>
                <c:pt idx="111">
                  <c:v>2.266116144848076</c:v>
                </c:pt>
                <c:pt idx="112">
                  <c:v>2.247905976940604</c:v>
                </c:pt>
                <c:pt idx="113">
                  <c:v>2.216051996895417</c:v>
                </c:pt>
                <c:pt idx="114">
                  <c:v>2.19862929948511</c:v>
                </c:pt>
                <c:pt idx="115">
                  <c:v>2.161549277566112</c:v>
                </c:pt>
                <c:pt idx="116">
                  <c:v>2.157847830329047</c:v>
                </c:pt>
                <c:pt idx="117">
                  <c:v>2.120660070786015</c:v>
                </c:pt>
                <c:pt idx="118">
                  <c:v>2.094524390542991</c:v>
                </c:pt>
                <c:pt idx="119">
                  <c:v>2.070808635511328</c:v>
                </c:pt>
                <c:pt idx="120">
                  <c:v>2.060293516869747</c:v>
                </c:pt>
                <c:pt idx="121">
                  <c:v>2.040651003245015</c:v>
                </c:pt>
                <c:pt idx="122">
                  <c:v>2.032354806437776</c:v>
                </c:pt>
                <c:pt idx="123">
                  <c:v>2.002156388770473</c:v>
                </c:pt>
                <c:pt idx="124">
                  <c:v>1.998004981189337</c:v>
                </c:pt>
                <c:pt idx="125">
                  <c:v>1.964673923471884</c:v>
                </c:pt>
                <c:pt idx="126">
                  <c:v>1.958071923693736</c:v>
                </c:pt>
                <c:pt idx="127">
                  <c:v>1.948477463962774</c:v>
                </c:pt>
                <c:pt idx="128">
                  <c:v>1.933122158884315</c:v>
                </c:pt>
                <c:pt idx="129">
                  <c:v>1.914565637711364</c:v>
                </c:pt>
                <c:pt idx="130">
                  <c:v>1.890595968246615</c:v>
                </c:pt>
                <c:pt idx="131">
                  <c:v>1.868121614769671</c:v>
                </c:pt>
                <c:pt idx="132">
                  <c:v>1.857663393871665</c:v>
                </c:pt>
                <c:pt idx="133">
                  <c:v>1.865610304502091</c:v>
                </c:pt>
                <c:pt idx="134">
                  <c:v>1.841034914594569</c:v>
                </c:pt>
                <c:pt idx="135">
                  <c:v>1.824403656908541</c:v>
                </c:pt>
                <c:pt idx="136">
                  <c:v>1.817409339694822</c:v>
                </c:pt>
                <c:pt idx="137">
                  <c:v>1.817296121454674</c:v>
                </c:pt>
                <c:pt idx="138">
                  <c:v>1.822236525191089</c:v>
                </c:pt>
                <c:pt idx="139">
                  <c:v>1.828968507188176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44880"/>
        <c:axId val="581348272"/>
      </c:scatterChart>
      <c:valAx>
        <c:axId val="58134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348272"/>
        <c:crossesAt val="0.0"/>
        <c:crossBetween val="midCat"/>
        <c:majorUnit val="10.0"/>
      </c:valAx>
      <c:valAx>
        <c:axId val="58134827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34488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'6870'!$A$2:$A$179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'6870'!$P$2:$P$177</c:f>
              <c:numCache>
                <c:formatCode>General</c:formatCode>
                <c:ptCount val="176"/>
                <c:pt idx="4">
                  <c:v>-15.38639299982002</c:v>
                </c:pt>
                <c:pt idx="5">
                  <c:v>-15.07190715624237</c:v>
                </c:pt>
                <c:pt idx="6">
                  <c:v>-15.21580046101374</c:v>
                </c:pt>
                <c:pt idx="7">
                  <c:v>-14.6240508791972</c:v>
                </c:pt>
                <c:pt idx="8">
                  <c:v>-14.00465799363803</c:v>
                </c:pt>
                <c:pt idx="9">
                  <c:v>-12.43689724510485</c:v>
                </c:pt>
                <c:pt idx="10">
                  <c:v>-12.16045508676857</c:v>
                </c:pt>
                <c:pt idx="11">
                  <c:v>-12.57654408200987</c:v>
                </c:pt>
                <c:pt idx="12">
                  <c:v>-11.14089272174981</c:v>
                </c:pt>
                <c:pt idx="13">
                  <c:v>-10.53948014577882</c:v>
                </c:pt>
                <c:pt idx="14">
                  <c:v>-11.53076169527901</c:v>
                </c:pt>
                <c:pt idx="15">
                  <c:v>-11.70758241203037</c:v>
                </c:pt>
                <c:pt idx="16">
                  <c:v>-11.05389637482083</c:v>
                </c:pt>
                <c:pt idx="17">
                  <c:v>-10.12933734064963</c:v>
                </c:pt>
                <c:pt idx="18">
                  <c:v>-9.311758232958513</c:v>
                </c:pt>
                <c:pt idx="19">
                  <c:v>-9.52955953949053</c:v>
                </c:pt>
                <c:pt idx="20">
                  <c:v>-9.01908317272811</c:v>
                </c:pt>
                <c:pt idx="21">
                  <c:v>-7.889797673902538</c:v>
                </c:pt>
                <c:pt idx="22">
                  <c:v>-7.508121991383871</c:v>
                </c:pt>
                <c:pt idx="23">
                  <c:v>-7.620642161678881</c:v>
                </c:pt>
                <c:pt idx="24">
                  <c:v>-7.644201784553207</c:v>
                </c:pt>
                <c:pt idx="25">
                  <c:v>-6.067001006065355</c:v>
                </c:pt>
                <c:pt idx="26">
                  <c:v>-5.226798360059162</c:v>
                </c:pt>
                <c:pt idx="27">
                  <c:v>-5.577102652066192</c:v>
                </c:pt>
                <c:pt idx="28">
                  <c:v>-6.018391868664046</c:v>
                </c:pt>
                <c:pt idx="29">
                  <c:v>-5.401119016859413</c:v>
                </c:pt>
                <c:pt idx="30">
                  <c:v>-4.808503492510507</c:v>
                </c:pt>
                <c:pt idx="31">
                  <c:v>-3.718161152339329</c:v>
                </c:pt>
                <c:pt idx="32">
                  <c:v>-2.493478011909561</c:v>
                </c:pt>
                <c:pt idx="33">
                  <c:v>-3.005106011238524</c:v>
                </c:pt>
                <c:pt idx="34">
                  <c:v>-2.404807054492371</c:v>
                </c:pt>
                <c:pt idx="35">
                  <c:v>-1.662841728602494</c:v>
                </c:pt>
                <c:pt idx="36">
                  <c:v>-1.617863008630298</c:v>
                </c:pt>
                <c:pt idx="37">
                  <c:v>-1.802610955357099</c:v>
                </c:pt>
                <c:pt idx="38">
                  <c:v>-0.811620931004472</c:v>
                </c:pt>
                <c:pt idx="39">
                  <c:v>0.31475835521557</c:v>
                </c:pt>
                <c:pt idx="40">
                  <c:v>-0.282662486081043</c:v>
                </c:pt>
                <c:pt idx="41">
                  <c:v>0.497833047584523</c:v>
                </c:pt>
                <c:pt idx="42">
                  <c:v>2.33289069629786</c:v>
                </c:pt>
                <c:pt idx="43">
                  <c:v>1.369275281974958</c:v>
                </c:pt>
                <c:pt idx="44">
                  <c:v>1.963915930531385</c:v>
                </c:pt>
                <c:pt idx="45">
                  <c:v>2.468862717597791</c:v>
                </c:pt>
                <c:pt idx="46">
                  <c:v>2.333971303236293</c:v>
                </c:pt>
                <c:pt idx="47">
                  <c:v>3.386134970833468</c:v>
                </c:pt>
                <c:pt idx="48">
                  <c:v>3.401723604761664</c:v>
                </c:pt>
                <c:pt idx="49">
                  <c:v>3.438657966603981</c:v>
                </c:pt>
                <c:pt idx="50">
                  <c:v>2.870210865002196</c:v>
                </c:pt>
                <c:pt idx="51">
                  <c:v>2.635713288650426</c:v>
                </c:pt>
                <c:pt idx="52">
                  <c:v>7.023962591122895</c:v>
                </c:pt>
                <c:pt idx="53">
                  <c:v>9.091506425210506</c:v>
                </c:pt>
                <c:pt idx="54">
                  <c:v>10.82371322023341</c:v>
                </c:pt>
                <c:pt idx="55">
                  <c:v>13.74993695125741</c:v>
                </c:pt>
                <c:pt idx="56">
                  <c:v>14.64389128923826</c:v>
                </c:pt>
                <c:pt idx="57">
                  <c:v>14.72073416655191</c:v>
                </c:pt>
                <c:pt idx="58">
                  <c:v>15.91364354756089</c:v>
                </c:pt>
                <c:pt idx="59">
                  <c:v>15.48757842136273</c:v>
                </c:pt>
                <c:pt idx="60">
                  <c:v>16.32686482495438</c:v>
                </c:pt>
                <c:pt idx="61">
                  <c:v>17.65578499678875</c:v>
                </c:pt>
                <c:pt idx="62">
                  <c:v>17.18483840282524</c:v>
                </c:pt>
                <c:pt idx="63">
                  <c:v>18.14528645049164</c:v>
                </c:pt>
                <c:pt idx="64">
                  <c:v>18.04525173722827</c:v>
                </c:pt>
                <c:pt idx="65">
                  <c:v>17.76157735281469</c:v>
                </c:pt>
                <c:pt idx="66">
                  <c:v>17.64925205362639</c:v>
                </c:pt>
                <c:pt idx="67">
                  <c:v>16.64176279094255</c:v>
                </c:pt>
                <c:pt idx="68">
                  <c:v>17.90048664095194</c:v>
                </c:pt>
                <c:pt idx="69">
                  <c:v>17.84544099648172</c:v>
                </c:pt>
                <c:pt idx="70">
                  <c:v>17.06558498253227</c:v>
                </c:pt>
                <c:pt idx="71">
                  <c:v>18.44294781977689</c:v>
                </c:pt>
                <c:pt idx="72">
                  <c:v>18.9817443486315</c:v>
                </c:pt>
                <c:pt idx="73">
                  <c:v>20.09338934877187</c:v>
                </c:pt>
                <c:pt idx="74">
                  <c:v>20.14736438294099</c:v>
                </c:pt>
                <c:pt idx="75">
                  <c:v>20.08522931220617</c:v>
                </c:pt>
                <c:pt idx="76">
                  <c:v>20.75026343334094</c:v>
                </c:pt>
                <c:pt idx="77">
                  <c:v>20.70918089630483</c:v>
                </c:pt>
                <c:pt idx="78">
                  <c:v>21.48339476879853</c:v>
                </c:pt>
                <c:pt idx="79">
                  <c:v>19.83716566552168</c:v>
                </c:pt>
                <c:pt idx="80">
                  <c:v>19.45786937850827</c:v>
                </c:pt>
                <c:pt idx="81">
                  <c:v>18.42730417943871</c:v>
                </c:pt>
                <c:pt idx="82">
                  <c:v>19.47019279392884</c:v>
                </c:pt>
                <c:pt idx="83">
                  <c:v>20.09080317484034</c:v>
                </c:pt>
                <c:pt idx="84">
                  <c:v>19.0511387130688</c:v>
                </c:pt>
                <c:pt idx="85">
                  <c:v>18.32419561539527</c:v>
                </c:pt>
                <c:pt idx="86">
                  <c:v>17.85299452313556</c:v>
                </c:pt>
                <c:pt idx="87">
                  <c:v>18.79953914605542</c:v>
                </c:pt>
                <c:pt idx="88">
                  <c:v>18.63524438428742</c:v>
                </c:pt>
                <c:pt idx="89">
                  <c:v>17.81442732783113</c:v>
                </c:pt>
                <c:pt idx="90">
                  <c:v>17.59552930355811</c:v>
                </c:pt>
                <c:pt idx="91">
                  <c:v>16.42908663831646</c:v>
                </c:pt>
                <c:pt idx="92">
                  <c:v>16.25195110069681</c:v>
                </c:pt>
                <c:pt idx="93">
                  <c:v>16.4331182814586</c:v>
                </c:pt>
                <c:pt idx="94">
                  <c:v>15.21368711692118</c:v>
                </c:pt>
                <c:pt idx="95">
                  <c:v>13.71268130664853</c:v>
                </c:pt>
                <c:pt idx="96">
                  <c:v>13.35026108928598</c:v>
                </c:pt>
                <c:pt idx="97">
                  <c:v>13.32923693363296</c:v>
                </c:pt>
                <c:pt idx="98">
                  <c:v>13.48724844117628</c:v>
                </c:pt>
                <c:pt idx="99">
                  <c:v>12.85623685562311</c:v>
                </c:pt>
                <c:pt idx="100">
                  <c:v>11.89645378637394</c:v>
                </c:pt>
                <c:pt idx="101">
                  <c:v>11.56196161426455</c:v>
                </c:pt>
                <c:pt idx="102">
                  <c:v>10.68876319767698</c:v>
                </c:pt>
                <c:pt idx="103">
                  <c:v>9.761173653650402</c:v>
                </c:pt>
                <c:pt idx="104">
                  <c:v>8.907207925383838</c:v>
                </c:pt>
                <c:pt idx="105">
                  <c:v>6.789116038966533</c:v>
                </c:pt>
                <c:pt idx="106">
                  <c:v>6.210078292273283</c:v>
                </c:pt>
                <c:pt idx="107">
                  <c:v>5.700656432237062</c:v>
                </c:pt>
                <c:pt idx="108">
                  <c:v>5.160742680671277</c:v>
                </c:pt>
                <c:pt idx="109">
                  <c:v>3.64876745142534</c:v>
                </c:pt>
                <c:pt idx="110">
                  <c:v>2.6176798271717</c:v>
                </c:pt>
                <c:pt idx="111">
                  <c:v>2.667339807715387</c:v>
                </c:pt>
                <c:pt idx="112">
                  <c:v>2.380587078222252</c:v>
                </c:pt>
                <c:pt idx="113">
                  <c:v>1.666730282161823</c:v>
                </c:pt>
                <c:pt idx="114">
                  <c:v>1.404628423572348</c:v>
                </c:pt>
                <c:pt idx="115">
                  <c:v>0.527176313106695</c:v>
                </c:pt>
                <c:pt idx="116">
                  <c:v>0.694602630970136</c:v>
                </c:pt>
                <c:pt idx="117">
                  <c:v>-0.186222083638907</c:v>
                </c:pt>
                <c:pt idx="118">
                  <c:v>-0.72107398907911</c:v>
                </c:pt>
                <c:pt idx="119">
                  <c:v>-1.180172880029763</c:v>
                </c:pt>
                <c:pt idx="120">
                  <c:v>-1.226040818621027</c:v>
                </c:pt>
                <c:pt idx="121">
                  <c:v>-1.557631506479255</c:v>
                </c:pt>
                <c:pt idx="122">
                  <c:v>-1.534038613355998</c:v>
                </c:pt>
                <c:pt idx="123">
                  <c:v>-2.196069906623451</c:v>
                </c:pt>
                <c:pt idx="124">
                  <c:v>-2.042729087065501</c:v>
                </c:pt>
                <c:pt idx="125">
                  <c:v>-2.80282412461542</c:v>
                </c:pt>
                <c:pt idx="126">
                  <c:v>-2.726196314755738</c:v>
                </c:pt>
                <c:pt idx="127">
                  <c:v>-2.743244070198968</c:v>
                </c:pt>
                <c:pt idx="128">
                  <c:v>-2.940628556311438</c:v>
                </c:pt>
                <c:pt idx="129">
                  <c:v>-3.238223482007673</c:v>
                </c:pt>
                <c:pt idx="130">
                  <c:v>-3.705270876341129</c:v>
                </c:pt>
                <c:pt idx="131">
                  <c:v>-4.125509099399849</c:v>
                </c:pt>
                <c:pt idx="132">
                  <c:v>-4.169595918651881</c:v>
                </c:pt>
                <c:pt idx="133">
                  <c:v>-3.637530967258392</c:v>
                </c:pt>
                <c:pt idx="134">
                  <c:v>-4.123539753151649</c:v>
                </c:pt>
                <c:pt idx="135">
                  <c:v>-4.360866488683798</c:v>
                </c:pt>
                <c:pt idx="136">
                  <c:v>-4.296519731247491</c:v>
                </c:pt>
                <c:pt idx="137">
                  <c:v>-4.016767973771623</c:v>
                </c:pt>
                <c:pt idx="138">
                  <c:v>-3.578818311245641</c:v>
                </c:pt>
                <c:pt idx="139">
                  <c:v>-3.084785322961175</c:v>
                </c:pt>
                <c:pt idx="140">
                  <c:v>-2.537199695353201</c:v>
                </c:pt>
                <c:pt idx="141">
                  <c:v>-2.754205482706081</c:v>
                </c:pt>
                <c:pt idx="142">
                  <c:v>-2.660881544524914</c:v>
                </c:pt>
                <c:pt idx="143">
                  <c:v>-2.418896345450101</c:v>
                </c:pt>
                <c:pt idx="144">
                  <c:v>-2.13636675615494</c:v>
                </c:pt>
                <c:pt idx="145">
                  <c:v>-1.762945270117941</c:v>
                </c:pt>
                <c:pt idx="146">
                  <c:v>-1.864984193451302</c:v>
                </c:pt>
                <c:pt idx="147">
                  <c:v>-2.361631970885569</c:v>
                </c:pt>
                <c:pt idx="148">
                  <c:v>-1.804164068339537</c:v>
                </c:pt>
                <c:pt idx="149">
                  <c:v>-1.955624773619142</c:v>
                </c:pt>
                <c:pt idx="150">
                  <c:v>-3.816695258699319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039920"/>
        <c:axId val="687043312"/>
      </c:scatterChart>
      <c:valAx>
        <c:axId val="687039920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043312"/>
        <c:crossesAt val="0.0"/>
        <c:crossBetween val="midCat"/>
        <c:majorUnit val="10.0"/>
      </c:valAx>
      <c:valAx>
        <c:axId val="687043312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039920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'6870'!$M$2:$M$177</c:f>
              <c:numCache>
                <c:formatCode>0.00</c:formatCode>
                <c:ptCount val="176"/>
                <c:pt idx="4">
                  <c:v>2.702976273401979</c:v>
                </c:pt>
                <c:pt idx="5">
                  <c:v>2.713022503596484</c:v>
                </c:pt>
                <c:pt idx="6">
                  <c:v>2.708425841162537</c:v>
                </c:pt>
                <c:pt idx="7">
                  <c:v>2.727329243772974</c:v>
                </c:pt>
                <c:pt idx="8">
                  <c:v>2.747115709956562</c:v>
                </c:pt>
                <c:pt idx="9">
                  <c:v>2.797197726973601</c:v>
                </c:pt>
                <c:pt idx="10">
                  <c:v>2.806028654071998</c:v>
                </c:pt>
                <c:pt idx="11">
                  <c:v>2.792736717684527</c:v>
                </c:pt>
                <c:pt idx="12">
                  <c:v>2.838598508727804</c:v>
                </c:pt>
                <c:pt idx="13">
                  <c:v>2.857810595069563</c:v>
                </c:pt>
                <c:pt idx="14">
                  <c:v>2.826144169259888</c:v>
                </c:pt>
                <c:pt idx="15">
                  <c:v>2.820495642752516</c:v>
                </c:pt>
                <c:pt idx="16">
                  <c:v>2.841377601476104</c:v>
                </c:pt>
                <c:pt idx="17">
                  <c:v>2.870912580793542</c:v>
                </c:pt>
                <c:pt idx="18">
                  <c:v>2.897030093189788</c:v>
                </c:pt>
                <c:pt idx="19">
                  <c:v>2.890072444358309</c:v>
                </c:pt>
                <c:pt idx="20">
                  <c:v>2.906379579302791</c:v>
                </c:pt>
                <c:pt idx="21">
                  <c:v>2.9424545324627</c:v>
                </c:pt>
                <c:pt idx="22">
                  <c:v>2.95464713777239</c:v>
                </c:pt>
                <c:pt idx="23">
                  <c:v>2.95105268811625</c:v>
                </c:pt>
                <c:pt idx="24">
                  <c:v>2.950300077467712</c:v>
                </c:pt>
                <c:pt idx="25">
                  <c:v>3.000683655638948</c:v>
                </c:pt>
                <c:pt idx="26">
                  <c:v>3.027523875522251</c:v>
                </c:pt>
                <c:pt idx="27">
                  <c:v>3.016333427279525</c:v>
                </c:pt>
                <c:pt idx="28">
                  <c:v>3.002236471429746</c:v>
                </c:pt>
                <c:pt idx="29">
                  <c:v>3.0219552132704</c:v>
                </c:pt>
                <c:pt idx="30">
                  <c:v>3.040886278359746</c:v>
                </c:pt>
                <c:pt idx="31">
                  <c:v>3.075717194802795</c:v>
                </c:pt>
                <c:pt idx="32">
                  <c:v>3.114839619533017</c:v>
                </c:pt>
                <c:pt idx="33">
                  <c:v>3.098495695759724</c:v>
                </c:pt>
                <c:pt idx="34">
                  <c:v>3.117672207606446</c:v>
                </c:pt>
                <c:pt idx="35">
                  <c:v>3.141374242570668</c:v>
                </c:pt>
                <c:pt idx="36">
                  <c:v>3.142811084908481</c:v>
                </c:pt>
                <c:pt idx="37">
                  <c:v>3.136909323545663</c:v>
                </c:pt>
                <c:pt idx="38">
                  <c:v>3.168566436603112</c:v>
                </c:pt>
                <c:pt idx="39">
                  <c:v>3.204548550986886</c:v>
                </c:pt>
                <c:pt idx="40">
                  <c:v>3.185463980354445</c:v>
                </c:pt>
                <c:pt idx="41">
                  <c:v>3.210396860346072</c:v>
                </c:pt>
                <c:pt idx="42">
                  <c:v>3.269017659773597</c:v>
                </c:pt>
                <c:pt idx="43">
                  <c:v>3.238235026885796</c:v>
                </c:pt>
                <c:pt idx="44">
                  <c:v>3.257230784438656</c:v>
                </c:pt>
                <c:pt idx="45">
                  <c:v>3.273361277312788</c:v>
                </c:pt>
                <c:pt idx="46">
                  <c:v>3.269052179693253</c:v>
                </c:pt>
                <c:pt idx="47">
                  <c:v>3.302663480878472</c:v>
                </c:pt>
                <c:pt idx="48">
                  <c:v>3.30316145879404</c:v>
                </c:pt>
                <c:pt idx="49">
                  <c:v>3.304341324624991</c:v>
                </c:pt>
                <c:pt idx="50">
                  <c:v>3.286182318257251</c:v>
                </c:pt>
                <c:pt idx="51">
                  <c:v>3.278691308152366</c:v>
                </c:pt>
                <c:pt idx="52">
                  <c:v>3.418873651948803</c:v>
                </c:pt>
                <c:pt idx="53">
                  <c:v>3.484921207724856</c:v>
                </c:pt>
                <c:pt idx="54">
                  <c:v>3.540256443197829</c:v>
                </c:pt>
                <c:pt idx="55">
                  <c:v>3.633734473458457</c:v>
                </c:pt>
                <c:pt idx="56">
                  <c:v>3.662291787710074</c:v>
                </c:pt>
                <c:pt idx="57">
                  <c:v>3.664746528519768</c:v>
                </c:pt>
                <c:pt idx="58">
                  <c:v>3.702853942533912</c:v>
                </c:pt>
                <c:pt idx="59">
                  <c:v>3.689243319279957</c:v>
                </c:pt>
                <c:pt idx="60">
                  <c:v>3.716054269857827</c:v>
                </c:pt>
                <c:pt idx="61">
                  <c:v>3.758506539901178</c:v>
                </c:pt>
                <c:pt idx="62">
                  <c:v>3.743462181024949</c:v>
                </c:pt>
                <c:pt idx="63">
                  <c:v>3.774143632587132</c:v>
                </c:pt>
                <c:pt idx="64">
                  <c:v>3.770948030058724</c:v>
                </c:pt>
                <c:pt idx="65">
                  <c:v>3.761886069960035</c:v>
                </c:pt>
                <c:pt idx="66">
                  <c:v>3.758297845448956</c:v>
                </c:pt>
                <c:pt idx="67">
                  <c:v>3.726113665276424</c:v>
                </c:pt>
                <c:pt idx="68">
                  <c:v>3.766323518300812</c:v>
                </c:pt>
                <c:pt idx="69">
                  <c:v>3.764565088702641</c:v>
                </c:pt>
                <c:pt idx="70">
                  <c:v>3.739652638127514</c:v>
                </c:pt>
                <c:pt idx="71">
                  <c:v>3.783652406024537</c:v>
                </c:pt>
                <c:pt idx="72">
                  <c:v>3.800864226738932</c:v>
                </c:pt>
                <c:pt idx="73">
                  <c:v>3.836375655294613</c:v>
                </c:pt>
                <c:pt idx="74">
                  <c:v>3.838099884315069</c:v>
                </c:pt>
                <c:pt idx="75">
                  <c:v>3.836114983447505</c:v>
                </c:pt>
                <c:pt idx="76">
                  <c:v>3.857359455987556</c:v>
                </c:pt>
                <c:pt idx="77">
                  <c:v>3.856047076964883</c:v>
                </c:pt>
                <c:pt idx="78">
                  <c:v>3.880779289691433</c:v>
                </c:pt>
                <c:pt idx="79">
                  <c:v>3.828190606091977</c:v>
                </c:pt>
                <c:pt idx="80">
                  <c:v>3.816074010419788</c:v>
                </c:pt>
                <c:pt idx="81">
                  <c:v>3.783152670932713</c:v>
                </c:pt>
                <c:pt idx="82">
                  <c:v>3.8164676811386</c:v>
                </c:pt>
                <c:pt idx="83">
                  <c:v>3.836293040133486</c:v>
                </c:pt>
                <c:pt idx="84">
                  <c:v>3.803081025280346</c:v>
                </c:pt>
                <c:pt idx="85">
                  <c:v>3.779858874437389</c:v>
                </c:pt>
                <c:pt idx="86">
                  <c:v>3.764806385629337</c:v>
                </c:pt>
                <c:pt idx="87">
                  <c:v>3.795043693175666</c:v>
                </c:pt>
                <c:pt idx="88">
                  <c:v>3.789795307500508</c:v>
                </c:pt>
                <c:pt idx="89">
                  <c:v>3.763574359037688</c:v>
                </c:pt>
                <c:pt idx="90">
                  <c:v>3.756581675627994</c:v>
                </c:pt>
                <c:pt idx="91">
                  <c:v>3.719319739159251</c:v>
                </c:pt>
                <c:pt idx="92">
                  <c:v>3.713661155719341</c:v>
                </c:pt>
                <c:pt idx="93">
                  <c:v>3.719448529742023</c:v>
                </c:pt>
                <c:pt idx="94">
                  <c:v>3.680493879046366</c:v>
                </c:pt>
                <c:pt idx="95">
                  <c:v>3.632544344270041</c:v>
                </c:pt>
                <c:pt idx="96">
                  <c:v>3.620966853565383</c:v>
                </c:pt>
                <c:pt idx="97">
                  <c:v>3.62029523825535</c:v>
                </c:pt>
                <c:pt idx="98">
                  <c:v>3.625342905775459</c:v>
                </c:pt>
                <c:pt idx="99">
                  <c:v>3.605185280962367</c:v>
                </c:pt>
                <c:pt idx="100">
                  <c:v>3.574525072093268</c:v>
                </c:pt>
                <c:pt idx="101">
                  <c:v>3.563839741011135</c:v>
                </c:pt>
                <c:pt idx="102">
                  <c:v>3.535945473343249</c:v>
                </c:pt>
                <c:pt idx="103">
                  <c:v>3.506313684581965</c:v>
                </c:pt>
                <c:pt idx="104">
                  <c:v>3.479033803914568</c:v>
                </c:pt>
                <c:pt idx="105">
                  <c:v>3.411371493834122</c:v>
                </c:pt>
                <c:pt idx="106">
                  <c:v>3.392874169985102</c:v>
                </c:pt>
                <c:pt idx="107">
                  <c:v>3.376600721190663</c:v>
                </c:pt>
                <c:pt idx="108">
                  <c:v>3.35935321086809</c:v>
                </c:pt>
                <c:pt idx="109">
                  <c:v>3.311053258703013</c:v>
                </c:pt>
                <c:pt idx="110">
                  <c:v>3.278115230376788</c:v>
                </c:pt>
                <c:pt idx="111">
                  <c:v>3.279701615284678</c:v>
                </c:pt>
                <c:pt idx="112">
                  <c:v>3.270541317648961</c:v>
                </c:pt>
                <c:pt idx="113">
                  <c:v>3.24773720787553</c:v>
                </c:pt>
                <c:pt idx="114">
                  <c:v>3.239364380736977</c:v>
                </c:pt>
                <c:pt idx="115">
                  <c:v>3.211334229089736</c:v>
                </c:pt>
                <c:pt idx="116">
                  <c:v>3.216682652124425</c:v>
                </c:pt>
                <c:pt idx="117">
                  <c:v>3.18854476285315</c:v>
                </c:pt>
                <c:pt idx="118">
                  <c:v>3.17145895288188</c:v>
                </c:pt>
                <c:pt idx="119">
                  <c:v>3.156793068121972</c:v>
                </c:pt>
                <c:pt idx="120">
                  <c:v>3.155327819752147</c:v>
                </c:pt>
                <c:pt idx="121">
                  <c:v>3.144735176399171</c:v>
                </c:pt>
                <c:pt idx="122">
                  <c:v>3.145488849863687</c:v>
                </c:pt>
                <c:pt idx="123">
                  <c:v>3.12434030246814</c:v>
                </c:pt>
                <c:pt idx="124">
                  <c:v>3.129238765158759</c:v>
                </c:pt>
                <c:pt idx="125">
                  <c:v>3.104957577713061</c:v>
                </c:pt>
                <c:pt idx="126">
                  <c:v>3.10740544820667</c:v>
                </c:pt>
                <c:pt idx="127">
                  <c:v>3.106860858747462</c:v>
                </c:pt>
                <c:pt idx="128">
                  <c:v>3.100555423940758</c:v>
                </c:pt>
                <c:pt idx="129">
                  <c:v>3.091048773039562</c:v>
                </c:pt>
                <c:pt idx="130">
                  <c:v>3.076128973846568</c:v>
                </c:pt>
                <c:pt idx="131">
                  <c:v>3.06270449064138</c:v>
                </c:pt>
                <c:pt idx="132">
                  <c:v>3.06129614001513</c:v>
                </c:pt>
                <c:pt idx="133">
                  <c:v>3.078292920917312</c:v>
                </c:pt>
                <c:pt idx="134">
                  <c:v>3.062767401281544</c:v>
                </c:pt>
                <c:pt idx="135">
                  <c:v>3.055186013867272</c:v>
                </c:pt>
                <c:pt idx="136">
                  <c:v>3.057241566925308</c:v>
                </c:pt>
                <c:pt idx="137">
                  <c:v>3.066178218956915</c:v>
                </c:pt>
                <c:pt idx="138">
                  <c:v>3.080168492965086</c:v>
                </c:pt>
                <c:pt idx="139">
                  <c:v>3.095950345233929</c:v>
                </c:pt>
                <c:pt idx="140">
                  <c:v>3.113442933146853</c:v>
                </c:pt>
                <c:pt idx="141">
                  <c:v>3.106510697124762</c:v>
                </c:pt>
                <c:pt idx="142">
                  <c:v>3.109491924371623</c:v>
                </c:pt>
                <c:pt idx="143">
                  <c:v>3.117222126106342</c:v>
                </c:pt>
                <c:pt idx="144">
                  <c:v>3.126247515798064</c:v>
                </c:pt>
                <c:pt idx="145">
                  <c:v>3.138176441328143</c:v>
                </c:pt>
                <c:pt idx="146">
                  <c:v>3.13491681443701</c:v>
                </c:pt>
                <c:pt idx="147">
                  <c:v>3.11905143289572</c:v>
                </c:pt>
                <c:pt idx="148">
                  <c:v>3.136859709450599</c:v>
                </c:pt>
                <c:pt idx="149">
                  <c:v>3.132021306890564</c:v>
                </c:pt>
                <c:pt idx="150">
                  <c:v>3.072569529066109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82336"/>
        <c:axId val="581385728"/>
      </c:scatterChart>
      <c:valAx>
        <c:axId val="5813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385728"/>
        <c:crossesAt val="0.0"/>
        <c:crossBetween val="midCat"/>
        <c:majorUnit val="10.0"/>
      </c:valAx>
      <c:valAx>
        <c:axId val="58138572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38233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'6874'!$L$1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'6874'!$A$2:$A$141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'6874'!$L$2:$L$141</c:f>
              <c:numCache>
                <c:formatCode>0.00</c:formatCode>
                <c:ptCount val="140"/>
                <c:pt idx="0">
                  <c:v>1.573314816514537</c:v>
                </c:pt>
                <c:pt idx="1">
                  <c:v>1.619247850077838</c:v>
                </c:pt>
                <c:pt idx="2">
                  <c:v>1.671255737473445</c:v>
                </c:pt>
                <c:pt idx="3">
                  <c:v>1.813191894387607</c:v>
                </c:pt>
                <c:pt idx="4">
                  <c:v>1.792433958000275</c:v>
                </c:pt>
                <c:pt idx="5">
                  <c:v>1.760409612637765</c:v>
                </c:pt>
                <c:pt idx="6">
                  <c:v>1.756508179307405</c:v>
                </c:pt>
                <c:pt idx="7">
                  <c:v>1.72423085684731</c:v>
                </c:pt>
                <c:pt idx="8">
                  <c:v>1.693497777787655</c:v>
                </c:pt>
                <c:pt idx="9">
                  <c:v>1.646951016185854</c:v>
                </c:pt>
                <c:pt idx="10">
                  <c:v>1.708878332254742</c:v>
                </c:pt>
                <c:pt idx="11">
                  <c:v>1.967821649083113</c:v>
                </c:pt>
                <c:pt idx="12">
                  <c:v>2.08359421128248</c:v>
                </c:pt>
                <c:pt idx="13">
                  <c:v>2.199737364678719</c:v>
                </c:pt>
                <c:pt idx="14">
                  <c:v>2.127227678861796</c:v>
                </c:pt>
                <c:pt idx="15">
                  <c:v>2.077263262652507</c:v>
                </c:pt>
                <c:pt idx="16">
                  <c:v>1.958120951716295</c:v>
                </c:pt>
                <c:pt idx="17">
                  <c:v>2.004607785785804</c:v>
                </c:pt>
                <c:pt idx="18">
                  <c:v>2.095535958228384</c:v>
                </c:pt>
                <c:pt idx="19">
                  <c:v>2.151254989337773</c:v>
                </c:pt>
                <c:pt idx="20">
                  <c:v>2.132606394792787</c:v>
                </c:pt>
                <c:pt idx="21">
                  <c:v>2.048276876042614</c:v>
                </c:pt>
                <c:pt idx="22">
                  <c:v>1.970716411753231</c:v>
                </c:pt>
                <c:pt idx="23">
                  <c:v>1.930322088186631</c:v>
                </c:pt>
                <c:pt idx="24">
                  <c:v>1.88670827583239</c:v>
                </c:pt>
                <c:pt idx="25">
                  <c:v>1.878504117051337</c:v>
                </c:pt>
                <c:pt idx="26">
                  <c:v>2.010101937831936</c:v>
                </c:pt>
                <c:pt idx="27">
                  <c:v>2.152673925581517</c:v>
                </c:pt>
                <c:pt idx="28">
                  <c:v>2.264701444723588</c:v>
                </c:pt>
                <c:pt idx="29">
                  <c:v>2.222559414549314</c:v>
                </c:pt>
                <c:pt idx="30">
                  <c:v>2.183407852413709</c:v>
                </c:pt>
                <c:pt idx="31">
                  <c:v>2.094829205327507</c:v>
                </c:pt>
                <c:pt idx="32">
                  <c:v>1.953823914175717</c:v>
                </c:pt>
                <c:pt idx="33">
                  <c:v>1.895493411069616</c:v>
                </c:pt>
                <c:pt idx="34">
                  <c:v>1.987046663647214</c:v>
                </c:pt>
                <c:pt idx="35">
                  <c:v>2.131892887048834</c:v>
                </c:pt>
                <c:pt idx="36">
                  <c:v>2.229887199630818</c:v>
                </c:pt>
                <c:pt idx="37">
                  <c:v>2.197631432460629</c:v>
                </c:pt>
                <c:pt idx="38">
                  <c:v>2.047007122334068</c:v>
                </c:pt>
                <c:pt idx="39">
                  <c:v>1.902938599507141</c:v>
                </c:pt>
                <c:pt idx="40">
                  <c:v>1.841825156173797</c:v>
                </c:pt>
                <c:pt idx="41">
                  <c:v>1.788376890634042</c:v>
                </c:pt>
                <c:pt idx="42">
                  <c:v>1.757749026958022</c:v>
                </c:pt>
                <c:pt idx="43">
                  <c:v>1.731549142334486</c:v>
                </c:pt>
                <c:pt idx="44">
                  <c:v>1.791071706907924</c:v>
                </c:pt>
                <c:pt idx="45">
                  <c:v>1.915101767548215</c:v>
                </c:pt>
                <c:pt idx="46">
                  <c:v>1.951695741566718</c:v>
                </c:pt>
                <c:pt idx="47">
                  <c:v>1.907732572171417</c:v>
                </c:pt>
                <c:pt idx="48">
                  <c:v>1.849342247116727</c:v>
                </c:pt>
                <c:pt idx="49">
                  <c:v>1.779896640082927</c:v>
                </c:pt>
                <c:pt idx="50">
                  <c:v>1.797449734602595</c:v>
                </c:pt>
                <c:pt idx="51">
                  <c:v>1.720507220183596</c:v>
                </c:pt>
                <c:pt idx="52">
                  <c:v>1.867963748007663</c:v>
                </c:pt>
                <c:pt idx="53">
                  <c:v>1.943421824917127</c:v>
                </c:pt>
                <c:pt idx="54">
                  <c:v>2.021897733664003</c:v>
                </c:pt>
                <c:pt idx="55">
                  <c:v>2.105984530700992</c:v>
                </c:pt>
                <c:pt idx="56">
                  <c:v>2.237138967466355</c:v>
                </c:pt>
                <c:pt idx="57">
                  <c:v>2.290333102897478</c:v>
                </c:pt>
                <c:pt idx="58">
                  <c:v>2.422386402264738</c:v>
                </c:pt>
                <c:pt idx="59">
                  <c:v>2.484746404373115</c:v>
                </c:pt>
                <c:pt idx="60">
                  <c:v>2.620323409003844</c:v>
                </c:pt>
                <c:pt idx="61">
                  <c:v>2.699358147091504</c:v>
                </c:pt>
                <c:pt idx="62">
                  <c:v>2.72598006800395</c:v>
                </c:pt>
                <c:pt idx="63">
                  <c:v>2.653045143035303</c:v>
                </c:pt>
                <c:pt idx="64">
                  <c:v>2.704702417403707</c:v>
                </c:pt>
                <c:pt idx="65">
                  <c:v>2.630196573250072</c:v>
                </c:pt>
                <c:pt idx="66">
                  <c:v>2.60234931227356</c:v>
                </c:pt>
                <c:pt idx="67">
                  <c:v>2.664784657024767</c:v>
                </c:pt>
                <c:pt idx="68">
                  <c:v>2.657619255388729</c:v>
                </c:pt>
                <c:pt idx="69">
                  <c:v>2.711526043584004</c:v>
                </c:pt>
                <c:pt idx="70">
                  <c:v>2.791639135774972</c:v>
                </c:pt>
                <c:pt idx="71">
                  <c:v>2.824585995531303</c:v>
                </c:pt>
                <c:pt idx="72">
                  <c:v>2.837063184434846</c:v>
                </c:pt>
                <c:pt idx="73">
                  <c:v>2.858599561047422</c:v>
                </c:pt>
                <c:pt idx="74">
                  <c:v>2.926226985502211</c:v>
                </c:pt>
                <c:pt idx="75">
                  <c:v>3.005937643679603</c:v>
                </c:pt>
                <c:pt idx="76">
                  <c:v>3.084572185476789</c:v>
                </c:pt>
                <c:pt idx="77">
                  <c:v>3.099664044293615</c:v>
                </c:pt>
                <c:pt idx="78">
                  <c:v>3.194230775393941</c:v>
                </c:pt>
                <c:pt idx="79">
                  <c:v>3.227676250037327</c:v>
                </c:pt>
                <c:pt idx="80">
                  <c:v>3.268075114310788</c:v>
                </c:pt>
                <c:pt idx="81">
                  <c:v>3.20056555661754</c:v>
                </c:pt>
                <c:pt idx="82">
                  <c:v>3.19831821291082</c:v>
                </c:pt>
                <c:pt idx="83">
                  <c:v>3.185769063357531</c:v>
                </c:pt>
                <c:pt idx="84">
                  <c:v>3.206780215374667</c:v>
                </c:pt>
                <c:pt idx="85">
                  <c:v>3.19452110596263</c:v>
                </c:pt>
                <c:pt idx="86">
                  <c:v>3.15288631570756</c:v>
                </c:pt>
                <c:pt idx="87">
                  <c:v>3.18775500999354</c:v>
                </c:pt>
                <c:pt idx="88">
                  <c:v>3.199138481279766</c:v>
                </c:pt>
                <c:pt idx="89">
                  <c:v>3.154690976278636</c:v>
                </c:pt>
                <c:pt idx="90">
                  <c:v>3.078251893519787</c:v>
                </c:pt>
                <c:pt idx="91">
                  <c:v>3.01497943362893</c:v>
                </c:pt>
                <c:pt idx="92">
                  <c:v>3.047272721598202</c:v>
                </c:pt>
                <c:pt idx="93">
                  <c:v>3.009903295465238</c:v>
                </c:pt>
                <c:pt idx="94">
                  <c:v>3.004421727442756</c:v>
                </c:pt>
                <c:pt idx="95">
                  <c:v>2.951651251806277</c:v>
                </c:pt>
                <c:pt idx="96">
                  <c:v>2.96537456262692</c:v>
                </c:pt>
                <c:pt idx="97">
                  <c:v>2.88629130062369</c:v>
                </c:pt>
                <c:pt idx="98">
                  <c:v>2.883653482117685</c:v>
                </c:pt>
                <c:pt idx="99">
                  <c:v>2.763523068538052</c:v>
                </c:pt>
                <c:pt idx="100">
                  <c:v>2.658165076310048</c:v>
                </c:pt>
                <c:pt idx="101">
                  <c:v>2.599830096607819</c:v>
                </c:pt>
                <c:pt idx="102">
                  <c:v>2.599032128653156</c:v>
                </c:pt>
                <c:pt idx="103">
                  <c:v>2.501994767178757</c:v>
                </c:pt>
                <c:pt idx="104">
                  <c:v>2.400632975501568</c:v>
                </c:pt>
                <c:pt idx="105">
                  <c:v>2.338632236234853</c:v>
                </c:pt>
                <c:pt idx="106">
                  <c:v>2.287863860689804</c:v>
                </c:pt>
                <c:pt idx="107">
                  <c:v>2.168673864221303</c:v>
                </c:pt>
                <c:pt idx="108">
                  <c:v>2.034062310273238</c:v>
                </c:pt>
                <c:pt idx="109">
                  <c:v>1.949458023951862</c:v>
                </c:pt>
                <c:pt idx="110">
                  <c:v>1.8251586398041</c:v>
                </c:pt>
                <c:pt idx="111">
                  <c:v>1.738656859539624</c:v>
                </c:pt>
                <c:pt idx="112">
                  <c:v>1.696823365545198</c:v>
                </c:pt>
                <c:pt idx="113">
                  <c:v>1.603802925538455</c:v>
                </c:pt>
                <c:pt idx="114">
                  <c:v>1.596101528931115</c:v>
                </c:pt>
                <c:pt idx="115">
                  <c:v>1.524821247435136</c:v>
                </c:pt>
                <c:pt idx="116">
                  <c:v>1.481531508685397</c:v>
                </c:pt>
                <c:pt idx="117">
                  <c:v>1.443073797666568</c:v>
                </c:pt>
                <c:pt idx="118">
                  <c:v>1.429513371313009</c:v>
                </c:pt>
                <c:pt idx="119">
                  <c:v>1.384152499871031</c:v>
                </c:pt>
                <c:pt idx="120">
                  <c:v>1.373456604283792</c:v>
                </c:pt>
                <c:pt idx="121">
                  <c:v>1.363227749736396</c:v>
                </c:pt>
                <c:pt idx="122">
                  <c:v>1.338403423318002</c:v>
                </c:pt>
                <c:pt idx="123">
                  <c:v>1.324996152954425</c:v>
                </c:pt>
                <c:pt idx="124">
                  <c:v>1.318337082880892</c:v>
                </c:pt>
                <c:pt idx="125">
                  <c:v>1.307506894150346</c:v>
                </c:pt>
                <c:pt idx="126">
                  <c:v>1.327170927814901</c:v>
                </c:pt>
                <c:pt idx="127">
                  <c:v>1.301715849301282</c:v>
                </c:pt>
                <c:pt idx="128">
                  <c:v>1.318950846031976</c:v>
                </c:pt>
                <c:pt idx="129">
                  <c:v>1.320651166582759</c:v>
                </c:pt>
                <c:pt idx="130">
                  <c:v>1.298138600880835</c:v>
                </c:pt>
                <c:pt idx="131">
                  <c:v>1.290163792157498</c:v>
                </c:pt>
                <c:pt idx="132">
                  <c:v>1.271041556307266</c:v>
                </c:pt>
                <c:pt idx="133">
                  <c:v>1.285039555297964</c:v>
                </c:pt>
                <c:pt idx="134">
                  <c:v>1.309995595980876</c:v>
                </c:pt>
                <c:pt idx="135">
                  <c:v>1.303340912175926</c:v>
                </c:pt>
                <c:pt idx="136">
                  <c:v>1.272383525690938</c:v>
                </c:pt>
                <c:pt idx="137">
                  <c:v>1.283409661006756</c:v>
                </c:pt>
                <c:pt idx="138">
                  <c:v>1.322877031576076</c:v>
                </c:pt>
                <c:pt idx="139">
                  <c:v>1.325475279863031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70384"/>
        <c:axId val="581273776"/>
      </c:scatterChart>
      <c:valAx>
        <c:axId val="58127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73776"/>
        <c:crossesAt val="0.0"/>
        <c:crossBetween val="midCat"/>
        <c:majorUnit val="10.0"/>
      </c:valAx>
      <c:valAx>
        <c:axId val="581273776"/>
        <c:scaling>
          <c:orientation val="minMax"/>
          <c:max val="4.0"/>
          <c:min val="1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7038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'6874'!$A$2:$A$179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'6874'!$P$2:$P$177</c:f>
              <c:numCache>
                <c:formatCode>General</c:formatCode>
                <c:ptCount val="176"/>
                <c:pt idx="4">
                  <c:v>-17.385484772378</c:v>
                </c:pt>
                <c:pt idx="5">
                  <c:v>-18.52887843530098</c:v>
                </c:pt>
                <c:pt idx="6">
                  <c:v>-18.40002231776981</c:v>
                </c:pt>
                <c:pt idx="7">
                  <c:v>-19.55486038788978</c:v>
                </c:pt>
                <c:pt idx="8">
                  <c:v>-20.63983857561457</c:v>
                </c:pt>
                <c:pt idx="9">
                  <c:v>-22.44021046508036</c:v>
                </c:pt>
                <c:pt idx="10">
                  <c:v>-19.33333372596416</c:v>
                </c:pt>
                <c:pt idx="11">
                  <c:v>-7.313668601859123</c:v>
                </c:pt>
                <c:pt idx="12">
                  <c:v>-1.77089182189047</c:v>
                </c:pt>
                <c:pt idx="13">
                  <c:v>3.788650098484586</c:v>
                </c:pt>
                <c:pt idx="14">
                  <c:v>0.813743914886175</c:v>
                </c:pt>
                <c:pt idx="15">
                  <c:v>-1.141238930908589</c:v>
                </c:pt>
                <c:pt idx="16">
                  <c:v>-6.22575406973165</c:v>
                </c:pt>
                <c:pt idx="17">
                  <c:v>-3.817387847995682</c:v>
                </c:pt>
                <c:pt idx="18">
                  <c:v>0.60145591332058</c:v>
                </c:pt>
                <c:pt idx="19">
                  <c:v>3.427476631279047</c:v>
                </c:pt>
                <c:pt idx="20">
                  <c:v>2.8891873054016</c:v>
                </c:pt>
                <c:pt idx="21">
                  <c:v>-0.620435191967664</c:v>
                </c:pt>
                <c:pt idx="22">
                  <c:v>-3.823833069291324</c:v>
                </c:pt>
                <c:pt idx="23">
                  <c:v>-5.345875391371143</c:v>
                </c:pt>
                <c:pt idx="24">
                  <c:v>-7.01356386483701</c:v>
                </c:pt>
                <c:pt idx="25">
                  <c:v>-7.079358340521091</c:v>
                </c:pt>
                <c:pt idx="26">
                  <c:v>-0.820664171464702</c:v>
                </c:pt>
                <c:pt idx="27">
                  <c:v>5.934489308099586</c:v>
                </c:pt>
                <c:pt idx="28">
                  <c:v>11.30784443635627</c:v>
                </c:pt>
                <c:pt idx="29">
                  <c:v>9.706737778927052</c:v>
                </c:pt>
                <c:pt idx="30">
                  <c:v>8.240916624695441</c:v>
                </c:pt>
                <c:pt idx="31">
                  <c:v>4.539068208955596</c:v>
                </c:pt>
                <c:pt idx="32">
                  <c:v>-1.534504241839428</c:v>
                </c:pt>
                <c:pt idx="33">
                  <c:v>-3.867959708305924</c:v>
                </c:pt>
                <c:pt idx="34">
                  <c:v>0.57916199462722</c:v>
                </c:pt>
                <c:pt idx="35">
                  <c:v>7.437199407608484</c:v>
                </c:pt>
                <c:pt idx="36">
                  <c:v>12.1757076201287</c:v>
                </c:pt>
                <c:pt idx="37">
                  <c:v>11.0218446877476</c:v>
                </c:pt>
                <c:pt idx="38">
                  <c:v>4.513118339488228</c:v>
                </c:pt>
                <c:pt idx="39">
                  <c:v>-1.699031361831863</c:v>
                </c:pt>
                <c:pt idx="40">
                  <c:v>-4.158384000293918</c:v>
                </c:pt>
                <c:pt idx="41">
                  <c:v>-6.270972379283542</c:v>
                </c:pt>
                <c:pt idx="42">
                  <c:v>-7.35119073813363</c:v>
                </c:pt>
                <c:pt idx="43">
                  <c:v>-8.231092167821572</c:v>
                </c:pt>
                <c:pt idx="44">
                  <c:v>-5.23300375612446</c:v>
                </c:pt>
                <c:pt idx="45">
                  <c:v>0.683333221541874</c:v>
                </c:pt>
                <c:pt idx="46">
                  <c:v>2.644157275042637</c:v>
                </c:pt>
                <c:pt idx="47">
                  <c:v>0.960664271154043</c:v>
                </c:pt>
                <c:pt idx="48">
                  <c:v>-1.375497474835417</c:v>
                </c:pt>
                <c:pt idx="49">
                  <c:v>-4.211788085670092</c:v>
                </c:pt>
                <c:pt idx="50">
                  <c:v>-3.112352594433198</c:v>
                </c:pt>
                <c:pt idx="51">
                  <c:v>-6.28779509551313</c:v>
                </c:pt>
                <c:pt idx="52">
                  <c:v>0.688329634477885</c:v>
                </c:pt>
                <c:pt idx="53">
                  <c:v>4.40732319453786</c:v>
                </c:pt>
                <c:pt idx="54">
                  <c:v>8.262840166121007</c:v>
                </c:pt>
                <c:pt idx="55">
                  <c:v>12.37218758695098</c:v>
                </c:pt>
                <c:pt idx="56">
                  <c:v>18.61082354811639</c:v>
                </c:pt>
                <c:pt idx="57">
                  <c:v>21.32262074723476</c:v>
                </c:pt>
                <c:pt idx="58">
                  <c:v>27.60192026936476</c:v>
                </c:pt>
                <c:pt idx="59">
                  <c:v>30.72837125165028</c:v>
                </c:pt>
                <c:pt idx="60">
                  <c:v>37.16707934579123</c:v>
                </c:pt>
                <c:pt idx="61">
                  <c:v>41.04787714552302</c:v>
                </c:pt>
                <c:pt idx="62">
                  <c:v>42.55757642359674</c:v>
                </c:pt>
                <c:pt idx="63">
                  <c:v>39.56343288588634</c:v>
                </c:pt>
                <c:pt idx="64">
                  <c:v>42.20570417149339</c:v>
                </c:pt>
                <c:pt idx="65">
                  <c:v>39.14049396807183</c:v>
                </c:pt>
                <c:pt idx="66">
                  <c:v>38.1860670340192</c:v>
                </c:pt>
                <c:pt idx="67">
                  <c:v>41.31592643505914</c:v>
                </c:pt>
                <c:pt idx="68">
                  <c:v>41.29712419645847</c:v>
                </c:pt>
                <c:pt idx="69">
                  <c:v>44.0411610271518</c:v>
                </c:pt>
                <c:pt idx="70">
                  <c:v>47.97074238705038</c:v>
                </c:pt>
                <c:pt idx="71">
                  <c:v>49.76657498041944</c:v>
                </c:pt>
                <c:pt idx="72">
                  <c:v>50.63638205343505</c:v>
                </c:pt>
                <c:pt idx="73">
                  <c:v>51.91601686977728</c:v>
                </c:pt>
                <c:pt idx="74">
                  <c:v>55.28076027768787</c:v>
                </c:pt>
                <c:pt idx="75">
                  <c:v>59.1921359629808</c:v>
                </c:pt>
                <c:pt idx="76">
                  <c:v>63.05482932025257</c:v>
                </c:pt>
                <c:pt idx="77">
                  <c:v>64.04292120030845</c:v>
                </c:pt>
                <c:pt idx="78">
                  <c:v>68.62636937556996</c:v>
                </c:pt>
                <c:pt idx="79">
                  <c:v>70.44475876106152</c:v>
                </c:pt>
                <c:pt idx="80">
                  <c:v>72.57771188803764</c:v>
                </c:pt>
                <c:pt idx="81">
                  <c:v>69.82900603178491</c:v>
                </c:pt>
                <c:pt idx="82">
                  <c:v>70.03269135470281</c:v>
                </c:pt>
                <c:pt idx="83">
                  <c:v>69.77033424888528</c:v>
                </c:pt>
                <c:pt idx="84">
                  <c:v>71.02620847900247</c:v>
                </c:pt>
                <c:pt idx="85">
                  <c:v>70.77697247193917</c:v>
                </c:pt>
                <c:pt idx="86">
                  <c:v>69.19881279365302</c:v>
                </c:pt>
                <c:pt idx="87">
                  <c:v>71.08158707910651</c:v>
                </c:pt>
                <c:pt idx="88">
                  <c:v>71.9019155633856</c:v>
                </c:pt>
                <c:pt idx="89">
                  <c:v>70.19651174643901</c:v>
                </c:pt>
                <c:pt idx="90">
                  <c:v>67.04384394302795</c:v>
                </c:pt>
                <c:pt idx="91">
                  <c:v>64.48681975696251</c:v>
                </c:pt>
                <c:pt idx="92">
                  <c:v>66.25308547753957</c:v>
                </c:pt>
                <c:pt idx="93">
                  <c:v>64.86788620682802</c:v>
                </c:pt>
                <c:pt idx="94">
                  <c:v>64.92525875918493</c:v>
                </c:pt>
                <c:pt idx="95">
                  <c:v>62.84333285407607</c:v>
                </c:pt>
                <c:pt idx="96">
                  <c:v>63.76951311965562</c:v>
                </c:pt>
                <c:pt idx="97">
                  <c:v>60.49722553934167</c:v>
                </c:pt>
                <c:pt idx="98">
                  <c:v>60.68324620942793</c:v>
                </c:pt>
                <c:pt idx="99">
                  <c:v>55.55403038776946</c:v>
                </c:pt>
                <c:pt idx="100">
                  <c:v>51.0931027504889</c:v>
                </c:pt>
                <c:pt idx="101">
                  <c:v>48.75944476770989</c:v>
                </c:pt>
                <c:pt idx="102">
                  <c:v>49.02869826437323</c:v>
                </c:pt>
                <c:pt idx="103">
                  <c:v>44.94418686156416</c:v>
                </c:pt>
                <c:pt idx="104">
                  <c:v>40.66404296629484</c:v>
                </c:pt>
                <c:pt idx="105">
                  <c:v>38.16455003030107</c:v>
                </c:pt>
                <c:pt idx="106">
                  <c:v>36.17319694349983</c:v>
                </c:pt>
                <c:pt idx="107">
                  <c:v>31.08652456335284</c:v>
                </c:pt>
                <c:pt idx="108">
                  <c:v>25.30219779040303</c:v>
                </c:pt>
                <c:pt idx="109">
                  <c:v>21.78014510864388</c:v>
                </c:pt>
                <c:pt idx="110">
                  <c:v>16.46232961836074</c:v>
                </c:pt>
                <c:pt idx="111">
                  <c:v>12.85443638602982</c:v>
                </c:pt>
                <c:pt idx="112">
                  <c:v>11.26728756791063</c:v>
                </c:pt>
                <c:pt idx="113">
                  <c:v>7.364497298726816</c:v>
                </c:pt>
                <c:pt idx="114">
                  <c:v>7.321447233877425</c:v>
                </c:pt>
                <c:pt idx="115">
                  <c:v>4.402157957078028</c:v>
                </c:pt>
                <c:pt idx="116">
                  <c:v>2.749130219019177</c:v>
                </c:pt>
                <c:pt idx="117">
                  <c:v>1.314698130399857</c:v>
                </c:pt>
                <c:pt idx="118">
                  <c:v>1.006591968238095</c:v>
                </c:pt>
                <c:pt idx="119">
                  <c:v>-0.740131547483469</c:v>
                </c:pt>
                <c:pt idx="120">
                  <c:v>-0.918649470902795</c:v>
                </c:pt>
                <c:pt idx="121">
                  <c:v>-1.076038968513173</c:v>
                </c:pt>
                <c:pt idx="122">
                  <c:v>-1.893711649539077</c:v>
                </c:pt>
                <c:pt idx="123">
                  <c:v>-2.194889202230867</c:v>
                </c:pt>
                <c:pt idx="124">
                  <c:v>-2.190785554751975</c:v>
                </c:pt>
                <c:pt idx="125">
                  <c:v>-2.37537875308928</c:v>
                </c:pt>
                <c:pt idx="126">
                  <c:v>-1.180446683810759</c:v>
                </c:pt>
                <c:pt idx="127">
                  <c:v>-2.026653899729546</c:v>
                </c:pt>
                <c:pt idx="128">
                  <c:v>-0.941608804541295</c:v>
                </c:pt>
                <c:pt idx="129">
                  <c:v>-0.559335468434238</c:v>
                </c:pt>
                <c:pt idx="130">
                  <c:v>-1.272426623171926</c:v>
                </c:pt>
                <c:pt idx="131">
                  <c:v>-1.327845553100164</c:v>
                </c:pt>
                <c:pt idx="132">
                  <c:v>-1.887561893574213</c:v>
                </c:pt>
                <c:pt idx="133">
                  <c:v>-0.948955035625879</c:v>
                </c:pt>
                <c:pt idx="134">
                  <c:v>0.485381642946601</c:v>
                </c:pt>
                <c:pt idx="135">
                  <c:v>0.489683720418638</c:v>
                </c:pt>
                <c:pt idx="136">
                  <c:v>-0.60544188988841</c:v>
                </c:pt>
                <c:pt idx="137">
                  <c:v>0.198721105931316</c:v>
                </c:pt>
                <c:pt idx="138">
                  <c:v>2.289534476568097</c:v>
                </c:pt>
                <c:pt idx="139">
                  <c:v>2.712429081336939</c:v>
                </c:pt>
                <c:pt idx="140">
                  <c:v>1.579933305372639</c:v>
                </c:pt>
                <c:pt idx="141">
                  <c:v>1.22384724545605</c:v>
                </c:pt>
                <c:pt idx="142">
                  <c:v>2.841782275692837</c:v>
                </c:pt>
                <c:pt idx="143">
                  <c:v>2.97874439789272</c:v>
                </c:pt>
                <c:pt idx="144">
                  <c:v>1.257989219383798</c:v>
                </c:pt>
                <c:pt idx="145">
                  <c:v>3.724352510744403</c:v>
                </c:pt>
                <c:pt idx="146">
                  <c:v>3.087866209003767</c:v>
                </c:pt>
                <c:pt idx="147">
                  <c:v>2.911674110349748</c:v>
                </c:pt>
                <c:pt idx="148">
                  <c:v>4.240234671927346</c:v>
                </c:pt>
                <c:pt idx="149">
                  <c:v>4.395350224806351</c:v>
                </c:pt>
                <c:pt idx="150">
                  <c:v>5.69625049302132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06304"/>
        <c:axId val="581309696"/>
      </c:scatterChart>
      <c:valAx>
        <c:axId val="58130630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309696"/>
        <c:crossesAt val="0.0"/>
        <c:crossBetween val="midCat"/>
        <c:majorUnit val="10.0"/>
      </c:valAx>
      <c:valAx>
        <c:axId val="581309696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30630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'6874'!$L$1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'6874'!$A$2:$A$141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'6874'!$M$2:$M$177</c:f>
              <c:numCache>
                <c:formatCode>0.00</c:formatCode>
                <c:ptCount val="176"/>
                <c:pt idx="4">
                  <c:v>1.82618286127411</c:v>
                </c:pt>
                <c:pt idx="5">
                  <c:v>1.800908296566366</c:v>
                </c:pt>
                <c:pt idx="6">
                  <c:v>1.803756643890773</c:v>
                </c:pt>
                <c:pt idx="7">
                  <c:v>1.778229102085446</c:v>
                </c:pt>
                <c:pt idx="8">
                  <c:v>1.754245803680557</c:v>
                </c:pt>
                <c:pt idx="9">
                  <c:v>1.714448822733523</c:v>
                </c:pt>
                <c:pt idx="10">
                  <c:v>1.783125919457178</c:v>
                </c:pt>
                <c:pt idx="11">
                  <c:v>2.048819016940316</c:v>
                </c:pt>
                <c:pt idx="12">
                  <c:v>2.171341359794451</c:v>
                </c:pt>
                <c:pt idx="13">
                  <c:v>2.294234293845455</c:v>
                </c:pt>
                <c:pt idx="14">
                  <c:v>2.228474388683301</c:v>
                </c:pt>
                <c:pt idx="15">
                  <c:v>2.185259753128778</c:v>
                </c:pt>
                <c:pt idx="16">
                  <c:v>2.072867222847332</c:v>
                </c:pt>
                <c:pt idx="17">
                  <c:v>2.126103837571608</c:v>
                </c:pt>
                <c:pt idx="18">
                  <c:v>2.223781790668955</c:v>
                </c:pt>
                <c:pt idx="19">
                  <c:v>2.286250602433112</c:v>
                </c:pt>
                <c:pt idx="20">
                  <c:v>2.274351788542892</c:v>
                </c:pt>
                <c:pt idx="21">
                  <c:v>2.196772050447487</c:v>
                </c:pt>
                <c:pt idx="22">
                  <c:v>2.12596136681287</c:v>
                </c:pt>
                <c:pt idx="23">
                  <c:v>2.092316823901037</c:v>
                </c:pt>
                <c:pt idx="24">
                  <c:v>2.055452792201563</c:v>
                </c:pt>
                <c:pt idx="25">
                  <c:v>2.053998414075277</c:v>
                </c:pt>
                <c:pt idx="26">
                  <c:v>2.192346015510643</c:v>
                </c:pt>
                <c:pt idx="27">
                  <c:v>2.341667783914991</c:v>
                </c:pt>
                <c:pt idx="28">
                  <c:v>2.460445083711829</c:v>
                </c:pt>
                <c:pt idx="29">
                  <c:v>2.425052834192322</c:v>
                </c:pt>
                <c:pt idx="30">
                  <c:v>2.392651052711483</c:v>
                </c:pt>
                <c:pt idx="31">
                  <c:v>2.310822186280049</c:v>
                </c:pt>
                <c:pt idx="32">
                  <c:v>2.176566675783026</c:v>
                </c:pt>
                <c:pt idx="33">
                  <c:v>2.124985953331691</c:v>
                </c:pt>
                <c:pt idx="34">
                  <c:v>2.223288986564056</c:v>
                </c:pt>
                <c:pt idx="35">
                  <c:v>2.374884990620443</c:v>
                </c:pt>
                <c:pt idx="36">
                  <c:v>2.479629083857194</c:v>
                </c:pt>
                <c:pt idx="37">
                  <c:v>2.454123097341772</c:v>
                </c:pt>
                <c:pt idx="38">
                  <c:v>2.310248567869978</c:v>
                </c:pt>
                <c:pt idx="39">
                  <c:v>2.172929825697818</c:v>
                </c:pt>
                <c:pt idx="40">
                  <c:v>2.11856616301924</c:v>
                </c:pt>
                <c:pt idx="41">
                  <c:v>2.071867678134252</c:v>
                </c:pt>
                <c:pt idx="42">
                  <c:v>2.047989595113</c:v>
                </c:pt>
                <c:pt idx="43">
                  <c:v>2.028539491144231</c:v>
                </c:pt>
                <c:pt idx="44">
                  <c:v>2.094811836372436</c:v>
                </c:pt>
                <c:pt idx="45">
                  <c:v>2.225591677667493</c:v>
                </c:pt>
                <c:pt idx="46">
                  <c:v>2.268935432340763</c:v>
                </c:pt>
                <c:pt idx="47">
                  <c:v>2.23172204360023</c:v>
                </c:pt>
                <c:pt idx="48">
                  <c:v>2.180081499200306</c:v>
                </c:pt>
                <c:pt idx="49">
                  <c:v>2.117385672821273</c:v>
                </c:pt>
                <c:pt idx="50">
                  <c:v>2.141688547995708</c:v>
                </c:pt>
                <c:pt idx="51">
                  <c:v>2.071495814231476</c:v>
                </c:pt>
                <c:pt idx="52">
                  <c:v>2.22570212271031</c:v>
                </c:pt>
                <c:pt idx="53">
                  <c:v>2.307909980274541</c:v>
                </c:pt>
                <c:pt idx="54">
                  <c:v>2.393135669676184</c:v>
                </c:pt>
                <c:pt idx="55">
                  <c:v>2.48397224736794</c:v>
                </c:pt>
                <c:pt idx="56">
                  <c:v>2.62187646478807</c:v>
                </c:pt>
                <c:pt idx="57">
                  <c:v>2.68182038087396</c:v>
                </c:pt>
                <c:pt idx="58">
                  <c:v>2.820623460895987</c:v>
                </c:pt>
                <c:pt idx="59">
                  <c:v>2.889733243659131</c:v>
                </c:pt>
                <c:pt idx="60">
                  <c:v>3.032060028944627</c:v>
                </c:pt>
                <c:pt idx="61">
                  <c:v>3.117844547687053</c:v>
                </c:pt>
                <c:pt idx="62">
                  <c:v>3.151216249254266</c:v>
                </c:pt>
                <c:pt idx="63">
                  <c:v>3.085031104940386</c:v>
                </c:pt>
                <c:pt idx="64">
                  <c:v>3.143438159963557</c:v>
                </c:pt>
                <c:pt idx="65">
                  <c:v>3.075682096464689</c:v>
                </c:pt>
                <c:pt idx="66">
                  <c:v>3.054584616142943</c:v>
                </c:pt>
                <c:pt idx="67">
                  <c:v>3.123769741548917</c:v>
                </c:pt>
                <c:pt idx="68">
                  <c:v>3.123354120567646</c:v>
                </c:pt>
                <c:pt idx="69">
                  <c:v>3.184010689417688</c:v>
                </c:pt>
                <c:pt idx="70">
                  <c:v>3.270873562263424</c:v>
                </c:pt>
                <c:pt idx="71">
                  <c:v>3.310570202674521</c:v>
                </c:pt>
                <c:pt idx="72">
                  <c:v>3.329797172232832</c:v>
                </c:pt>
                <c:pt idx="73">
                  <c:v>3.358083329500175</c:v>
                </c:pt>
                <c:pt idx="74">
                  <c:v>3.432460534609731</c:v>
                </c:pt>
                <c:pt idx="75">
                  <c:v>3.518920973441889</c:v>
                </c:pt>
                <c:pt idx="76">
                  <c:v>3.604305295893842</c:v>
                </c:pt>
                <c:pt idx="77">
                  <c:v>3.626146935365435</c:v>
                </c:pt>
                <c:pt idx="78">
                  <c:v>3.727463447120528</c:v>
                </c:pt>
                <c:pt idx="79">
                  <c:v>3.767658702418681</c:v>
                </c:pt>
                <c:pt idx="80">
                  <c:v>3.81480734734691</c:v>
                </c:pt>
                <c:pt idx="81">
                  <c:v>3.754047570308428</c:v>
                </c:pt>
                <c:pt idx="82">
                  <c:v>3.758550007256473</c:v>
                </c:pt>
                <c:pt idx="83">
                  <c:v>3.752750638357953</c:v>
                </c:pt>
                <c:pt idx="84">
                  <c:v>3.780511571029855</c:v>
                </c:pt>
                <c:pt idx="85">
                  <c:v>3.775002242272586</c:v>
                </c:pt>
                <c:pt idx="86">
                  <c:v>3.740117232672282</c:v>
                </c:pt>
                <c:pt idx="87">
                  <c:v>3.78173570761303</c:v>
                </c:pt>
                <c:pt idx="88">
                  <c:v>3.799868959554022</c:v>
                </c:pt>
                <c:pt idx="89">
                  <c:v>3.762171235207659</c:v>
                </c:pt>
                <c:pt idx="90">
                  <c:v>3.692481933103577</c:v>
                </c:pt>
                <c:pt idx="91">
                  <c:v>3.635959253867486</c:v>
                </c:pt>
                <c:pt idx="92">
                  <c:v>3.675002322491525</c:v>
                </c:pt>
                <c:pt idx="93">
                  <c:v>3.64438267701333</c:v>
                </c:pt>
                <c:pt idx="94">
                  <c:v>3.645650889645614</c:v>
                </c:pt>
                <c:pt idx="95">
                  <c:v>3.599630194663902</c:v>
                </c:pt>
                <c:pt idx="96">
                  <c:v>3.62010328613931</c:v>
                </c:pt>
                <c:pt idx="97">
                  <c:v>3.547769804790848</c:v>
                </c:pt>
                <c:pt idx="98">
                  <c:v>3.55188176693961</c:v>
                </c:pt>
                <c:pt idx="99">
                  <c:v>3.438501134014745</c:v>
                </c:pt>
                <c:pt idx="100">
                  <c:v>3.339892922441507</c:v>
                </c:pt>
                <c:pt idx="101">
                  <c:v>3.288307723394045</c:v>
                </c:pt>
                <c:pt idx="102">
                  <c:v>3.294259536094149</c:v>
                </c:pt>
                <c:pt idx="103">
                  <c:v>3.203971955274517</c:v>
                </c:pt>
                <c:pt idx="104">
                  <c:v>3.109359944252095</c:v>
                </c:pt>
                <c:pt idx="105">
                  <c:v>3.054108985640147</c:v>
                </c:pt>
                <c:pt idx="106">
                  <c:v>3.010090390749865</c:v>
                </c:pt>
                <c:pt idx="107">
                  <c:v>2.897650174936131</c:v>
                </c:pt>
                <c:pt idx="108">
                  <c:v>2.769788401642833</c:v>
                </c:pt>
                <c:pt idx="109">
                  <c:v>2.691933895976223</c:v>
                </c:pt>
                <c:pt idx="110">
                  <c:v>2.574384292483228</c:v>
                </c:pt>
                <c:pt idx="111">
                  <c:v>2.494632292873519</c:v>
                </c:pt>
                <c:pt idx="112">
                  <c:v>2.459548579533861</c:v>
                </c:pt>
                <c:pt idx="113">
                  <c:v>2.373277920181884</c:v>
                </c:pt>
                <c:pt idx="114">
                  <c:v>2.372326304229311</c:v>
                </c:pt>
                <c:pt idx="115">
                  <c:v>2.3077958033881</c:v>
                </c:pt>
                <c:pt idx="116">
                  <c:v>2.271255845293127</c:v>
                </c:pt>
                <c:pt idx="117">
                  <c:v>2.239547914929064</c:v>
                </c:pt>
                <c:pt idx="118">
                  <c:v>2.232737269230273</c:v>
                </c:pt>
                <c:pt idx="119">
                  <c:v>2.194126178443061</c:v>
                </c:pt>
                <c:pt idx="120">
                  <c:v>2.19018006351059</c:v>
                </c:pt>
                <c:pt idx="121">
                  <c:v>2.186700989617961</c:v>
                </c:pt>
                <c:pt idx="122">
                  <c:v>2.168626443854333</c:v>
                </c:pt>
                <c:pt idx="123">
                  <c:v>2.161968954145523</c:v>
                </c:pt>
                <c:pt idx="124">
                  <c:v>2.162059664726757</c:v>
                </c:pt>
                <c:pt idx="125">
                  <c:v>2.157979256650978</c:v>
                </c:pt>
                <c:pt idx="126">
                  <c:v>2.1843930709703</c:v>
                </c:pt>
                <c:pt idx="127">
                  <c:v>2.165687773111448</c:v>
                </c:pt>
                <c:pt idx="128">
                  <c:v>2.18967255049691</c:v>
                </c:pt>
                <c:pt idx="129">
                  <c:v>2.198122651702458</c:v>
                </c:pt>
                <c:pt idx="130">
                  <c:v>2.182359866655301</c:v>
                </c:pt>
                <c:pt idx="131">
                  <c:v>2.181134838586731</c:v>
                </c:pt>
                <c:pt idx="132">
                  <c:v>2.168762383391267</c:v>
                </c:pt>
                <c:pt idx="133">
                  <c:v>2.189510163036732</c:v>
                </c:pt>
                <c:pt idx="134">
                  <c:v>2.22121598437441</c:v>
                </c:pt>
                <c:pt idx="135">
                  <c:v>2.221311081224227</c:v>
                </c:pt>
                <c:pt idx="136">
                  <c:v>2.197103475394006</c:v>
                </c:pt>
                <c:pt idx="137">
                  <c:v>2.214879391364591</c:v>
                </c:pt>
                <c:pt idx="138">
                  <c:v>2.261096542588678</c:v>
                </c:pt>
                <c:pt idx="139">
                  <c:v>2.2704445715304</c:v>
                </c:pt>
                <c:pt idx="140">
                  <c:v>2.245410903163127</c:v>
                </c:pt>
                <c:pt idx="141">
                  <c:v>2.237539668211658</c:v>
                </c:pt>
                <c:pt idx="142">
                  <c:v>2.273303906671845</c:v>
                </c:pt>
                <c:pt idx="143">
                  <c:v>2.276331436150364</c:v>
                </c:pt>
                <c:pt idx="144">
                  <c:v>2.238294372000274</c:v>
                </c:pt>
                <c:pt idx="145">
                  <c:v>2.2928130042279</c:v>
                </c:pt>
                <c:pt idx="146">
                  <c:v>2.27874355925843</c:v>
                </c:pt>
                <c:pt idx="147">
                  <c:v>2.274848856372776</c:v>
                </c:pt>
                <c:pt idx="148">
                  <c:v>2.30421651072544</c:v>
                </c:pt>
                <c:pt idx="149">
                  <c:v>2.307645319372495</c:v>
                </c:pt>
                <c:pt idx="150">
                  <c:v>2.33640154662258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05504"/>
        <c:axId val="729408896"/>
      </c:scatterChart>
      <c:valAx>
        <c:axId val="7294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408896"/>
        <c:crossesAt val="0.0"/>
        <c:crossBetween val="midCat"/>
        <c:majorUnit val="10.0"/>
      </c:valAx>
      <c:valAx>
        <c:axId val="729408896"/>
        <c:scaling>
          <c:orientation val="minMax"/>
          <c:max val="4.0"/>
          <c:min val="1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40550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'6876'!$L$2:$L$141</c:f>
              <c:numCache>
                <c:formatCode>0.00</c:formatCode>
                <c:ptCount val="140"/>
                <c:pt idx="0">
                  <c:v>1.908744353076033</c:v>
                </c:pt>
                <c:pt idx="1">
                  <c:v>1.91382463191673</c:v>
                </c:pt>
                <c:pt idx="2">
                  <c:v>1.922697669062212</c:v>
                </c:pt>
                <c:pt idx="3">
                  <c:v>1.925640350191452</c:v>
                </c:pt>
                <c:pt idx="4">
                  <c:v>1.925953844334556</c:v>
                </c:pt>
                <c:pt idx="5">
                  <c:v>1.945166470676598</c:v>
                </c:pt>
                <c:pt idx="6">
                  <c:v>1.962426493383279</c:v>
                </c:pt>
                <c:pt idx="7">
                  <c:v>2.016333576314038</c:v>
                </c:pt>
                <c:pt idx="8">
                  <c:v>2.031943859416918</c:v>
                </c:pt>
                <c:pt idx="9">
                  <c:v>2.102118129818054</c:v>
                </c:pt>
                <c:pt idx="10">
                  <c:v>2.164286193616828</c:v>
                </c:pt>
                <c:pt idx="11">
                  <c:v>2.245142583572023</c:v>
                </c:pt>
                <c:pt idx="12">
                  <c:v>2.315136410351916</c:v>
                </c:pt>
                <c:pt idx="13">
                  <c:v>2.352078869975893</c:v>
                </c:pt>
                <c:pt idx="14">
                  <c:v>2.372882434787967</c:v>
                </c:pt>
                <c:pt idx="15">
                  <c:v>2.382296701661675</c:v>
                </c:pt>
                <c:pt idx="16">
                  <c:v>2.415244021194491</c:v>
                </c:pt>
                <c:pt idx="17">
                  <c:v>2.387054583502877</c:v>
                </c:pt>
                <c:pt idx="18">
                  <c:v>2.330771877856036</c:v>
                </c:pt>
                <c:pt idx="19">
                  <c:v>2.321920347702965</c:v>
                </c:pt>
                <c:pt idx="20">
                  <c:v>2.327984620271596</c:v>
                </c:pt>
                <c:pt idx="21">
                  <c:v>2.291455154802413</c:v>
                </c:pt>
                <c:pt idx="22">
                  <c:v>2.313115972392421</c:v>
                </c:pt>
                <c:pt idx="23">
                  <c:v>2.290486746754335</c:v>
                </c:pt>
                <c:pt idx="24">
                  <c:v>2.296110844405988</c:v>
                </c:pt>
                <c:pt idx="25">
                  <c:v>2.333817951854933</c:v>
                </c:pt>
                <c:pt idx="26">
                  <c:v>2.358172890613853</c:v>
                </c:pt>
                <c:pt idx="27">
                  <c:v>2.390427549852291</c:v>
                </c:pt>
                <c:pt idx="28">
                  <c:v>2.37684427156286</c:v>
                </c:pt>
                <c:pt idx="29">
                  <c:v>2.396359615956566</c:v>
                </c:pt>
                <c:pt idx="30">
                  <c:v>2.419249814798375</c:v>
                </c:pt>
                <c:pt idx="31">
                  <c:v>2.432955477386267</c:v>
                </c:pt>
                <c:pt idx="32">
                  <c:v>2.403306265407965</c:v>
                </c:pt>
                <c:pt idx="33">
                  <c:v>2.39404893073779</c:v>
                </c:pt>
                <c:pt idx="34">
                  <c:v>2.408840264904934</c:v>
                </c:pt>
                <c:pt idx="35">
                  <c:v>2.415399813192975</c:v>
                </c:pt>
                <c:pt idx="36">
                  <c:v>2.389242511004163</c:v>
                </c:pt>
                <c:pt idx="37">
                  <c:v>2.349306924867331</c:v>
                </c:pt>
                <c:pt idx="38">
                  <c:v>2.357964127395296</c:v>
                </c:pt>
                <c:pt idx="39">
                  <c:v>2.333071063751864</c:v>
                </c:pt>
                <c:pt idx="40">
                  <c:v>2.315112159212056</c:v>
                </c:pt>
                <c:pt idx="41">
                  <c:v>2.293007131331359</c:v>
                </c:pt>
                <c:pt idx="42">
                  <c:v>2.319216735058681</c:v>
                </c:pt>
                <c:pt idx="43">
                  <c:v>2.329699185805157</c:v>
                </c:pt>
                <c:pt idx="44">
                  <c:v>2.335001525626378</c:v>
                </c:pt>
                <c:pt idx="45">
                  <c:v>2.305533184077702</c:v>
                </c:pt>
                <c:pt idx="46">
                  <c:v>2.303513725794302</c:v>
                </c:pt>
                <c:pt idx="47">
                  <c:v>2.2893574946638</c:v>
                </c:pt>
                <c:pt idx="48">
                  <c:v>2.300497216843293</c:v>
                </c:pt>
                <c:pt idx="49">
                  <c:v>2.272015152526785</c:v>
                </c:pt>
                <c:pt idx="50">
                  <c:v>2.274906162724581</c:v>
                </c:pt>
                <c:pt idx="51">
                  <c:v>2.340852222048884</c:v>
                </c:pt>
                <c:pt idx="52">
                  <c:v>2.511392414224885</c:v>
                </c:pt>
                <c:pt idx="53">
                  <c:v>2.695383804874648</c:v>
                </c:pt>
                <c:pt idx="54">
                  <c:v>2.904619293297643</c:v>
                </c:pt>
                <c:pt idx="55">
                  <c:v>2.97178768508092</c:v>
                </c:pt>
                <c:pt idx="56">
                  <c:v>3.081013822307186</c:v>
                </c:pt>
                <c:pt idx="57">
                  <c:v>3.118853571676376</c:v>
                </c:pt>
                <c:pt idx="58">
                  <c:v>3.104751237462437</c:v>
                </c:pt>
                <c:pt idx="59">
                  <c:v>3.171637242224524</c:v>
                </c:pt>
                <c:pt idx="60">
                  <c:v>3.226995076842153</c:v>
                </c:pt>
                <c:pt idx="61">
                  <c:v>3.193514087153615</c:v>
                </c:pt>
                <c:pt idx="62">
                  <c:v>3.1793786399922</c:v>
                </c:pt>
                <c:pt idx="63">
                  <c:v>3.177525157519122</c:v>
                </c:pt>
                <c:pt idx="64">
                  <c:v>3.14778668286778</c:v>
                </c:pt>
                <c:pt idx="65">
                  <c:v>3.183442743807844</c:v>
                </c:pt>
                <c:pt idx="66">
                  <c:v>3.187195224691668</c:v>
                </c:pt>
                <c:pt idx="67">
                  <c:v>3.147549230385809</c:v>
                </c:pt>
                <c:pt idx="68">
                  <c:v>3.076652792375913</c:v>
                </c:pt>
                <c:pt idx="69">
                  <c:v>3.115018522953544</c:v>
                </c:pt>
                <c:pt idx="70">
                  <c:v>3.110527178675182</c:v>
                </c:pt>
                <c:pt idx="71">
                  <c:v>3.096865318132418</c:v>
                </c:pt>
                <c:pt idx="72">
                  <c:v>3.1030683640415</c:v>
                </c:pt>
                <c:pt idx="73">
                  <c:v>3.115826166798333</c:v>
                </c:pt>
                <c:pt idx="74">
                  <c:v>3.082016485936627</c:v>
                </c:pt>
                <c:pt idx="75">
                  <c:v>3.056275461500194</c:v>
                </c:pt>
                <c:pt idx="76">
                  <c:v>3.030863374908156</c:v>
                </c:pt>
                <c:pt idx="77">
                  <c:v>3.051776354793151</c:v>
                </c:pt>
                <c:pt idx="78">
                  <c:v>2.983566150034208</c:v>
                </c:pt>
                <c:pt idx="79">
                  <c:v>2.946331679283916</c:v>
                </c:pt>
                <c:pt idx="80">
                  <c:v>2.934836823616925</c:v>
                </c:pt>
                <c:pt idx="81">
                  <c:v>2.90713611356119</c:v>
                </c:pt>
                <c:pt idx="82">
                  <c:v>2.837143666888928</c:v>
                </c:pt>
                <c:pt idx="83">
                  <c:v>2.776071224789283</c:v>
                </c:pt>
                <c:pt idx="84">
                  <c:v>2.691262506197477</c:v>
                </c:pt>
                <c:pt idx="85">
                  <c:v>2.677064187777096</c:v>
                </c:pt>
                <c:pt idx="86">
                  <c:v>2.67219085828431</c:v>
                </c:pt>
                <c:pt idx="87">
                  <c:v>2.589153756250462</c:v>
                </c:pt>
                <c:pt idx="88">
                  <c:v>2.538542786225785</c:v>
                </c:pt>
                <c:pt idx="89">
                  <c:v>2.53447794220408</c:v>
                </c:pt>
                <c:pt idx="90">
                  <c:v>2.488388662203048</c:v>
                </c:pt>
                <c:pt idx="91">
                  <c:v>2.459950992537429</c:v>
                </c:pt>
                <c:pt idx="92">
                  <c:v>2.480558815775672</c:v>
                </c:pt>
                <c:pt idx="93">
                  <c:v>2.464962657615521</c:v>
                </c:pt>
                <c:pt idx="94">
                  <c:v>2.42095302026872</c:v>
                </c:pt>
                <c:pt idx="95">
                  <c:v>2.367231179834941</c:v>
                </c:pt>
                <c:pt idx="96">
                  <c:v>2.372264752510779</c:v>
                </c:pt>
                <c:pt idx="97">
                  <c:v>2.347360036802741</c:v>
                </c:pt>
                <c:pt idx="98">
                  <c:v>2.319124050402921</c:v>
                </c:pt>
                <c:pt idx="99">
                  <c:v>2.276008430016373</c:v>
                </c:pt>
                <c:pt idx="100">
                  <c:v>2.230675103611899</c:v>
                </c:pt>
                <c:pt idx="101">
                  <c:v>2.220624002918946</c:v>
                </c:pt>
                <c:pt idx="102">
                  <c:v>2.214954942313751</c:v>
                </c:pt>
                <c:pt idx="103">
                  <c:v>2.176135616236505</c:v>
                </c:pt>
                <c:pt idx="104">
                  <c:v>2.192580100795354</c:v>
                </c:pt>
                <c:pt idx="105">
                  <c:v>2.137986241833075</c:v>
                </c:pt>
                <c:pt idx="106">
                  <c:v>2.11222341035619</c:v>
                </c:pt>
                <c:pt idx="107">
                  <c:v>2.109185996989548</c:v>
                </c:pt>
                <c:pt idx="108">
                  <c:v>2.065944981674695</c:v>
                </c:pt>
                <c:pt idx="109">
                  <c:v>2.024812206590425</c:v>
                </c:pt>
                <c:pt idx="110">
                  <c:v>2.023132851846731</c:v>
                </c:pt>
                <c:pt idx="111">
                  <c:v>1.963137008251349</c:v>
                </c:pt>
                <c:pt idx="112">
                  <c:v>1.967451649969941</c:v>
                </c:pt>
                <c:pt idx="113">
                  <c:v>1.941219363249796</c:v>
                </c:pt>
                <c:pt idx="114">
                  <c:v>1.930149886471939</c:v>
                </c:pt>
                <c:pt idx="115">
                  <c:v>1.915724951778823</c:v>
                </c:pt>
                <c:pt idx="116">
                  <c:v>1.87715996463539</c:v>
                </c:pt>
                <c:pt idx="117">
                  <c:v>1.84635236910768</c:v>
                </c:pt>
                <c:pt idx="118">
                  <c:v>1.818291917183679</c:v>
                </c:pt>
                <c:pt idx="119">
                  <c:v>1.833339956358992</c:v>
                </c:pt>
                <c:pt idx="120">
                  <c:v>1.782007935222251</c:v>
                </c:pt>
                <c:pt idx="121">
                  <c:v>1.770527446877425</c:v>
                </c:pt>
                <c:pt idx="122">
                  <c:v>1.766855550219487</c:v>
                </c:pt>
                <c:pt idx="123">
                  <c:v>1.761510707916855</c:v>
                </c:pt>
                <c:pt idx="124">
                  <c:v>1.763317934906128</c:v>
                </c:pt>
                <c:pt idx="125">
                  <c:v>1.742561101250606</c:v>
                </c:pt>
                <c:pt idx="126">
                  <c:v>1.710974949874583</c:v>
                </c:pt>
                <c:pt idx="127">
                  <c:v>1.71335398921016</c:v>
                </c:pt>
                <c:pt idx="128">
                  <c:v>1.698790157401037</c:v>
                </c:pt>
                <c:pt idx="129">
                  <c:v>1.686838775063188</c:v>
                </c:pt>
                <c:pt idx="130">
                  <c:v>1.679039824505098</c:v>
                </c:pt>
                <c:pt idx="131">
                  <c:v>1.705860240758161</c:v>
                </c:pt>
                <c:pt idx="132">
                  <c:v>1.68404285091436</c:v>
                </c:pt>
                <c:pt idx="133">
                  <c:v>1.667242741027727</c:v>
                </c:pt>
                <c:pt idx="134">
                  <c:v>1.649473887818289</c:v>
                </c:pt>
                <c:pt idx="135">
                  <c:v>1.632543939274524</c:v>
                </c:pt>
                <c:pt idx="136">
                  <c:v>1.639172288093308</c:v>
                </c:pt>
                <c:pt idx="137">
                  <c:v>1.618912680956401</c:v>
                </c:pt>
                <c:pt idx="138">
                  <c:v>1.604283714241941</c:v>
                </c:pt>
                <c:pt idx="139">
                  <c:v>1.615828214075844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43552"/>
        <c:axId val="729446944"/>
      </c:scatterChart>
      <c:valAx>
        <c:axId val="72944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446944"/>
        <c:crossesAt val="0.0"/>
        <c:crossBetween val="midCat"/>
        <c:majorUnit val="10.0"/>
      </c:valAx>
      <c:valAx>
        <c:axId val="72944694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44355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'6876'!$A$2:$A$179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'6876'!$P$2:$P$177</c:f>
              <c:numCache>
                <c:formatCode>General</c:formatCode>
                <c:ptCount val="176"/>
                <c:pt idx="4">
                  <c:v>-25.14595610454039</c:v>
                </c:pt>
                <c:pt idx="5">
                  <c:v>-24.14496506571345</c:v>
                </c:pt>
                <c:pt idx="6">
                  <c:v>-23.21850721271229</c:v>
                </c:pt>
                <c:pt idx="7">
                  <c:v>-20.8931878088137</c:v>
                </c:pt>
                <c:pt idx="8">
                  <c:v>-20.02970246402026</c:v>
                </c:pt>
                <c:pt idx="9">
                  <c:v>-17.08344531083394</c:v>
                </c:pt>
                <c:pt idx="10">
                  <c:v>-14.44279451505</c:v>
                </c:pt>
                <c:pt idx="11">
                  <c:v>-11.08878824815875</c:v>
                </c:pt>
                <c:pt idx="12">
                  <c:v>-8.149418841010419</c:v>
                </c:pt>
                <c:pt idx="13">
                  <c:v>-6.471659135603635</c:v>
                </c:pt>
                <c:pt idx="14">
                  <c:v>-5.409940097260162</c:v>
                </c:pt>
                <c:pt idx="15">
                  <c:v>-4.78296400638034</c:v>
                </c:pt>
                <c:pt idx="16">
                  <c:v>-3.257703514547622</c:v>
                </c:pt>
                <c:pt idx="17">
                  <c:v>-4.066105218396713</c:v>
                </c:pt>
                <c:pt idx="18">
                  <c:v>-5.946860124421696</c:v>
                </c:pt>
                <c:pt idx="19">
                  <c:v>-6.017111068971857</c:v>
                </c:pt>
                <c:pt idx="20">
                  <c:v>-5.518008215411604</c:v>
                </c:pt>
                <c:pt idx="21">
                  <c:v>-6.644758624999201</c:v>
                </c:pt>
                <c:pt idx="22">
                  <c:v>-5.550317236128254</c:v>
                </c:pt>
                <c:pt idx="23">
                  <c:v>-6.146479082019887</c:v>
                </c:pt>
                <c:pt idx="24">
                  <c:v>-5.664178224670654</c:v>
                </c:pt>
                <c:pt idx="25">
                  <c:v>-3.957231009112035</c:v>
                </c:pt>
                <c:pt idx="26">
                  <c:v>-2.75995183479242</c:v>
                </c:pt>
                <c:pt idx="27">
                  <c:v>-1.261131004087105</c:v>
                </c:pt>
                <c:pt idx="28">
                  <c:v>-1.511998360868178</c:v>
                </c:pt>
                <c:pt idx="29">
                  <c:v>-0.499452216648138</c:v>
                </c:pt>
                <c:pt idx="30">
                  <c:v>0.641916105898279</c:v>
                </c:pt>
                <c:pt idx="31">
                  <c:v>1.432699837215087</c:v>
                </c:pt>
                <c:pt idx="32">
                  <c:v>0.568576825568056</c:v>
                </c:pt>
                <c:pt idx="33">
                  <c:v>0.482835843544586</c:v>
                </c:pt>
                <c:pt idx="34">
                  <c:v>1.315060940685307</c:v>
                </c:pt>
                <c:pt idx="35">
                  <c:v>1.833069053132389</c:v>
                </c:pt>
                <c:pt idx="36">
                  <c:v>1.102236360377267</c:v>
                </c:pt>
                <c:pt idx="37">
                  <c:v>-0.154529696046863</c:v>
                </c:pt>
                <c:pt idx="38">
                  <c:v>0.4435483550355</c:v>
                </c:pt>
                <c:pt idx="39">
                  <c:v>-0.239026859998842</c:v>
                </c:pt>
                <c:pt idx="40">
                  <c:v>-0.656917036218218</c:v>
                </c:pt>
                <c:pt idx="41">
                  <c:v>-1.233069634890679</c:v>
                </c:pt>
                <c:pt idx="42">
                  <c:v>0.0350042907195312</c:v>
                </c:pt>
                <c:pt idx="43">
                  <c:v>0.702754221022404</c:v>
                </c:pt>
                <c:pt idx="44">
                  <c:v>1.172773202146412</c:v>
                </c:pt>
                <c:pt idx="45">
                  <c:v>0.315554228317144</c:v>
                </c:pt>
                <c:pt idx="46">
                  <c:v>0.506091532347211</c:v>
                </c:pt>
                <c:pt idx="47">
                  <c:v>0.233353889247067</c:v>
                </c:pt>
                <c:pt idx="48">
                  <c:v>0.926192646062334</c:v>
                </c:pt>
                <c:pt idx="49">
                  <c:v>0.106621038493025</c:v>
                </c:pt>
                <c:pt idx="50">
                  <c:v>0.4845967212972</c:v>
                </c:pt>
                <c:pt idx="51">
                  <c:v>3.269458066244187</c:v>
                </c:pt>
                <c:pt idx="52">
                  <c:v>10.04680093634122</c:v>
                </c:pt>
                <c:pt idx="53">
                  <c:v>17.33759193142789</c:v>
                </c:pt>
                <c:pt idx="54">
                  <c:v>25.59197993937583</c:v>
                </c:pt>
                <c:pt idx="55">
                  <c:v>28.42349915725492</c:v>
                </c:pt>
                <c:pt idx="56">
                  <c:v>32.860412168194</c:v>
                </c:pt>
                <c:pt idx="57">
                  <c:v>34.5724224824332</c:v>
                </c:pt>
                <c:pt idx="58">
                  <c:v>34.30174214826398</c:v>
                </c:pt>
                <c:pt idx="59">
                  <c:v>37.1224823201842</c:v>
                </c:pt>
                <c:pt idx="60">
                  <c:v>39.50317862859444</c:v>
                </c:pt>
                <c:pt idx="61">
                  <c:v>38.4927921383038</c:v>
                </c:pt>
                <c:pt idx="62">
                  <c:v>38.22084784383937</c:v>
                </c:pt>
                <c:pt idx="63">
                  <c:v>38.41772064048518</c:v>
                </c:pt>
                <c:pt idx="64">
                  <c:v>37.55019036723289</c:v>
                </c:pt>
                <c:pt idx="65">
                  <c:v>39.17884671627089</c:v>
                </c:pt>
                <c:pt idx="66">
                  <c:v>39.58970575213371</c:v>
                </c:pt>
                <c:pt idx="67">
                  <c:v>38.34399375776326</c:v>
                </c:pt>
                <c:pt idx="68">
                  <c:v>35.90541543581386</c:v>
                </c:pt>
                <c:pt idx="69">
                  <c:v>37.63750307370418</c:v>
                </c:pt>
                <c:pt idx="70">
                  <c:v>37.7336855712256</c:v>
                </c:pt>
                <c:pt idx="71">
                  <c:v>37.4798186370678</c:v>
                </c:pt>
                <c:pt idx="72">
                  <c:v>37.98421863285613</c:v>
                </c:pt>
                <c:pt idx="73">
                  <c:v>38.73882143546537</c:v>
                </c:pt>
                <c:pt idx="74">
                  <c:v>37.71588841507238</c:v>
                </c:pt>
                <c:pt idx="75">
                  <c:v>37.00094553554479</c:v>
                </c:pt>
                <c:pt idx="76">
                  <c:v>36.29855860185144</c:v>
                </c:pt>
                <c:pt idx="77">
                  <c:v>37.36445414269372</c:v>
                </c:pt>
                <c:pt idx="78">
                  <c:v>35.02841251505276</c:v>
                </c:pt>
                <c:pt idx="79">
                  <c:v>33.87475122162093</c:v>
                </c:pt>
                <c:pt idx="80">
                  <c:v>33.70360142173779</c:v>
                </c:pt>
                <c:pt idx="81">
                  <c:v>32.91385502869707</c:v>
                </c:pt>
                <c:pt idx="82">
                  <c:v>30.50978312327408</c:v>
                </c:pt>
                <c:pt idx="83">
                  <c:v>28.44619832252377</c:v>
                </c:pt>
                <c:pt idx="84">
                  <c:v>25.47657182720565</c:v>
                </c:pt>
                <c:pt idx="85">
                  <c:v>25.20222766256648</c:v>
                </c:pt>
                <c:pt idx="86">
                  <c:v>25.28382933351672</c:v>
                </c:pt>
                <c:pt idx="87">
                  <c:v>22.38182753362321</c:v>
                </c:pt>
                <c:pt idx="88">
                  <c:v>20.71756947182491</c:v>
                </c:pt>
                <c:pt idx="89">
                  <c:v>20.83003198762985</c:v>
                </c:pt>
                <c:pt idx="90">
                  <c:v>19.33837217192492</c:v>
                </c:pt>
                <c:pt idx="91">
                  <c:v>18.52049516058829</c:v>
                </c:pt>
                <c:pt idx="92">
                  <c:v>19.57474251198418</c:v>
                </c:pt>
                <c:pt idx="93">
                  <c:v>19.24704115431714</c:v>
                </c:pt>
                <c:pt idx="94">
                  <c:v>17.83476375375878</c:v>
                </c:pt>
                <c:pt idx="95">
                  <c:v>16.05176009603799</c:v>
                </c:pt>
                <c:pt idx="96">
                  <c:v>16.51151991794099</c:v>
                </c:pt>
                <c:pt idx="97">
                  <c:v>15.8284999298453</c:v>
                </c:pt>
                <c:pt idx="98">
                  <c:v>15.01832140685286</c:v>
                </c:pt>
                <c:pt idx="99">
                  <c:v>13.64016968906149</c:v>
                </c:pt>
                <c:pt idx="100">
                  <c:v>12.1773655145464</c:v>
                </c:pt>
                <c:pt idx="101">
                  <c:v>12.06132554638644</c:v>
                </c:pt>
                <c:pt idx="102">
                  <c:v>12.11255322140918</c:v>
                </c:pt>
                <c:pt idx="103">
                  <c:v>10.89839612921327</c:v>
                </c:pt>
                <c:pt idx="104">
                  <c:v>11.79372392836247</c:v>
                </c:pt>
                <c:pt idx="105">
                  <c:v>9.97743429398408</c:v>
                </c:pt>
                <c:pt idx="106">
                  <c:v>9.261659013979016</c:v>
                </c:pt>
                <c:pt idx="107">
                  <c:v>9.413339770777717</c:v>
                </c:pt>
                <c:pt idx="108">
                  <c:v>8.03040158054324</c:v>
                </c:pt>
                <c:pt idx="109">
                  <c:v>6.727937408704348</c:v>
                </c:pt>
                <c:pt idx="110">
                  <c:v>6.931456866339934</c:v>
                </c:pt>
                <c:pt idx="111">
                  <c:v>4.908967101430404</c:v>
                </c:pt>
                <c:pt idx="112">
                  <c:v>5.341284479991597</c:v>
                </c:pt>
                <c:pt idx="113">
                  <c:v>4.607589539155695</c:v>
                </c:pt>
                <c:pt idx="114">
                  <c:v>4.452676953633977</c:v>
                </c:pt>
                <c:pt idx="115">
                  <c:v>4.16968257834219</c:v>
                </c:pt>
                <c:pt idx="116">
                  <c:v>2.965233903498996</c:v>
                </c:pt>
                <c:pt idx="117">
                  <c:v>2.056894024290141</c:v>
                </c:pt>
                <c:pt idx="118">
                  <c:v>1.253415859459575</c:v>
                </c:pt>
                <c:pt idx="119">
                  <c:v>2.095439689804416</c:v>
                </c:pt>
                <c:pt idx="120">
                  <c:v>0.403658255852109</c:v>
                </c:pt>
                <c:pt idx="121">
                  <c:v>0.233056873616767</c:v>
                </c:pt>
                <c:pt idx="122">
                  <c:v>0.360518654174153</c:v>
                </c:pt>
                <c:pt idx="123">
                  <c:v>0.424122124547984</c:v>
                </c:pt>
                <c:pt idx="124">
                  <c:v>0.760728522868178</c:v>
                </c:pt>
                <c:pt idx="125">
                  <c:v>0.236038089324579</c:v>
                </c:pt>
                <c:pt idx="126">
                  <c:v>-0.702020185705738</c:v>
                </c:pt>
                <c:pt idx="127">
                  <c:v>-0.343587035098129</c:v>
                </c:pt>
                <c:pt idx="128">
                  <c:v>-0.631883277277013</c:v>
                </c:pt>
                <c:pt idx="129">
                  <c:v>-0.820459239120146</c:v>
                </c:pt>
                <c:pt idx="130">
                  <c:v>-0.85053197795135</c:v>
                </c:pt>
                <c:pt idx="131">
                  <c:v>0.440857382835389</c:v>
                </c:pt>
                <c:pt idx="132">
                  <c:v>-0.124315732409778</c:v>
                </c:pt>
                <c:pt idx="133">
                  <c:v>-0.49797334875118</c:v>
                </c:pt>
                <c:pt idx="134">
                  <c:v>-0.908609041333231</c:v>
                </c:pt>
                <c:pt idx="135">
                  <c:v>-1.28722275249294</c:v>
                </c:pt>
                <c:pt idx="136">
                  <c:v>-0.76658844256787</c:v>
                </c:pt>
                <c:pt idx="137">
                  <c:v>-1.272299152916109</c:v>
                </c:pt>
                <c:pt idx="138">
                  <c:v>-1.563081671324024</c:v>
                </c:pt>
                <c:pt idx="139">
                  <c:v>-0.854792073596695</c:v>
                </c:pt>
                <c:pt idx="140">
                  <c:v>-1.217893815600749</c:v>
                </c:pt>
                <c:pt idx="141">
                  <c:v>-0.0143766598147361</c:v>
                </c:pt>
                <c:pt idx="142">
                  <c:v>-0.531443195899865</c:v>
                </c:pt>
                <c:pt idx="143">
                  <c:v>0.487700239410871</c:v>
                </c:pt>
                <c:pt idx="144">
                  <c:v>-0.303392842826222</c:v>
                </c:pt>
                <c:pt idx="145">
                  <c:v>-0.538982875739995</c:v>
                </c:pt>
                <c:pt idx="146">
                  <c:v>-0.651809018599772</c:v>
                </c:pt>
                <c:pt idx="147">
                  <c:v>-1.219229679365968</c:v>
                </c:pt>
                <c:pt idx="148">
                  <c:v>-0.195500222950706</c:v>
                </c:pt>
                <c:pt idx="149">
                  <c:v>0.258700212274178</c:v>
                </c:pt>
                <c:pt idx="150">
                  <c:v>0.059818099675012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76816"/>
        <c:axId val="729480208"/>
      </c:scatterChart>
      <c:valAx>
        <c:axId val="729476816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480208"/>
        <c:crossesAt val="0.0"/>
        <c:crossBetween val="midCat"/>
        <c:majorUnit val="10.0"/>
      </c:valAx>
      <c:valAx>
        <c:axId val="729480208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476816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'6876'!$M$2:$M$177</c:f>
              <c:numCache>
                <c:formatCode>0.00</c:formatCode>
                <c:ptCount val="176"/>
                <c:pt idx="4">
                  <c:v>1.961009402891158</c:v>
                </c:pt>
                <c:pt idx="5">
                  <c:v>1.98723314094452</c:v>
                </c:pt>
                <c:pt idx="6">
                  <c:v>2.011504275362521</c:v>
                </c:pt>
                <c:pt idx="7">
                  <c:v>2.072422470004601</c:v>
                </c:pt>
                <c:pt idx="8">
                  <c:v>2.095043864818801</c:v>
                </c:pt>
                <c:pt idx="9">
                  <c:v>2.172229246931258</c:v>
                </c:pt>
                <c:pt idx="10">
                  <c:v>2.241408422441353</c:v>
                </c:pt>
                <c:pt idx="11">
                  <c:v>2.329275924107867</c:v>
                </c:pt>
                <c:pt idx="12">
                  <c:v>2.406280862599081</c:v>
                </c:pt>
                <c:pt idx="13">
                  <c:v>2.450234433934379</c:v>
                </c:pt>
                <c:pt idx="14">
                  <c:v>2.478049110457772</c:v>
                </c:pt>
                <c:pt idx="15">
                  <c:v>2.494474489042801</c:v>
                </c:pt>
                <c:pt idx="16">
                  <c:v>2.534432920286938</c:v>
                </c:pt>
                <c:pt idx="17">
                  <c:v>2.513254594306644</c:v>
                </c:pt>
                <c:pt idx="18">
                  <c:v>2.463983000371124</c:v>
                </c:pt>
                <c:pt idx="19">
                  <c:v>2.462142581929373</c:v>
                </c:pt>
                <c:pt idx="20">
                  <c:v>2.475217966209324</c:v>
                </c:pt>
                <c:pt idx="21">
                  <c:v>2.445699612451461</c:v>
                </c:pt>
                <c:pt idx="22">
                  <c:v>2.47437154175279</c:v>
                </c:pt>
                <c:pt idx="23">
                  <c:v>2.458753427826024</c:v>
                </c:pt>
                <c:pt idx="24">
                  <c:v>2.471388637188997</c:v>
                </c:pt>
                <c:pt idx="25">
                  <c:v>2.516106856349263</c:v>
                </c:pt>
                <c:pt idx="26">
                  <c:v>2.547472906819503</c:v>
                </c:pt>
                <c:pt idx="27">
                  <c:v>2.586738677769261</c:v>
                </c:pt>
                <c:pt idx="28">
                  <c:v>2.580166511191151</c:v>
                </c:pt>
                <c:pt idx="29">
                  <c:v>2.606692967296178</c:v>
                </c:pt>
                <c:pt idx="30">
                  <c:v>2.636594277849306</c:v>
                </c:pt>
                <c:pt idx="31">
                  <c:v>2.65731105214852</c:v>
                </c:pt>
                <c:pt idx="32">
                  <c:v>2.634672951881538</c:v>
                </c:pt>
                <c:pt idx="33">
                  <c:v>2.632426728922682</c:v>
                </c:pt>
                <c:pt idx="34">
                  <c:v>2.654229174801147</c:v>
                </c:pt>
                <c:pt idx="35">
                  <c:v>2.66779983480051</c:v>
                </c:pt>
                <c:pt idx="36">
                  <c:v>2.648653644323017</c:v>
                </c:pt>
                <c:pt idx="37">
                  <c:v>2.615729169897505</c:v>
                </c:pt>
                <c:pt idx="38">
                  <c:v>2.631397484136791</c:v>
                </c:pt>
                <c:pt idx="39">
                  <c:v>2.613515532204679</c:v>
                </c:pt>
                <c:pt idx="40">
                  <c:v>2.602567739376191</c:v>
                </c:pt>
                <c:pt idx="41">
                  <c:v>2.587473823206815</c:v>
                </c:pt>
                <c:pt idx="42">
                  <c:v>2.620694538645457</c:v>
                </c:pt>
                <c:pt idx="43">
                  <c:v>2.638188101103254</c:v>
                </c:pt>
                <c:pt idx="44">
                  <c:v>2.650501552635795</c:v>
                </c:pt>
                <c:pt idx="45">
                  <c:v>2.62804432279844</c:v>
                </c:pt>
                <c:pt idx="46">
                  <c:v>2.63303597622636</c:v>
                </c:pt>
                <c:pt idx="47">
                  <c:v>2.625890856807177</c:v>
                </c:pt>
                <c:pt idx="48">
                  <c:v>2.644041690697991</c:v>
                </c:pt>
                <c:pt idx="49">
                  <c:v>2.622570738092804</c:v>
                </c:pt>
                <c:pt idx="50">
                  <c:v>2.63247286000192</c:v>
                </c:pt>
                <c:pt idx="51">
                  <c:v>2.705430031037544</c:v>
                </c:pt>
                <c:pt idx="52">
                  <c:v>2.882981334924866</c:v>
                </c:pt>
                <c:pt idx="53">
                  <c:v>3.073983837285949</c:v>
                </c:pt>
                <c:pt idx="54">
                  <c:v>3.290230437420264</c:v>
                </c:pt>
                <c:pt idx="55">
                  <c:v>3.36440994091486</c:v>
                </c:pt>
                <c:pt idx="56">
                  <c:v>3.480647189852448</c:v>
                </c:pt>
                <c:pt idx="57">
                  <c:v>3.525498050932958</c:v>
                </c:pt>
                <c:pt idx="58">
                  <c:v>3.51840682843034</c:v>
                </c:pt>
                <c:pt idx="59">
                  <c:v>3.592303944903747</c:v>
                </c:pt>
                <c:pt idx="60">
                  <c:v>3.654672891232697</c:v>
                </c:pt>
                <c:pt idx="61">
                  <c:v>3.628203013255478</c:v>
                </c:pt>
                <c:pt idx="62">
                  <c:v>3.621078677805384</c:v>
                </c:pt>
                <c:pt idx="63">
                  <c:v>3.626236307043626</c:v>
                </c:pt>
                <c:pt idx="64">
                  <c:v>3.603508944103604</c:v>
                </c:pt>
                <c:pt idx="65">
                  <c:v>3.646176116754989</c:v>
                </c:pt>
                <c:pt idx="66">
                  <c:v>3.656939709350133</c:v>
                </c:pt>
                <c:pt idx="67">
                  <c:v>3.624304826755594</c:v>
                </c:pt>
                <c:pt idx="68">
                  <c:v>3.56041950045702</c:v>
                </c:pt>
                <c:pt idx="69">
                  <c:v>3.60579634274597</c:v>
                </c:pt>
                <c:pt idx="70">
                  <c:v>3.608316110178929</c:v>
                </c:pt>
                <c:pt idx="71">
                  <c:v>3.601665361347485</c:v>
                </c:pt>
                <c:pt idx="72">
                  <c:v>3.614879518967888</c:v>
                </c:pt>
                <c:pt idx="73">
                  <c:v>3.634648433436041</c:v>
                </c:pt>
                <c:pt idx="74">
                  <c:v>3.607849864285655</c:v>
                </c:pt>
                <c:pt idx="75">
                  <c:v>3.589119951560543</c:v>
                </c:pt>
                <c:pt idx="76">
                  <c:v>3.570718976679825</c:v>
                </c:pt>
                <c:pt idx="77">
                  <c:v>3.59864306827614</c:v>
                </c:pt>
                <c:pt idx="78">
                  <c:v>3.537443975228518</c:v>
                </c:pt>
                <c:pt idx="79">
                  <c:v>3.507220616189546</c:v>
                </c:pt>
                <c:pt idx="80">
                  <c:v>3.502736872233875</c:v>
                </c:pt>
                <c:pt idx="81">
                  <c:v>3.482047273889461</c:v>
                </c:pt>
                <c:pt idx="82">
                  <c:v>3.41906593892852</c:v>
                </c:pt>
                <c:pt idx="83">
                  <c:v>3.365004608540195</c:v>
                </c:pt>
                <c:pt idx="84">
                  <c:v>3.28720700165971</c:v>
                </c:pt>
                <c:pt idx="85">
                  <c:v>3.28001979495065</c:v>
                </c:pt>
                <c:pt idx="86">
                  <c:v>3.282157577169183</c:v>
                </c:pt>
                <c:pt idx="87">
                  <c:v>3.206131586846655</c:v>
                </c:pt>
                <c:pt idx="88">
                  <c:v>3.162531728533298</c:v>
                </c:pt>
                <c:pt idx="89">
                  <c:v>3.165477996222914</c:v>
                </c:pt>
                <c:pt idx="90">
                  <c:v>3.126399827933202</c:v>
                </c:pt>
                <c:pt idx="91">
                  <c:v>3.104973269978904</c:v>
                </c:pt>
                <c:pt idx="92">
                  <c:v>3.132592204928467</c:v>
                </c:pt>
                <c:pt idx="93">
                  <c:v>3.124007158479637</c:v>
                </c:pt>
                <c:pt idx="94">
                  <c:v>3.087008632844156</c:v>
                </c:pt>
                <c:pt idx="95">
                  <c:v>3.040297904121697</c:v>
                </c:pt>
                <c:pt idx="96">
                  <c:v>3.052342588508856</c:v>
                </c:pt>
                <c:pt idx="97">
                  <c:v>3.034448984512139</c:v>
                </c:pt>
                <c:pt idx="98">
                  <c:v>3.013224109823638</c:v>
                </c:pt>
                <c:pt idx="99">
                  <c:v>2.977119601148411</c:v>
                </c:pt>
                <c:pt idx="100">
                  <c:v>2.938797386455257</c:v>
                </c:pt>
                <c:pt idx="101">
                  <c:v>2.935757397473624</c:v>
                </c:pt>
                <c:pt idx="102">
                  <c:v>2.93709944857975</c:v>
                </c:pt>
                <c:pt idx="103">
                  <c:v>2.905291234213824</c:v>
                </c:pt>
                <c:pt idx="104">
                  <c:v>2.928746830483993</c:v>
                </c:pt>
                <c:pt idx="105">
                  <c:v>2.881164083233036</c:v>
                </c:pt>
                <c:pt idx="106">
                  <c:v>2.86241236346747</c:v>
                </c:pt>
                <c:pt idx="107">
                  <c:v>2.866386061812149</c:v>
                </c:pt>
                <c:pt idx="108">
                  <c:v>2.830156158208616</c:v>
                </c:pt>
                <c:pt idx="109">
                  <c:v>2.796034494835666</c:v>
                </c:pt>
                <c:pt idx="110">
                  <c:v>2.801366251803294</c:v>
                </c:pt>
                <c:pt idx="111">
                  <c:v>2.748381519919232</c:v>
                </c:pt>
                <c:pt idx="112">
                  <c:v>2.759707273349143</c:v>
                </c:pt>
                <c:pt idx="113">
                  <c:v>2.740486098340318</c:v>
                </c:pt>
                <c:pt idx="114">
                  <c:v>2.736427733273783</c:v>
                </c:pt>
                <c:pt idx="115">
                  <c:v>2.729013910291987</c:v>
                </c:pt>
                <c:pt idx="116">
                  <c:v>2.697460034859874</c:v>
                </c:pt>
                <c:pt idx="117">
                  <c:v>2.673663551043484</c:v>
                </c:pt>
                <c:pt idx="118">
                  <c:v>2.652614210830804</c:v>
                </c:pt>
                <c:pt idx="119">
                  <c:v>2.674673361717437</c:v>
                </c:pt>
                <c:pt idx="120">
                  <c:v>2.630352452292016</c:v>
                </c:pt>
                <c:pt idx="121">
                  <c:v>2.625883075658511</c:v>
                </c:pt>
                <c:pt idx="122">
                  <c:v>2.629222290711894</c:v>
                </c:pt>
                <c:pt idx="123">
                  <c:v>2.630888560120582</c:v>
                </c:pt>
                <c:pt idx="124">
                  <c:v>2.639706898821175</c:v>
                </c:pt>
                <c:pt idx="125">
                  <c:v>2.625961176876973</c:v>
                </c:pt>
                <c:pt idx="126">
                  <c:v>2.601386137212271</c:v>
                </c:pt>
                <c:pt idx="127">
                  <c:v>2.610776288259168</c:v>
                </c:pt>
                <c:pt idx="128">
                  <c:v>2.603223568161366</c:v>
                </c:pt>
                <c:pt idx="129">
                  <c:v>2.598283297534838</c:v>
                </c:pt>
                <c:pt idx="130">
                  <c:v>2.597495458688067</c:v>
                </c:pt>
                <c:pt idx="131">
                  <c:v>2.63132698665245</c:v>
                </c:pt>
                <c:pt idx="132">
                  <c:v>2.61652070851997</c:v>
                </c:pt>
                <c:pt idx="133">
                  <c:v>2.606731710344658</c:v>
                </c:pt>
                <c:pt idx="134">
                  <c:v>2.59597396884654</c:v>
                </c:pt>
                <c:pt idx="135">
                  <c:v>2.586055132014096</c:v>
                </c:pt>
                <c:pt idx="136">
                  <c:v>2.5996945925442</c:v>
                </c:pt>
                <c:pt idx="137">
                  <c:v>2.586446097118613</c:v>
                </c:pt>
                <c:pt idx="138">
                  <c:v>2.578828242115473</c:v>
                </c:pt>
                <c:pt idx="139">
                  <c:v>2.597383853660697</c:v>
                </c:pt>
                <c:pt idx="140">
                  <c:v>2.587871395906637</c:v>
                </c:pt>
                <c:pt idx="141">
                  <c:v>2.619400867612044</c:v>
                </c:pt>
                <c:pt idx="142">
                  <c:v>2.605854874818396</c:v>
                </c:pt>
                <c:pt idx="143">
                  <c:v>2.632554165271298</c:v>
                </c:pt>
                <c:pt idx="144">
                  <c:v>2.611829286666267</c:v>
                </c:pt>
                <c:pt idx="145">
                  <c:v>2.605657351982062</c:v>
                </c:pt>
                <c:pt idx="146">
                  <c:v>2.602701558072665</c:v>
                </c:pt>
                <c:pt idx="147">
                  <c:v>2.58783639924823</c:v>
                </c:pt>
                <c:pt idx="148">
                  <c:v>2.614655833250362</c:v>
                </c:pt>
                <c:pt idx="149">
                  <c:v>2.626554874075961</c:v>
                </c:pt>
                <c:pt idx="150">
                  <c:v>2.621344605230386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0704"/>
        <c:axId val="729504096"/>
      </c:scatterChart>
      <c:valAx>
        <c:axId val="7295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504096"/>
        <c:crossesAt val="0.0"/>
        <c:crossBetween val="midCat"/>
        <c:majorUnit val="10.0"/>
      </c:valAx>
      <c:valAx>
        <c:axId val="72950409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50070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'6855'!$L$1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'6855'!$A$2:$A$141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'6855'!$L$2:$L$141</c:f>
              <c:numCache>
                <c:formatCode>0.00</c:formatCode>
                <c:ptCount val="140"/>
                <c:pt idx="0">
                  <c:v>1.43419494706378</c:v>
                </c:pt>
                <c:pt idx="1">
                  <c:v>1.497162780703885</c:v>
                </c:pt>
                <c:pt idx="2">
                  <c:v>1.511044018363446</c:v>
                </c:pt>
                <c:pt idx="3">
                  <c:v>1.505699353176031</c:v>
                </c:pt>
                <c:pt idx="4">
                  <c:v>1.485995292488004</c:v>
                </c:pt>
                <c:pt idx="5">
                  <c:v>1.512206881973377</c:v>
                </c:pt>
                <c:pt idx="6">
                  <c:v>1.505192188658575</c:v>
                </c:pt>
                <c:pt idx="7">
                  <c:v>1.48046859502519</c:v>
                </c:pt>
                <c:pt idx="8">
                  <c:v>1.485085683664997</c:v>
                </c:pt>
                <c:pt idx="9">
                  <c:v>1.512694055332819</c:v>
                </c:pt>
                <c:pt idx="10">
                  <c:v>1.483883330374981</c:v>
                </c:pt>
                <c:pt idx="11">
                  <c:v>1.476789626809393</c:v>
                </c:pt>
                <c:pt idx="12">
                  <c:v>1.483645704031476</c:v>
                </c:pt>
                <c:pt idx="13">
                  <c:v>1.517311761436606</c:v>
                </c:pt>
                <c:pt idx="14">
                  <c:v>1.523574171832953</c:v>
                </c:pt>
                <c:pt idx="15">
                  <c:v>1.510356552531733</c:v>
                </c:pt>
                <c:pt idx="16">
                  <c:v>1.551852159583451</c:v>
                </c:pt>
                <c:pt idx="17">
                  <c:v>1.584393569966559</c:v>
                </c:pt>
                <c:pt idx="18">
                  <c:v>1.58159009040153</c:v>
                </c:pt>
                <c:pt idx="19">
                  <c:v>1.586679988095756</c:v>
                </c:pt>
                <c:pt idx="20">
                  <c:v>1.573988256143918</c:v>
                </c:pt>
                <c:pt idx="21">
                  <c:v>1.597542436825666</c:v>
                </c:pt>
                <c:pt idx="22">
                  <c:v>1.630430078792675</c:v>
                </c:pt>
                <c:pt idx="23">
                  <c:v>1.630038762441638</c:v>
                </c:pt>
                <c:pt idx="24">
                  <c:v>1.600189683311991</c:v>
                </c:pt>
                <c:pt idx="25">
                  <c:v>1.604168415505954</c:v>
                </c:pt>
                <c:pt idx="26">
                  <c:v>1.652518000905644</c:v>
                </c:pt>
                <c:pt idx="27">
                  <c:v>1.622222371832965</c:v>
                </c:pt>
                <c:pt idx="28">
                  <c:v>1.610664195026411</c:v>
                </c:pt>
                <c:pt idx="29">
                  <c:v>1.610196893495795</c:v>
                </c:pt>
                <c:pt idx="30">
                  <c:v>1.619352494179212</c:v>
                </c:pt>
                <c:pt idx="31">
                  <c:v>1.590248332446068</c:v>
                </c:pt>
                <c:pt idx="32">
                  <c:v>1.577136107500204</c:v>
                </c:pt>
                <c:pt idx="33">
                  <c:v>1.602841405579581</c:v>
                </c:pt>
                <c:pt idx="34">
                  <c:v>1.615495524858152</c:v>
                </c:pt>
                <c:pt idx="35">
                  <c:v>1.589939296810116</c:v>
                </c:pt>
                <c:pt idx="36">
                  <c:v>1.592239024112505</c:v>
                </c:pt>
                <c:pt idx="37">
                  <c:v>1.59753174193759</c:v>
                </c:pt>
                <c:pt idx="38">
                  <c:v>1.595994207549715</c:v>
                </c:pt>
                <c:pt idx="39">
                  <c:v>1.54640047645846</c:v>
                </c:pt>
                <c:pt idx="40">
                  <c:v>1.594166725141545</c:v>
                </c:pt>
                <c:pt idx="41">
                  <c:v>1.588734328649718</c:v>
                </c:pt>
                <c:pt idx="42">
                  <c:v>1.592109851885844</c:v>
                </c:pt>
                <c:pt idx="43">
                  <c:v>1.580854628064854</c:v>
                </c:pt>
                <c:pt idx="44">
                  <c:v>1.590806744378789</c:v>
                </c:pt>
                <c:pt idx="45">
                  <c:v>1.602183731925917</c:v>
                </c:pt>
                <c:pt idx="46">
                  <c:v>1.576084828612184</c:v>
                </c:pt>
                <c:pt idx="47">
                  <c:v>1.533364848980452</c:v>
                </c:pt>
                <c:pt idx="48">
                  <c:v>1.556362803551985</c:v>
                </c:pt>
                <c:pt idx="49">
                  <c:v>1.565792469030431</c:v>
                </c:pt>
                <c:pt idx="50">
                  <c:v>1.539142440697482</c:v>
                </c:pt>
                <c:pt idx="51">
                  <c:v>1.5514506678166</c:v>
                </c:pt>
                <c:pt idx="52">
                  <c:v>1.529291537543225</c:v>
                </c:pt>
                <c:pt idx="53">
                  <c:v>1.552234330766192</c:v>
                </c:pt>
                <c:pt idx="54">
                  <c:v>1.539791674456742</c:v>
                </c:pt>
                <c:pt idx="55">
                  <c:v>1.616245674082499</c:v>
                </c:pt>
                <c:pt idx="56">
                  <c:v>1.696191364335486</c:v>
                </c:pt>
                <c:pt idx="57">
                  <c:v>1.638046057120967</c:v>
                </c:pt>
                <c:pt idx="58">
                  <c:v>1.662726916081211</c:v>
                </c:pt>
                <c:pt idx="59">
                  <c:v>1.745999518201341</c:v>
                </c:pt>
                <c:pt idx="60">
                  <c:v>1.70756679478616</c:v>
                </c:pt>
                <c:pt idx="61">
                  <c:v>1.684131356055415</c:v>
                </c:pt>
                <c:pt idx="62">
                  <c:v>1.712085688959734</c:v>
                </c:pt>
                <c:pt idx="63">
                  <c:v>1.769872777207864</c:v>
                </c:pt>
                <c:pt idx="64">
                  <c:v>1.740545372500747</c:v>
                </c:pt>
                <c:pt idx="65">
                  <c:v>1.728611907567517</c:v>
                </c:pt>
                <c:pt idx="66">
                  <c:v>1.752367147748843</c:v>
                </c:pt>
                <c:pt idx="67">
                  <c:v>1.762357361235822</c:v>
                </c:pt>
                <c:pt idx="68">
                  <c:v>1.787022452326412</c:v>
                </c:pt>
                <c:pt idx="69">
                  <c:v>1.76662080922833</c:v>
                </c:pt>
                <c:pt idx="70">
                  <c:v>1.727538772429572</c:v>
                </c:pt>
                <c:pt idx="71">
                  <c:v>1.747654648617327</c:v>
                </c:pt>
                <c:pt idx="72">
                  <c:v>1.76179486839311</c:v>
                </c:pt>
                <c:pt idx="73">
                  <c:v>1.756681501227623</c:v>
                </c:pt>
                <c:pt idx="74">
                  <c:v>1.722496399439706</c:v>
                </c:pt>
                <c:pt idx="75">
                  <c:v>1.700869382374585</c:v>
                </c:pt>
                <c:pt idx="76">
                  <c:v>1.74998689379634</c:v>
                </c:pt>
                <c:pt idx="77">
                  <c:v>1.710595523815284</c:v>
                </c:pt>
                <c:pt idx="78">
                  <c:v>1.713058275644229</c:v>
                </c:pt>
                <c:pt idx="79">
                  <c:v>1.721048808950624</c:v>
                </c:pt>
                <c:pt idx="80">
                  <c:v>1.721763967310496</c:v>
                </c:pt>
                <c:pt idx="81">
                  <c:v>1.713103874181765</c:v>
                </c:pt>
                <c:pt idx="82">
                  <c:v>1.701429716663307</c:v>
                </c:pt>
                <c:pt idx="83">
                  <c:v>1.737707296416262</c:v>
                </c:pt>
                <c:pt idx="84">
                  <c:v>1.714008048161883</c:v>
                </c:pt>
                <c:pt idx="85">
                  <c:v>1.705748032534893</c:v>
                </c:pt>
                <c:pt idx="86">
                  <c:v>1.689391816868025</c:v>
                </c:pt>
                <c:pt idx="87">
                  <c:v>1.723770099155133</c:v>
                </c:pt>
                <c:pt idx="88">
                  <c:v>1.685654675076756</c:v>
                </c:pt>
                <c:pt idx="89">
                  <c:v>1.717207185805646</c:v>
                </c:pt>
                <c:pt idx="90">
                  <c:v>1.706385483817096</c:v>
                </c:pt>
                <c:pt idx="91">
                  <c:v>1.7008401963579</c:v>
                </c:pt>
                <c:pt idx="92">
                  <c:v>1.734081418802486</c:v>
                </c:pt>
                <c:pt idx="93">
                  <c:v>1.67107322663643</c:v>
                </c:pt>
                <c:pt idx="94">
                  <c:v>1.659161699842378</c:v>
                </c:pt>
                <c:pt idx="95">
                  <c:v>1.641904665909966</c:v>
                </c:pt>
                <c:pt idx="96">
                  <c:v>1.627524030534655</c:v>
                </c:pt>
                <c:pt idx="97">
                  <c:v>1.547983550909408</c:v>
                </c:pt>
                <c:pt idx="98">
                  <c:v>1.549004602733889</c:v>
                </c:pt>
                <c:pt idx="99">
                  <c:v>1.52440832644666</c:v>
                </c:pt>
                <c:pt idx="100">
                  <c:v>1.441324808302182</c:v>
                </c:pt>
                <c:pt idx="101">
                  <c:v>1.437723920954975</c:v>
                </c:pt>
                <c:pt idx="102">
                  <c:v>1.406860621413168</c:v>
                </c:pt>
                <c:pt idx="103">
                  <c:v>1.362191424859233</c:v>
                </c:pt>
                <c:pt idx="104">
                  <c:v>1.365365644762861</c:v>
                </c:pt>
                <c:pt idx="105">
                  <c:v>1.300869115455518</c:v>
                </c:pt>
                <c:pt idx="106">
                  <c:v>1.318807431863573</c:v>
                </c:pt>
                <c:pt idx="107">
                  <c:v>1.292119105321077</c:v>
                </c:pt>
                <c:pt idx="108">
                  <c:v>1.242933733491638</c:v>
                </c:pt>
                <c:pt idx="109">
                  <c:v>1.255647110803</c:v>
                </c:pt>
                <c:pt idx="110">
                  <c:v>1.238685279993504</c:v>
                </c:pt>
                <c:pt idx="111">
                  <c:v>1.190380669291705</c:v>
                </c:pt>
                <c:pt idx="112">
                  <c:v>1.21026142369841</c:v>
                </c:pt>
                <c:pt idx="113">
                  <c:v>1.190126135340553</c:v>
                </c:pt>
                <c:pt idx="114">
                  <c:v>1.206840374762949</c:v>
                </c:pt>
                <c:pt idx="115">
                  <c:v>1.171127707468008</c:v>
                </c:pt>
                <c:pt idx="116">
                  <c:v>1.144391270411925</c:v>
                </c:pt>
                <c:pt idx="117">
                  <c:v>1.155867779111054</c:v>
                </c:pt>
                <c:pt idx="118">
                  <c:v>1.169327134283052</c:v>
                </c:pt>
                <c:pt idx="119">
                  <c:v>1.172675877902544</c:v>
                </c:pt>
                <c:pt idx="120">
                  <c:v>1.170292783858035</c:v>
                </c:pt>
                <c:pt idx="121">
                  <c:v>1.121319707051565</c:v>
                </c:pt>
                <c:pt idx="122">
                  <c:v>1.118953935535125</c:v>
                </c:pt>
                <c:pt idx="123">
                  <c:v>1.1185087842606</c:v>
                </c:pt>
                <c:pt idx="124">
                  <c:v>1.112130598002418</c:v>
                </c:pt>
                <c:pt idx="125">
                  <c:v>1.145313111762848</c:v>
                </c:pt>
                <c:pt idx="126">
                  <c:v>1.131791222173643</c:v>
                </c:pt>
                <c:pt idx="127">
                  <c:v>1.112622153588311</c:v>
                </c:pt>
                <c:pt idx="128">
                  <c:v>1.122992034671271</c:v>
                </c:pt>
                <c:pt idx="129">
                  <c:v>1.082863794774961</c:v>
                </c:pt>
                <c:pt idx="130">
                  <c:v>1.127456082897344</c:v>
                </c:pt>
                <c:pt idx="131">
                  <c:v>1.102390668196516</c:v>
                </c:pt>
                <c:pt idx="132">
                  <c:v>1.077767054920234</c:v>
                </c:pt>
                <c:pt idx="133">
                  <c:v>1.128147888415751</c:v>
                </c:pt>
                <c:pt idx="134">
                  <c:v>1.110194450168073</c:v>
                </c:pt>
                <c:pt idx="135">
                  <c:v>1.083493056111187</c:v>
                </c:pt>
                <c:pt idx="136">
                  <c:v>1.14045665776071</c:v>
                </c:pt>
                <c:pt idx="137">
                  <c:v>1.0997356032985</c:v>
                </c:pt>
                <c:pt idx="138">
                  <c:v>1.097916175709004</c:v>
                </c:pt>
                <c:pt idx="139">
                  <c:v>1.133936096063606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62400"/>
        <c:axId val="654065792"/>
      </c:scatterChart>
      <c:valAx>
        <c:axId val="6540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065792"/>
        <c:crossesAt val="0.0"/>
        <c:crossBetween val="midCat"/>
        <c:majorUnit val="10.0"/>
      </c:valAx>
      <c:valAx>
        <c:axId val="65406579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06240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'6880'!$L$2:$L$141</c:f>
              <c:numCache>
                <c:formatCode>0.00</c:formatCode>
                <c:ptCount val="140"/>
                <c:pt idx="0">
                  <c:v>1.594670137868542</c:v>
                </c:pt>
                <c:pt idx="1">
                  <c:v>1.588684873993293</c:v>
                </c:pt>
                <c:pt idx="2">
                  <c:v>1.56130477117819</c:v>
                </c:pt>
                <c:pt idx="3">
                  <c:v>1.568150963605782</c:v>
                </c:pt>
                <c:pt idx="4">
                  <c:v>1.593058422058511</c:v>
                </c:pt>
                <c:pt idx="5">
                  <c:v>1.593798173713807</c:v>
                </c:pt>
                <c:pt idx="6">
                  <c:v>1.609456264448733</c:v>
                </c:pt>
                <c:pt idx="7">
                  <c:v>1.623130442547728</c:v>
                </c:pt>
                <c:pt idx="8">
                  <c:v>1.626410513196622</c:v>
                </c:pt>
                <c:pt idx="9">
                  <c:v>1.654038904938871</c:v>
                </c:pt>
                <c:pt idx="10">
                  <c:v>1.656398861592831</c:v>
                </c:pt>
                <c:pt idx="11">
                  <c:v>1.687765811809811</c:v>
                </c:pt>
                <c:pt idx="12">
                  <c:v>1.686597075612208</c:v>
                </c:pt>
                <c:pt idx="13">
                  <c:v>1.707573499678001</c:v>
                </c:pt>
                <c:pt idx="14">
                  <c:v>1.657762649672044</c:v>
                </c:pt>
                <c:pt idx="15">
                  <c:v>1.62544728402582</c:v>
                </c:pt>
                <c:pt idx="16">
                  <c:v>1.618133933224409</c:v>
                </c:pt>
                <c:pt idx="17">
                  <c:v>1.620239290525598</c:v>
                </c:pt>
                <c:pt idx="18">
                  <c:v>1.623442180486343</c:v>
                </c:pt>
                <c:pt idx="19">
                  <c:v>1.600747990684725</c:v>
                </c:pt>
                <c:pt idx="20">
                  <c:v>1.59028022562932</c:v>
                </c:pt>
                <c:pt idx="21">
                  <c:v>1.575872789611452</c:v>
                </c:pt>
                <c:pt idx="22">
                  <c:v>1.600683252983031</c:v>
                </c:pt>
                <c:pt idx="23">
                  <c:v>1.611560736192944</c:v>
                </c:pt>
                <c:pt idx="24">
                  <c:v>1.618694331001942</c:v>
                </c:pt>
                <c:pt idx="25">
                  <c:v>1.610048467595176</c:v>
                </c:pt>
                <c:pt idx="26">
                  <c:v>1.628440183025112</c:v>
                </c:pt>
                <c:pt idx="27">
                  <c:v>1.634643040860211</c:v>
                </c:pt>
                <c:pt idx="28">
                  <c:v>1.613167269662091</c:v>
                </c:pt>
                <c:pt idx="29">
                  <c:v>1.581341508529044</c:v>
                </c:pt>
                <c:pt idx="30">
                  <c:v>1.623339954853598</c:v>
                </c:pt>
                <c:pt idx="31">
                  <c:v>1.594776641774536</c:v>
                </c:pt>
                <c:pt idx="32">
                  <c:v>1.5796034748184</c:v>
                </c:pt>
                <c:pt idx="33">
                  <c:v>1.560432990445057</c:v>
                </c:pt>
                <c:pt idx="34">
                  <c:v>1.545910959008334</c:v>
                </c:pt>
                <c:pt idx="35">
                  <c:v>1.521244303905084</c:v>
                </c:pt>
                <c:pt idx="36">
                  <c:v>1.518956020412161</c:v>
                </c:pt>
                <c:pt idx="37">
                  <c:v>1.498703407931975</c:v>
                </c:pt>
                <c:pt idx="38">
                  <c:v>1.482734313913086</c:v>
                </c:pt>
                <c:pt idx="39">
                  <c:v>1.472305551706408</c:v>
                </c:pt>
                <c:pt idx="40">
                  <c:v>1.488414382436257</c:v>
                </c:pt>
                <c:pt idx="41">
                  <c:v>1.506168726234408</c:v>
                </c:pt>
                <c:pt idx="42">
                  <c:v>1.508830617333228</c:v>
                </c:pt>
                <c:pt idx="43">
                  <c:v>1.518646718602452</c:v>
                </c:pt>
                <c:pt idx="44">
                  <c:v>1.523227164245931</c:v>
                </c:pt>
                <c:pt idx="45">
                  <c:v>1.534291628602515</c:v>
                </c:pt>
                <c:pt idx="46">
                  <c:v>1.533662509931842</c:v>
                </c:pt>
                <c:pt idx="47">
                  <c:v>1.521428864146189</c:v>
                </c:pt>
                <c:pt idx="48">
                  <c:v>1.526687312180052</c:v>
                </c:pt>
                <c:pt idx="49">
                  <c:v>1.531412415127459</c:v>
                </c:pt>
                <c:pt idx="50">
                  <c:v>1.53567450907054</c:v>
                </c:pt>
                <c:pt idx="51">
                  <c:v>1.573194126151102</c:v>
                </c:pt>
                <c:pt idx="52">
                  <c:v>1.62677729126874</c:v>
                </c:pt>
                <c:pt idx="53">
                  <c:v>1.656868325898714</c:v>
                </c:pt>
                <c:pt idx="54">
                  <c:v>1.705634646425439</c:v>
                </c:pt>
                <c:pt idx="55">
                  <c:v>1.7325366320312</c:v>
                </c:pt>
                <c:pt idx="56">
                  <c:v>1.766050510064623</c:v>
                </c:pt>
                <c:pt idx="57">
                  <c:v>1.761302127189532</c:v>
                </c:pt>
                <c:pt idx="58">
                  <c:v>1.762321319075354</c:v>
                </c:pt>
                <c:pt idx="59">
                  <c:v>1.777917965445487</c:v>
                </c:pt>
                <c:pt idx="60">
                  <c:v>1.826878748364184</c:v>
                </c:pt>
                <c:pt idx="61">
                  <c:v>1.824984859630935</c:v>
                </c:pt>
                <c:pt idx="62">
                  <c:v>1.837673386079709</c:v>
                </c:pt>
                <c:pt idx="63">
                  <c:v>1.872176152047275</c:v>
                </c:pt>
                <c:pt idx="64">
                  <c:v>1.864967940943162</c:v>
                </c:pt>
                <c:pt idx="65">
                  <c:v>1.882410341410531</c:v>
                </c:pt>
                <c:pt idx="66">
                  <c:v>1.890820141324017</c:v>
                </c:pt>
                <c:pt idx="67">
                  <c:v>1.883333409195791</c:v>
                </c:pt>
                <c:pt idx="68">
                  <c:v>1.88169960232376</c:v>
                </c:pt>
                <c:pt idx="69">
                  <c:v>1.836360410721243</c:v>
                </c:pt>
                <c:pt idx="70">
                  <c:v>1.791694910009782</c:v>
                </c:pt>
                <c:pt idx="71">
                  <c:v>1.78648617019171</c:v>
                </c:pt>
                <c:pt idx="72">
                  <c:v>1.761486214665525</c:v>
                </c:pt>
                <c:pt idx="73">
                  <c:v>1.787294263012009</c:v>
                </c:pt>
                <c:pt idx="74">
                  <c:v>1.784638184138675</c:v>
                </c:pt>
                <c:pt idx="75">
                  <c:v>1.78727566800722</c:v>
                </c:pt>
                <c:pt idx="76">
                  <c:v>1.782112608214967</c:v>
                </c:pt>
                <c:pt idx="77">
                  <c:v>1.764565761099711</c:v>
                </c:pt>
                <c:pt idx="78">
                  <c:v>1.791989109938677</c:v>
                </c:pt>
                <c:pt idx="79">
                  <c:v>1.76838357221429</c:v>
                </c:pt>
                <c:pt idx="80">
                  <c:v>1.761223209670217</c:v>
                </c:pt>
                <c:pt idx="81">
                  <c:v>1.73822881642915</c:v>
                </c:pt>
                <c:pt idx="82">
                  <c:v>1.734740953476088</c:v>
                </c:pt>
                <c:pt idx="83">
                  <c:v>1.755501692673579</c:v>
                </c:pt>
                <c:pt idx="84">
                  <c:v>1.750235436165596</c:v>
                </c:pt>
                <c:pt idx="85">
                  <c:v>1.760393346047042</c:v>
                </c:pt>
                <c:pt idx="86">
                  <c:v>1.775207800130046</c:v>
                </c:pt>
                <c:pt idx="87">
                  <c:v>1.780895617077412</c:v>
                </c:pt>
                <c:pt idx="88">
                  <c:v>1.793258477315954</c:v>
                </c:pt>
                <c:pt idx="89">
                  <c:v>1.765486385376576</c:v>
                </c:pt>
                <c:pt idx="90">
                  <c:v>1.79485903969768</c:v>
                </c:pt>
                <c:pt idx="91">
                  <c:v>1.824088774774585</c:v>
                </c:pt>
                <c:pt idx="92">
                  <c:v>1.826092984206716</c:v>
                </c:pt>
                <c:pt idx="93">
                  <c:v>1.792501266001677</c:v>
                </c:pt>
                <c:pt idx="94">
                  <c:v>1.786481752982105</c:v>
                </c:pt>
                <c:pt idx="95">
                  <c:v>1.778822359849796</c:v>
                </c:pt>
                <c:pt idx="96">
                  <c:v>1.766804070348785</c:v>
                </c:pt>
                <c:pt idx="97">
                  <c:v>1.741064567755759</c:v>
                </c:pt>
                <c:pt idx="98">
                  <c:v>1.709341866933429</c:v>
                </c:pt>
                <c:pt idx="99">
                  <c:v>1.654932294084751</c:v>
                </c:pt>
                <c:pt idx="100">
                  <c:v>1.593860860428027</c:v>
                </c:pt>
                <c:pt idx="101">
                  <c:v>1.543336412569552</c:v>
                </c:pt>
                <c:pt idx="102">
                  <c:v>1.511995239147371</c:v>
                </c:pt>
                <c:pt idx="103">
                  <c:v>1.516164771807892</c:v>
                </c:pt>
                <c:pt idx="104">
                  <c:v>1.455868750067541</c:v>
                </c:pt>
                <c:pt idx="105">
                  <c:v>1.405061542867782</c:v>
                </c:pt>
                <c:pt idx="106">
                  <c:v>1.378740385900935</c:v>
                </c:pt>
                <c:pt idx="107">
                  <c:v>1.342313527704327</c:v>
                </c:pt>
                <c:pt idx="108">
                  <c:v>1.327050162785042</c:v>
                </c:pt>
                <c:pt idx="109">
                  <c:v>1.310453080496894</c:v>
                </c:pt>
                <c:pt idx="110">
                  <c:v>1.300639492039395</c:v>
                </c:pt>
                <c:pt idx="111">
                  <c:v>1.295239428617631</c:v>
                </c:pt>
                <c:pt idx="112">
                  <c:v>1.288311281267974</c:v>
                </c:pt>
                <c:pt idx="113">
                  <c:v>1.263173473995371</c:v>
                </c:pt>
                <c:pt idx="114">
                  <c:v>1.25432150512512</c:v>
                </c:pt>
                <c:pt idx="115">
                  <c:v>1.254174154741878</c:v>
                </c:pt>
                <c:pt idx="116">
                  <c:v>1.231038054406925</c:v>
                </c:pt>
                <c:pt idx="117">
                  <c:v>1.223785174487046</c:v>
                </c:pt>
                <c:pt idx="118">
                  <c:v>1.227657867880407</c:v>
                </c:pt>
                <c:pt idx="119">
                  <c:v>1.259432906833219</c:v>
                </c:pt>
                <c:pt idx="120">
                  <c:v>1.232585257312032</c:v>
                </c:pt>
                <c:pt idx="121">
                  <c:v>1.249274136870766</c:v>
                </c:pt>
                <c:pt idx="122">
                  <c:v>1.228065365601837</c:v>
                </c:pt>
                <c:pt idx="123">
                  <c:v>1.214616430888598</c:v>
                </c:pt>
                <c:pt idx="124">
                  <c:v>1.231353837891276</c:v>
                </c:pt>
                <c:pt idx="125">
                  <c:v>1.219149417030521</c:v>
                </c:pt>
                <c:pt idx="126">
                  <c:v>1.223405279889657</c:v>
                </c:pt>
                <c:pt idx="127">
                  <c:v>1.230070142137497</c:v>
                </c:pt>
                <c:pt idx="128">
                  <c:v>1.19851693294192</c:v>
                </c:pt>
                <c:pt idx="129">
                  <c:v>1.195691132820641</c:v>
                </c:pt>
                <c:pt idx="130">
                  <c:v>1.190475475937637</c:v>
                </c:pt>
                <c:pt idx="131">
                  <c:v>1.181662435927481</c:v>
                </c:pt>
                <c:pt idx="132">
                  <c:v>1.180194134431993</c:v>
                </c:pt>
                <c:pt idx="133">
                  <c:v>1.171988984283382</c:v>
                </c:pt>
                <c:pt idx="134">
                  <c:v>1.188594730268143</c:v>
                </c:pt>
                <c:pt idx="135">
                  <c:v>1.18236014716118</c:v>
                </c:pt>
                <c:pt idx="136">
                  <c:v>1.173018472384336</c:v>
                </c:pt>
                <c:pt idx="137">
                  <c:v>1.184397627571883</c:v>
                </c:pt>
                <c:pt idx="138">
                  <c:v>1.173295695623346</c:v>
                </c:pt>
                <c:pt idx="139">
                  <c:v>1.192529706098701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32640"/>
        <c:axId val="729536032"/>
      </c:scatterChart>
      <c:valAx>
        <c:axId val="72953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536032"/>
        <c:crossesAt val="0.0"/>
        <c:crossBetween val="midCat"/>
        <c:majorUnit val="10.0"/>
      </c:valAx>
      <c:valAx>
        <c:axId val="72953603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53264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'6880'!$A$2:$A$179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</c:numCache>
            </c:numRef>
          </c:xVal>
          <c:yVal>
            <c:numRef>
              <c:f>'6880'!$P$2:$P$177</c:f>
              <c:numCache>
                <c:formatCode>General</c:formatCode>
                <c:ptCount val="176"/>
                <c:pt idx="4">
                  <c:v>-1.892183440064395</c:v>
                </c:pt>
                <c:pt idx="5">
                  <c:v>-1.63302428651032</c:v>
                </c:pt>
                <c:pt idx="6">
                  <c:v>-0.465150393257266</c:v>
                </c:pt>
                <c:pt idx="7">
                  <c:v>0.581878233983016</c:v>
                </c:pt>
                <c:pt idx="8">
                  <c:v>0.99577480841877</c:v>
                </c:pt>
                <c:pt idx="9">
                  <c:v>2.892790793557871</c:v>
                </c:pt>
                <c:pt idx="10">
                  <c:v>3.250640837281526</c:v>
                </c:pt>
                <c:pt idx="11">
                  <c:v>5.375382118988902</c:v>
                </c:pt>
                <c:pt idx="12">
                  <c:v>5.51829032575808</c:v>
                </c:pt>
                <c:pt idx="13">
                  <c:v>7.01011770086956</c:v>
                </c:pt>
                <c:pt idx="14">
                  <c:v>4.190108551234029</c:v>
                </c:pt>
                <c:pt idx="15">
                  <c:v>2.435794746837753</c:v>
                </c:pt>
                <c:pt idx="16">
                  <c:v>2.204418535586553</c:v>
                </c:pt>
                <c:pt idx="17">
                  <c:v>2.546760272162431</c:v>
                </c:pt>
                <c:pt idx="18">
                  <c:v>2.955955570633968</c:v>
                </c:pt>
                <c:pt idx="19">
                  <c:v>1.78769254954277</c:v>
                </c:pt>
                <c:pt idx="20">
                  <c:v>1.364172781799112</c:v>
                </c:pt>
                <c:pt idx="21">
                  <c:v>0.70067743406321</c:v>
                </c:pt>
                <c:pt idx="22">
                  <c:v>2.426046090892196</c:v>
                </c:pt>
                <c:pt idx="23">
                  <c:v>3.302720776277173</c:v>
                </c:pt>
                <c:pt idx="24">
                  <c:v>3.951345505461322</c:v>
                </c:pt>
                <c:pt idx="25">
                  <c:v>3.638802494148964</c:v>
                </c:pt>
                <c:pt idx="26">
                  <c:v>4.973188560097699</c:v>
                </c:pt>
                <c:pt idx="27">
                  <c:v>5.565119685359132</c:v>
                </c:pt>
                <c:pt idx="28">
                  <c:v>4.471073702653614</c:v>
                </c:pt>
                <c:pt idx="29">
                  <c:v>2.746582979457671</c:v>
                </c:pt>
                <c:pt idx="30">
                  <c:v>5.518916273012827</c:v>
                </c:pt>
                <c:pt idx="31">
                  <c:v>3.993149725365842</c:v>
                </c:pt>
                <c:pt idx="32">
                  <c:v>3.283011719453831</c:v>
                </c:pt>
                <c:pt idx="33">
                  <c:v>2.329386738424584</c:v>
                </c:pt>
                <c:pt idx="34">
                  <c:v>1.658911086402827</c:v>
                </c:pt>
                <c:pt idx="35">
                  <c:v>0.370500086131793</c:v>
                </c:pt>
                <c:pt idx="36">
                  <c:v>0.445213762422954</c:v>
                </c:pt>
                <c:pt idx="37">
                  <c:v>-0.5743264492283</c:v>
                </c:pt>
                <c:pt idx="38">
                  <c:v>-1.332946437604232</c:v>
                </c:pt>
                <c:pt idx="39">
                  <c:v>-1.754090440637193</c:v>
                </c:pt>
                <c:pt idx="40">
                  <c:v>-0.558760804826497</c:v>
                </c:pt>
                <c:pt idx="41">
                  <c:v>0.736801301338447</c:v>
                </c:pt>
                <c:pt idx="42">
                  <c:v>1.113042955482178</c:v>
                </c:pt>
                <c:pt idx="43">
                  <c:v>1.925066113052562</c:v>
                </c:pt>
                <c:pt idx="44">
                  <c:v>2.418171902294812</c:v>
                </c:pt>
                <c:pt idx="45">
                  <c:v>3.306236094455217</c:v>
                </c:pt>
                <c:pt idx="46">
                  <c:v>3.482013804853686</c:v>
                </c:pt>
                <c:pt idx="47">
                  <c:v>2.950929660166854</c:v>
                </c:pt>
                <c:pt idx="48">
                  <c:v>3.485334334117709</c:v>
                </c:pt>
                <c:pt idx="49">
                  <c:v>3.987251575062667</c:v>
                </c:pt>
                <c:pt idx="50">
                  <c:v>4.46096573625467</c:v>
                </c:pt>
                <c:pt idx="51">
                  <c:v>6.960481920017219</c:v>
                </c:pt>
                <c:pt idx="52">
                  <c:v>10.4384704923773</c:v>
                </c:pt>
                <c:pt idx="53">
                  <c:v>12.48549244525496</c:v>
                </c:pt>
                <c:pt idx="54">
                  <c:v>15.67007451604424</c:v>
                </c:pt>
                <c:pt idx="55">
                  <c:v>17.52284321871372</c:v>
                </c:pt>
                <c:pt idx="56">
                  <c:v>19.77835944402963</c:v>
                </c:pt>
                <c:pt idx="57">
                  <c:v>19.70322208410499</c:v>
                </c:pt>
                <c:pt idx="58">
                  <c:v>19.97940266712174</c:v>
                </c:pt>
                <c:pt idx="59">
                  <c:v>21.14353382469482</c:v>
                </c:pt>
                <c:pt idx="60">
                  <c:v>24.33996110432124</c:v>
                </c:pt>
                <c:pt idx="61">
                  <c:v>24.43869838870055</c:v>
                </c:pt>
                <c:pt idx="62">
                  <c:v>25.42568841660461</c:v>
                </c:pt>
                <c:pt idx="63">
                  <c:v>27.7414403717072</c:v>
                </c:pt>
                <c:pt idx="64">
                  <c:v>27.51646849220842</c:v>
                </c:pt>
                <c:pt idx="65">
                  <c:v>28.79302932074325</c:v>
                </c:pt>
                <c:pt idx="66">
                  <c:v>29.51939101401817</c:v>
                </c:pt>
                <c:pt idx="67">
                  <c:v>29.27745369630435</c:v>
                </c:pt>
                <c:pt idx="68">
                  <c:v>29.39203324164552</c:v>
                </c:pt>
                <c:pt idx="69">
                  <c:v>26.84440440729948</c:v>
                </c:pt>
                <c:pt idx="70">
                  <c:v>24.33781183305151</c:v>
                </c:pt>
                <c:pt idx="71">
                  <c:v>24.23463293731134</c:v>
                </c:pt>
                <c:pt idx="72">
                  <c:v>22.92591974351515</c:v>
                </c:pt>
                <c:pt idx="73">
                  <c:v>24.7120538894485</c:v>
                </c:pt>
                <c:pt idx="74">
                  <c:v>24.76436419485569</c:v>
                </c:pt>
                <c:pt idx="75">
                  <c:v>25.13911914127763</c:v>
                </c:pt>
                <c:pt idx="76">
                  <c:v>25.03872273442917</c:v>
                </c:pt>
                <c:pt idx="77">
                  <c:v>24.18399771139613</c:v>
                </c:pt>
                <c:pt idx="78">
                  <c:v>26.06852400130247</c:v>
                </c:pt>
                <c:pt idx="79">
                  <c:v>24.84474841369883</c:v>
                </c:pt>
                <c:pt idx="80">
                  <c:v>24.62269111413751</c:v>
                </c:pt>
                <c:pt idx="81">
                  <c:v>23.43614192265708</c:v>
                </c:pt>
                <c:pt idx="82">
                  <c:v>23.4377861016637</c:v>
                </c:pt>
                <c:pt idx="83">
                  <c:v>24.91647555184198</c:v>
                </c:pt>
                <c:pt idx="84">
                  <c:v>24.80979316528947</c:v>
                </c:pt>
                <c:pt idx="85">
                  <c:v>25.64263677226943</c:v>
                </c:pt>
                <c:pt idx="86">
                  <c:v>26.75912256819743</c:v>
                </c:pt>
                <c:pt idx="87">
                  <c:v>27.31968121668837</c:v>
                </c:pt>
                <c:pt idx="88">
                  <c:v>28.28683407077029</c:v>
                </c:pt>
                <c:pt idx="89">
                  <c:v>26.80926285560334</c:v>
                </c:pt>
                <c:pt idx="90">
                  <c:v>28.81252639999495</c:v>
                </c:pt>
                <c:pt idx="91">
                  <c:v>30.80708436241141</c:v>
                </c:pt>
                <c:pt idx="92">
                  <c:v>31.14326491984991</c:v>
                </c:pt>
                <c:pt idx="93">
                  <c:v>29.31120516953717</c:v>
                </c:pt>
                <c:pt idx="94">
                  <c:v>29.15863997450305</c:v>
                </c:pt>
                <c:pt idx="95">
                  <c:v>28.90618542705309</c:v>
                </c:pt>
                <c:pt idx="96">
                  <c:v>28.38821919241619</c:v>
                </c:pt>
                <c:pt idx="97">
                  <c:v>27.03445826798779</c:v>
                </c:pt>
                <c:pt idx="98">
                  <c:v>25.3162452157127</c:v>
                </c:pt>
                <c:pt idx="99">
                  <c:v>22.21611592611618</c:v>
                </c:pt>
                <c:pt idx="100">
                  <c:v>18.71019541017872</c:v>
                </c:pt>
                <c:pt idx="101">
                  <c:v>15.8467191638819</c:v>
                </c:pt>
                <c:pt idx="102">
                  <c:v>14.1517459354413</c:v>
                </c:pt>
                <c:pt idx="103">
                  <c:v>14.61982194875787</c:v>
                </c:pt>
                <c:pt idx="104">
                  <c:v>11.16113378449071</c:v>
                </c:pt>
                <c:pt idx="105">
                  <c:v>8.280433933083347</c:v>
                </c:pt>
                <c:pt idx="106">
                  <c:v>6.891242931614832</c:v>
                </c:pt>
                <c:pt idx="107">
                  <c:v>4.886487448506595</c:v>
                </c:pt>
                <c:pt idx="108">
                  <c:v>4.170855250636114</c:v>
                </c:pt>
                <c:pt idx="109">
                  <c:v>3.373982867433393</c:v>
                </c:pt>
                <c:pt idx="110">
                  <c:v>2.990310693561267</c:v>
                </c:pt>
                <c:pt idx="111">
                  <c:v>2.875477780721778</c:v>
                </c:pt>
                <c:pt idx="112">
                  <c:v>2.667565311146077</c:v>
                </c:pt>
                <c:pt idx="113">
                  <c:v>1.350455209812458</c:v>
                </c:pt>
                <c:pt idx="114">
                  <c:v>1.025357779968546</c:v>
                </c:pt>
                <c:pt idx="115">
                  <c:v>1.23048124672571</c:v>
                </c:pt>
                <c:pt idx="116">
                  <c:v>0.0353003084907245</c:v>
                </c:pt>
                <c:pt idx="117">
                  <c:v>-0.19239246447174</c:v>
                </c:pt>
                <c:pt idx="118">
                  <c:v>0.257602298918088</c:v>
                </c:pt>
                <c:pt idx="119">
                  <c:v>2.407201324331142</c:v>
                </c:pt>
                <c:pt idx="120">
                  <c:v>0.985940295367127</c:v>
                </c:pt>
                <c:pt idx="121">
                  <c:v>2.216602210310237</c:v>
                </c:pt>
                <c:pt idx="122">
                  <c:v>1.138819886036039</c:v>
                </c:pt>
                <c:pt idx="123">
                  <c:v>0.533709339643532</c:v>
                </c:pt>
                <c:pt idx="124">
                  <c:v>1.767327187104086</c:v>
                </c:pt>
                <c:pt idx="125">
                  <c:v>1.238023208418264</c:v>
                </c:pt>
                <c:pt idx="126">
                  <c:v>1.71135781812031</c:v>
                </c:pt>
                <c:pt idx="127">
                  <c:v>2.331430830854831</c:v>
                </c:pt>
                <c:pt idx="128">
                  <c:v>0.623541953319541</c:v>
                </c:pt>
                <c:pt idx="129">
                  <c:v>0.665514097164343</c:v>
                </c:pt>
                <c:pt idx="130">
                  <c:v>0.561913865052541</c:v>
                </c:pt>
                <c:pt idx="131">
                  <c:v>0.239187693079818</c:v>
                </c:pt>
                <c:pt idx="132">
                  <c:v>0.363848600318012</c:v>
                </c:pt>
                <c:pt idx="133">
                  <c:v>0.0781505770118982</c:v>
                </c:pt>
                <c:pt idx="134">
                  <c:v>1.303748610270195</c:v>
                </c:pt>
                <c:pt idx="135">
                  <c:v>1.138082938203226</c:v>
                </c:pt>
                <c:pt idx="136">
                  <c:v>0.783156251022843</c:v>
                </c:pt>
                <c:pt idx="137">
                  <c:v>1.690389078177909</c:v>
                </c:pt>
                <c:pt idx="138">
                  <c:v>1.228240559596631</c:v>
                </c:pt>
                <c:pt idx="139">
                  <c:v>2.613933002137406</c:v>
                </c:pt>
                <c:pt idx="140">
                  <c:v>3.045509093138051</c:v>
                </c:pt>
                <c:pt idx="141">
                  <c:v>2.32411448231354</c:v>
                </c:pt>
                <c:pt idx="142">
                  <c:v>1.833806895359048</c:v>
                </c:pt>
                <c:pt idx="143">
                  <c:v>3.051580156183806</c:v>
                </c:pt>
                <c:pt idx="144">
                  <c:v>3.727641146192267</c:v>
                </c:pt>
                <c:pt idx="145">
                  <c:v>3.649979789921402</c:v>
                </c:pt>
                <c:pt idx="146">
                  <c:v>4.0558083602206</c:v>
                </c:pt>
                <c:pt idx="147">
                  <c:v>4.062378455326198</c:v>
                </c:pt>
                <c:pt idx="148">
                  <c:v>4.595496703041377</c:v>
                </c:pt>
                <c:pt idx="149">
                  <c:v>4.103054642390422</c:v>
                </c:pt>
                <c:pt idx="150">
                  <c:v>4.62559566349103</c:v>
                </c:pt>
                <c:pt idx="151">
                  <c:v>5.381492810547408</c:v>
                </c:pt>
                <c:pt idx="152">
                  <c:v>6.552075816280698</c:v>
                </c:pt>
                <c:pt idx="153">
                  <c:v>6.570414994601814</c:v>
                </c:pt>
                <c:pt idx="154">
                  <c:v>7.655597005960479</c:v>
                </c:pt>
                <c:pt idx="155">
                  <c:v>6.949234746503449</c:v>
                </c:pt>
                <c:pt idx="156">
                  <c:v>7.410913393931807</c:v>
                </c:pt>
                <c:pt idx="157">
                  <c:v>6.848106314341236</c:v>
                </c:pt>
                <c:pt idx="158">
                  <c:v>6.829521663168438</c:v>
                </c:pt>
                <c:pt idx="159">
                  <c:v>4.978078121676634</c:v>
                </c:pt>
                <c:pt idx="160">
                  <c:v>6.420812193606198</c:v>
                </c:pt>
                <c:pt idx="161">
                  <c:v>6.737514060581587</c:v>
                </c:pt>
                <c:pt idx="162">
                  <c:v>6.757447922856202</c:v>
                </c:pt>
                <c:pt idx="163">
                  <c:v>6.244531673246413</c:v>
                </c:pt>
                <c:pt idx="164">
                  <c:v>6.999845396263876</c:v>
                </c:pt>
                <c:pt idx="165">
                  <c:v>6.347840717759519</c:v>
                </c:pt>
                <c:pt idx="166">
                  <c:v>5.880734462177322</c:v>
                </c:pt>
                <c:pt idx="167">
                  <c:v>5.764388841522246</c:v>
                </c:pt>
                <c:pt idx="168">
                  <c:v>7.243232217855727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01984"/>
        <c:axId val="653505376"/>
      </c:scatterChart>
      <c:valAx>
        <c:axId val="653501984"/>
        <c:scaling>
          <c:orientation val="minMax"/>
          <c:max val="9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505376"/>
        <c:crossesAt val="0.0"/>
        <c:crossBetween val="midCat"/>
        <c:majorUnit val="10.0"/>
      </c:valAx>
      <c:valAx>
        <c:axId val="653505376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50198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'6880'!$M$2:$M$177</c:f>
              <c:numCache>
                <c:formatCode>0.00</c:formatCode>
                <c:ptCount val="176"/>
                <c:pt idx="4">
                  <c:v>1.610632698978921</c:v>
                </c:pt>
                <c:pt idx="5">
                  <c:v>1.614887306018299</c:v>
                </c:pt>
                <c:pt idx="6">
                  <c:v>1.634060252137307</c:v>
                </c:pt>
                <c:pt idx="7">
                  <c:v>1.651249285620383</c:v>
                </c:pt>
                <c:pt idx="8">
                  <c:v>1.658044211653359</c:v>
                </c:pt>
                <c:pt idx="9">
                  <c:v>1.68918745877969</c:v>
                </c:pt>
                <c:pt idx="10">
                  <c:v>1.695062270817732</c:v>
                </c:pt>
                <c:pt idx="11">
                  <c:v>1.729944076418794</c:v>
                </c:pt>
                <c:pt idx="12">
                  <c:v>1.732290195605273</c:v>
                </c:pt>
                <c:pt idx="13">
                  <c:v>1.756781475055148</c:v>
                </c:pt>
                <c:pt idx="14">
                  <c:v>1.710485480433272</c:v>
                </c:pt>
                <c:pt idx="15">
                  <c:v>1.681684970171131</c:v>
                </c:pt>
                <c:pt idx="16">
                  <c:v>1.677886474753802</c:v>
                </c:pt>
                <c:pt idx="17">
                  <c:v>1.683506687439072</c:v>
                </c:pt>
                <c:pt idx="18">
                  <c:v>1.6902244327839</c:v>
                </c:pt>
                <c:pt idx="19">
                  <c:v>1.671045098366363</c:v>
                </c:pt>
                <c:pt idx="20">
                  <c:v>1.664092188695041</c:v>
                </c:pt>
                <c:pt idx="21">
                  <c:v>1.653199608061254</c:v>
                </c:pt>
                <c:pt idx="22">
                  <c:v>1.681524926816915</c:v>
                </c:pt>
                <c:pt idx="23">
                  <c:v>1.69591726541091</c:v>
                </c:pt>
                <c:pt idx="24">
                  <c:v>1.70656571560399</c:v>
                </c:pt>
                <c:pt idx="25">
                  <c:v>1.701434707581306</c:v>
                </c:pt>
                <c:pt idx="26">
                  <c:v>1.723341278395324</c:v>
                </c:pt>
                <c:pt idx="27">
                  <c:v>1.733058991614505</c:v>
                </c:pt>
                <c:pt idx="28">
                  <c:v>1.715098075800467</c:v>
                </c:pt>
                <c:pt idx="29">
                  <c:v>1.686787170051501</c:v>
                </c:pt>
                <c:pt idx="30">
                  <c:v>1.732300471760137</c:v>
                </c:pt>
                <c:pt idx="31">
                  <c:v>1.707252014065157</c:v>
                </c:pt>
                <c:pt idx="32">
                  <c:v>1.695593702493104</c:v>
                </c:pt>
                <c:pt idx="33">
                  <c:v>1.679938073503842</c:v>
                </c:pt>
                <c:pt idx="34">
                  <c:v>1.668930897451201</c:v>
                </c:pt>
                <c:pt idx="35">
                  <c:v>1.647779097732033</c:v>
                </c:pt>
                <c:pt idx="36">
                  <c:v>1.649005669623192</c:v>
                </c:pt>
                <c:pt idx="37">
                  <c:v>1.632267912527088</c:v>
                </c:pt>
                <c:pt idx="38">
                  <c:v>1.619813673892281</c:v>
                </c:pt>
                <c:pt idx="39">
                  <c:v>1.612899767069685</c:v>
                </c:pt>
                <c:pt idx="40">
                  <c:v>1.632523453183615</c:v>
                </c:pt>
                <c:pt idx="41">
                  <c:v>1.653792652365849</c:v>
                </c:pt>
                <c:pt idx="42">
                  <c:v>1.659969398848751</c:v>
                </c:pt>
                <c:pt idx="43">
                  <c:v>1.673300355502057</c:v>
                </c:pt>
                <c:pt idx="44">
                  <c:v>1.681395656529617</c:v>
                </c:pt>
                <c:pt idx="45">
                  <c:v>1.695974976270283</c:v>
                </c:pt>
                <c:pt idx="46">
                  <c:v>1.698860712983692</c:v>
                </c:pt>
                <c:pt idx="47">
                  <c:v>1.690141922582121</c:v>
                </c:pt>
                <c:pt idx="48">
                  <c:v>1.698915226000066</c:v>
                </c:pt>
                <c:pt idx="49">
                  <c:v>1.707155184331555</c:v>
                </c:pt>
                <c:pt idx="50">
                  <c:v>1.714932133658718</c:v>
                </c:pt>
                <c:pt idx="51">
                  <c:v>1.755966606123361</c:v>
                </c:pt>
                <c:pt idx="52">
                  <c:v>1.813064626625081</c:v>
                </c:pt>
                <c:pt idx="53">
                  <c:v>1.846670516639138</c:v>
                </c:pt>
                <c:pt idx="54">
                  <c:v>1.898951692549945</c:v>
                </c:pt>
                <c:pt idx="55">
                  <c:v>1.929368533539788</c:v>
                </c:pt>
                <c:pt idx="56">
                  <c:v>1.966397266957292</c:v>
                </c:pt>
                <c:pt idx="57">
                  <c:v>1.965163739466283</c:v>
                </c:pt>
                <c:pt idx="58">
                  <c:v>1.969697786736188</c:v>
                </c:pt>
                <c:pt idx="59">
                  <c:v>1.988809288490402</c:v>
                </c:pt>
                <c:pt idx="60">
                  <c:v>2.041284926793181</c:v>
                </c:pt>
                <c:pt idx="61">
                  <c:v>2.042905893444014</c:v>
                </c:pt>
                <c:pt idx="62">
                  <c:v>2.05910927527687</c:v>
                </c:pt>
                <c:pt idx="63">
                  <c:v>2.097126896628518</c:v>
                </c:pt>
                <c:pt idx="64">
                  <c:v>2.093433540908486</c:v>
                </c:pt>
                <c:pt idx="65">
                  <c:v>2.114390796759937</c:v>
                </c:pt>
                <c:pt idx="66">
                  <c:v>2.126315452057506</c:v>
                </c:pt>
                <c:pt idx="67">
                  <c:v>2.122343575313362</c:v>
                </c:pt>
                <c:pt idx="68">
                  <c:v>2.124224623825412</c:v>
                </c:pt>
                <c:pt idx="69">
                  <c:v>2.082400287606977</c:v>
                </c:pt>
                <c:pt idx="70">
                  <c:v>2.041249642279598</c:v>
                </c:pt>
                <c:pt idx="71">
                  <c:v>2.039555757845608</c:v>
                </c:pt>
                <c:pt idx="72">
                  <c:v>2.018070657703505</c:v>
                </c:pt>
                <c:pt idx="73">
                  <c:v>2.04739356143407</c:v>
                </c:pt>
                <c:pt idx="74">
                  <c:v>2.048252337944819</c:v>
                </c:pt>
                <c:pt idx="75">
                  <c:v>2.054404677197446</c:v>
                </c:pt>
                <c:pt idx="76">
                  <c:v>2.052756472789275</c:v>
                </c:pt>
                <c:pt idx="77">
                  <c:v>2.038724481058101</c:v>
                </c:pt>
                <c:pt idx="78">
                  <c:v>2.069662685281149</c:v>
                </c:pt>
                <c:pt idx="79">
                  <c:v>2.049572002940844</c:v>
                </c:pt>
                <c:pt idx="80">
                  <c:v>2.045926495780852</c:v>
                </c:pt>
                <c:pt idx="81">
                  <c:v>2.026446957923867</c:v>
                </c:pt>
                <c:pt idx="82">
                  <c:v>2.026473950354887</c:v>
                </c:pt>
                <c:pt idx="83">
                  <c:v>2.05074954493646</c:v>
                </c:pt>
                <c:pt idx="84">
                  <c:v>2.048998143812559</c:v>
                </c:pt>
                <c:pt idx="85">
                  <c:v>2.062670909078087</c:v>
                </c:pt>
                <c:pt idx="86">
                  <c:v>2.081000218545172</c:v>
                </c:pt>
                <c:pt idx="87">
                  <c:v>2.090202890876621</c:v>
                </c:pt>
                <c:pt idx="88">
                  <c:v>2.106080606499244</c:v>
                </c:pt>
                <c:pt idx="89">
                  <c:v>2.081823369943948</c:v>
                </c:pt>
                <c:pt idx="90">
                  <c:v>2.114710879649135</c:v>
                </c:pt>
                <c:pt idx="91">
                  <c:v>2.147455470110122</c:v>
                </c:pt>
                <c:pt idx="92">
                  <c:v>2.152974534926335</c:v>
                </c:pt>
                <c:pt idx="93">
                  <c:v>2.122897672105377</c:v>
                </c:pt>
                <c:pt idx="94">
                  <c:v>2.120393014469887</c:v>
                </c:pt>
                <c:pt idx="95">
                  <c:v>2.11624847672166</c:v>
                </c:pt>
                <c:pt idx="96">
                  <c:v>2.107745042604731</c:v>
                </c:pt>
                <c:pt idx="97">
                  <c:v>2.085520395395787</c:v>
                </c:pt>
                <c:pt idx="98">
                  <c:v>2.05731254995754</c:v>
                </c:pt>
                <c:pt idx="99">
                  <c:v>2.006417832492942</c:v>
                </c:pt>
                <c:pt idx="100">
                  <c:v>1.948861254220301</c:v>
                </c:pt>
                <c:pt idx="101">
                  <c:v>1.901851661745908</c:v>
                </c:pt>
                <c:pt idx="102">
                  <c:v>1.874025343707808</c:v>
                </c:pt>
                <c:pt idx="103">
                  <c:v>1.881709731752412</c:v>
                </c:pt>
                <c:pt idx="104">
                  <c:v>1.824928565396142</c:v>
                </c:pt>
                <c:pt idx="105">
                  <c:v>1.777636213580465</c:v>
                </c:pt>
                <c:pt idx="106">
                  <c:v>1.7548299119977</c:v>
                </c:pt>
                <c:pt idx="107">
                  <c:v>1.721917909185174</c:v>
                </c:pt>
                <c:pt idx="108">
                  <c:v>1.710169399649971</c:v>
                </c:pt>
                <c:pt idx="109">
                  <c:v>1.697087172745905</c:v>
                </c:pt>
                <c:pt idx="110">
                  <c:v>1.690788439672488</c:v>
                </c:pt>
                <c:pt idx="111">
                  <c:v>1.688903231634805</c:v>
                </c:pt>
                <c:pt idx="112">
                  <c:v>1.685489939669231</c:v>
                </c:pt>
                <c:pt idx="113">
                  <c:v>1.66386698778071</c:v>
                </c:pt>
                <c:pt idx="114">
                  <c:v>1.658529874294541</c:v>
                </c:pt>
                <c:pt idx="115">
                  <c:v>1.66189737929538</c:v>
                </c:pt>
                <c:pt idx="116">
                  <c:v>1.642276134344509</c:v>
                </c:pt>
                <c:pt idx="117">
                  <c:v>1.638538109808712</c:v>
                </c:pt>
                <c:pt idx="118">
                  <c:v>1.645925658586155</c:v>
                </c:pt>
                <c:pt idx="119">
                  <c:v>1.681215552923049</c:v>
                </c:pt>
                <c:pt idx="120">
                  <c:v>1.657882758785944</c:v>
                </c:pt>
                <c:pt idx="121">
                  <c:v>1.67808649372876</c:v>
                </c:pt>
                <c:pt idx="122">
                  <c:v>1.660392577843913</c:v>
                </c:pt>
                <c:pt idx="123">
                  <c:v>1.650458498514756</c:v>
                </c:pt>
                <c:pt idx="124">
                  <c:v>1.670710760901516</c:v>
                </c:pt>
                <c:pt idx="125">
                  <c:v>1.662021195424843</c:v>
                </c:pt>
                <c:pt idx="126">
                  <c:v>1.66979191366806</c:v>
                </c:pt>
                <c:pt idx="127">
                  <c:v>1.679971631299983</c:v>
                </c:pt>
                <c:pt idx="128">
                  <c:v>1.651933277488488</c:v>
                </c:pt>
                <c:pt idx="129">
                  <c:v>1.65262233275129</c:v>
                </c:pt>
                <c:pt idx="130">
                  <c:v>1.650921531252368</c:v>
                </c:pt>
                <c:pt idx="131">
                  <c:v>1.645623346626294</c:v>
                </c:pt>
                <c:pt idx="132">
                  <c:v>1.647669900514888</c:v>
                </c:pt>
                <c:pt idx="133">
                  <c:v>1.642979605750359</c:v>
                </c:pt>
                <c:pt idx="134">
                  <c:v>1.663100207119202</c:v>
                </c:pt>
                <c:pt idx="135">
                  <c:v>1.660380479396321</c:v>
                </c:pt>
                <c:pt idx="136">
                  <c:v>1.654553660003559</c:v>
                </c:pt>
                <c:pt idx="137">
                  <c:v>1.669447670575187</c:v>
                </c:pt>
                <c:pt idx="138">
                  <c:v>1.661860594010733</c:v>
                </c:pt>
                <c:pt idx="139">
                  <c:v>1.684609459870169</c:v>
                </c:pt>
                <c:pt idx="140">
                  <c:v>1.691694629927322</c:v>
                </c:pt>
                <c:pt idx="141">
                  <c:v>1.679851519053977</c:v>
                </c:pt>
                <c:pt idx="142">
                  <c:v>1.671802156018526</c:v>
                </c:pt>
                <c:pt idx="143">
                  <c:v>1.691794298363558</c:v>
                </c:pt>
                <c:pt idx="144">
                  <c:v>1.702893168720605</c:v>
                </c:pt>
                <c:pt idx="145">
                  <c:v>1.701618204867134</c:v>
                </c:pt>
                <c:pt idx="146">
                  <c:v>1.708280678749676</c:v>
                </c:pt>
                <c:pt idx="147">
                  <c:v>1.708388539778323</c:v>
                </c:pt>
                <c:pt idx="148">
                  <c:v>1.717140723980362</c:v>
                </c:pt>
                <c:pt idx="149">
                  <c:v>1.709056319362587</c:v>
                </c:pt>
                <c:pt idx="150">
                  <c:v>1.717634857593822</c:v>
                </c:pt>
                <c:pt idx="151">
                  <c:v>1.73004439543498</c:v>
                </c:pt>
                <c:pt idx="152">
                  <c:v>1.749261816961748</c:v>
                </c:pt>
                <c:pt idx="153">
                  <c:v>1.749562890630616</c:v>
                </c:pt>
                <c:pt idx="154">
                  <c:v>1.767378286927508</c:v>
                </c:pt>
                <c:pt idx="155">
                  <c:v>1.755781961657022</c:v>
                </c:pt>
                <c:pt idx="156">
                  <c:v>1.763361324362686</c:v>
                </c:pt>
                <c:pt idx="157">
                  <c:v>1.754121739614088</c:v>
                </c:pt>
                <c:pt idx="158">
                  <c:v>1.753816636025734</c:v>
                </c:pt>
                <c:pt idx="159">
                  <c:v>1.723421550162028</c:v>
                </c:pt>
                <c:pt idx="160">
                  <c:v>1.747106866517643</c:v>
                </c:pt>
                <c:pt idx="161">
                  <c:v>1.752306150332777</c:v>
                </c:pt>
                <c:pt idx="162">
                  <c:v>1.752633403874057</c:v>
                </c:pt>
                <c:pt idx="163">
                  <c:v>1.744212875190142</c:v>
                </c:pt>
                <c:pt idx="164">
                  <c:v>1.756612834978629</c:v>
                </c:pt>
                <c:pt idx="165">
                  <c:v>1.745908896272126</c:v>
                </c:pt>
                <c:pt idx="166">
                  <c:v>1.738240428707376</c:v>
                </c:pt>
                <c:pt idx="167">
                  <c:v>1.73633038659676</c:v>
                </c:pt>
                <c:pt idx="168">
                  <c:v>1.760608508178806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50592"/>
        <c:axId val="729553984"/>
      </c:scatterChart>
      <c:valAx>
        <c:axId val="7295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553984"/>
        <c:crossesAt val="0.0"/>
        <c:crossBetween val="midCat"/>
        <c:majorUnit val="10.0"/>
      </c:valAx>
      <c:valAx>
        <c:axId val="72955398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55059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BAG dauers</a:t>
            </a:r>
          </a:p>
        </c:rich>
      </c:tx>
      <c:layout>
        <c:manualLayout>
          <c:xMode val="edge"/>
          <c:yMode val="edge"/>
          <c:x val="0.430989064471512"/>
          <c:y val="0.0567662914713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2"/>
          <c:y val="0.137037920918149"/>
          <c:w val="0.832860897206273"/>
          <c:h val="0.713616106478941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0.721973192838549</c:v>
                </c:pt>
                <c:pt idx="1">
                  <c:v>3.213615680832854</c:v>
                </c:pt>
                <c:pt idx="2">
                  <c:v>4.084112654591991</c:v>
                </c:pt>
                <c:pt idx="3">
                  <c:v>4.894336454148669</c:v>
                </c:pt>
                <c:pt idx="4">
                  <c:v>5.623780877543404</c:v>
                </c:pt>
                <c:pt idx="5">
                  <c:v>6.672582083185989</c:v>
                </c:pt>
                <c:pt idx="6">
                  <c:v>7.065221951712614</c:v>
                </c:pt>
                <c:pt idx="7">
                  <c:v>7.67417507570802</c:v>
                </c:pt>
                <c:pt idx="8">
                  <c:v>7.250276452947002</c:v>
                </c:pt>
                <c:pt idx="9">
                  <c:v>6.340508974436125</c:v>
                </c:pt>
                <c:pt idx="10">
                  <c:v>5.238608281821464</c:v>
                </c:pt>
                <c:pt idx="11">
                  <c:v>4.347530326646912</c:v>
                </c:pt>
                <c:pt idx="12">
                  <c:v>2.179932294393787</c:v>
                </c:pt>
                <c:pt idx="13">
                  <c:v>1.71916339961207</c:v>
                </c:pt>
                <c:pt idx="14">
                  <c:v>1.148940429348288</c:v>
                </c:pt>
                <c:pt idx="15">
                  <c:v>-0.443549845669953</c:v>
                </c:pt>
                <c:pt idx="16">
                  <c:v>-0.851301742314788</c:v>
                </c:pt>
                <c:pt idx="17">
                  <c:v>-0.835223798978965</c:v>
                </c:pt>
                <c:pt idx="18">
                  <c:v>-1.84641548127098</c:v>
                </c:pt>
                <c:pt idx="19">
                  <c:v>-1.071545255119519</c:v>
                </c:pt>
                <c:pt idx="20">
                  <c:v>-1.434576505872512</c:v>
                </c:pt>
                <c:pt idx="21">
                  <c:v>-0.754345574536593</c:v>
                </c:pt>
                <c:pt idx="22">
                  <c:v>-0.428688132256632</c:v>
                </c:pt>
                <c:pt idx="23">
                  <c:v>0.164627861632243</c:v>
                </c:pt>
                <c:pt idx="24">
                  <c:v>1.532638257803707</c:v>
                </c:pt>
                <c:pt idx="25">
                  <c:v>0.391787296180626</c:v>
                </c:pt>
                <c:pt idx="26">
                  <c:v>0.276146802945981</c:v>
                </c:pt>
                <c:pt idx="27">
                  <c:v>0.856346992759926</c:v>
                </c:pt>
                <c:pt idx="28">
                  <c:v>0.795495750319646</c:v>
                </c:pt>
                <c:pt idx="29">
                  <c:v>2.923129701161725</c:v>
                </c:pt>
                <c:pt idx="30">
                  <c:v>5.168889350135815</c:v>
                </c:pt>
                <c:pt idx="31">
                  <c:v>8.09892306848125</c:v>
                </c:pt>
                <c:pt idx="32">
                  <c:v>7.97226838866544</c:v>
                </c:pt>
                <c:pt idx="33">
                  <c:v>9.58251521907857</c:v>
                </c:pt>
                <c:pt idx="34">
                  <c:v>10.7322965492515</c:v>
                </c:pt>
                <c:pt idx="35">
                  <c:v>11.34927860271782</c:v>
                </c:pt>
                <c:pt idx="36">
                  <c:v>11.39376704117275</c:v>
                </c:pt>
                <c:pt idx="37">
                  <c:v>11.92879924029378</c:v>
                </c:pt>
                <c:pt idx="38">
                  <c:v>12.58452147277122</c:v>
                </c:pt>
                <c:pt idx="39">
                  <c:v>13.92324340429281</c:v>
                </c:pt>
                <c:pt idx="40">
                  <c:v>17.38038840929909</c:v>
                </c:pt>
                <c:pt idx="41">
                  <c:v>18.07839447418124</c:v>
                </c:pt>
                <c:pt idx="42">
                  <c:v>20.29765170479161</c:v>
                </c:pt>
                <c:pt idx="43">
                  <c:v>21.61514727035562</c:v>
                </c:pt>
                <c:pt idx="44">
                  <c:v>22.30927418531483</c:v>
                </c:pt>
                <c:pt idx="45">
                  <c:v>22.8944841172768</c:v>
                </c:pt>
                <c:pt idx="46">
                  <c:v>22.29839372273982</c:v>
                </c:pt>
                <c:pt idx="47">
                  <c:v>21.21588785805956</c:v>
                </c:pt>
                <c:pt idx="48">
                  <c:v>22.22242384009062</c:v>
                </c:pt>
                <c:pt idx="49">
                  <c:v>20.80014034857243</c:v>
                </c:pt>
                <c:pt idx="50">
                  <c:v>19.54852249732989</c:v>
                </c:pt>
                <c:pt idx="51">
                  <c:v>21.51260479863012</c:v>
                </c:pt>
                <c:pt idx="52">
                  <c:v>20.90663861374307</c:v>
                </c:pt>
                <c:pt idx="53">
                  <c:v>21.35506680855771</c:v>
                </c:pt>
                <c:pt idx="54">
                  <c:v>21.01961569431979</c:v>
                </c:pt>
                <c:pt idx="55">
                  <c:v>21.52874369195095</c:v>
                </c:pt>
                <c:pt idx="56">
                  <c:v>20.47910106680947</c:v>
                </c:pt>
                <c:pt idx="57">
                  <c:v>20.34905069336068</c:v>
                </c:pt>
                <c:pt idx="58">
                  <c:v>21.28141006967316</c:v>
                </c:pt>
                <c:pt idx="59">
                  <c:v>20.92424728306406</c:v>
                </c:pt>
                <c:pt idx="60">
                  <c:v>19.98315176002736</c:v>
                </c:pt>
                <c:pt idx="61">
                  <c:v>20.45418201922471</c:v>
                </c:pt>
                <c:pt idx="62">
                  <c:v>19.18934044771494</c:v>
                </c:pt>
                <c:pt idx="63">
                  <c:v>19.1962957539134</c:v>
                </c:pt>
                <c:pt idx="64">
                  <c:v>18.57948264564082</c:v>
                </c:pt>
                <c:pt idx="65">
                  <c:v>18.24779919279301</c:v>
                </c:pt>
                <c:pt idx="66">
                  <c:v>18.49503032953455</c:v>
                </c:pt>
                <c:pt idx="67">
                  <c:v>17.54031602446596</c:v>
                </c:pt>
                <c:pt idx="68">
                  <c:v>18.11501310364608</c:v>
                </c:pt>
                <c:pt idx="69">
                  <c:v>17.98613764911387</c:v>
                </c:pt>
                <c:pt idx="70">
                  <c:v>16.91814324395358</c:v>
                </c:pt>
                <c:pt idx="71">
                  <c:v>16.50963022190786</c:v>
                </c:pt>
                <c:pt idx="72">
                  <c:v>14.8552722593435</c:v>
                </c:pt>
                <c:pt idx="73">
                  <c:v>13.34928500433751</c:v>
                </c:pt>
                <c:pt idx="74">
                  <c:v>11.94003600695039</c:v>
                </c:pt>
                <c:pt idx="75">
                  <c:v>11.58937064515871</c:v>
                </c:pt>
                <c:pt idx="76">
                  <c:v>9.946504291203666</c:v>
                </c:pt>
                <c:pt idx="77">
                  <c:v>9.73447221930654</c:v>
                </c:pt>
                <c:pt idx="78">
                  <c:v>7.88068947482369</c:v>
                </c:pt>
                <c:pt idx="79">
                  <c:v>7.292510592900128</c:v>
                </c:pt>
                <c:pt idx="80">
                  <c:v>6.606388722962221</c:v>
                </c:pt>
                <c:pt idx="81">
                  <c:v>5.878389694359895</c:v>
                </c:pt>
                <c:pt idx="82">
                  <c:v>4.726724412678658</c:v>
                </c:pt>
                <c:pt idx="83">
                  <c:v>4.322105889698763</c:v>
                </c:pt>
                <c:pt idx="84">
                  <c:v>3.677966326390632</c:v>
                </c:pt>
                <c:pt idx="85">
                  <c:v>3.624389852205725</c:v>
                </c:pt>
                <c:pt idx="86">
                  <c:v>3.292896382076608</c:v>
                </c:pt>
                <c:pt idx="87">
                  <c:v>3.780960221084094</c:v>
                </c:pt>
                <c:pt idx="88">
                  <c:v>2.832642570127073</c:v>
                </c:pt>
                <c:pt idx="89">
                  <c:v>2.609861811185627</c:v>
                </c:pt>
                <c:pt idx="90">
                  <c:v>2.753750396023386</c:v>
                </c:pt>
                <c:pt idx="91">
                  <c:v>2.593815777490515</c:v>
                </c:pt>
                <c:pt idx="92">
                  <c:v>2.240363010806977</c:v>
                </c:pt>
                <c:pt idx="93">
                  <c:v>1.946567726185302</c:v>
                </c:pt>
                <c:pt idx="94">
                  <c:v>1.980452712565508</c:v>
                </c:pt>
                <c:pt idx="95">
                  <c:v>2.346298642921589</c:v>
                </c:pt>
                <c:pt idx="96">
                  <c:v>1.972998518088543</c:v>
                </c:pt>
                <c:pt idx="97">
                  <c:v>2.086023431698586</c:v>
                </c:pt>
                <c:pt idx="98">
                  <c:v>2.385506202707277</c:v>
                </c:pt>
                <c:pt idx="99">
                  <c:v>1.768551989372474</c:v>
                </c:pt>
                <c:pt idx="100">
                  <c:v>2.214187018538626</c:v>
                </c:pt>
                <c:pt idx="101">
                  <c:v>1.441409771921958</c:v>
                </c:pt>
                <c:pt idx="102">
                  <c:v>1.226136115414907</c:v>
                </c:pt>
                <c:pt idx="103">
                  <c:v>0.847918664876638</c:v>
                </c:pt>
                <c:pt idx="104">
                  <c:v>0.833651100208222</c:v>
                </c:pt>
                <c:pt idx="105">
                  <c:v>0.311691923879451</c:v>
                </c:pt>
                <c:pt idx="106">
                  <c:v>0.470390009510191</c:v>
                </c:pt>
                <c:pt idx="107">
                  <c:v>0.77606396239835</c:v>
                </c:pt>
                <c:pt idx="108">
                  <c:v>0.622031753503089</c:v>
                </c:pt>
                <c:pt idx="109">
                  <c:v>0.171964587338754</c:v>
                </c:pt>
                <c:pt idx="110">
                  <c:v>0.686033342772508</c:v>
                </c:pt>
                <c:pt idx="111">
                  <c:v>1.072342890964499</c:v>
                </c:pt>
                <c:pt idx="112">
                  <c:v>1.421847735406255</c:v>
                </c:pt>
                <c:pt idx="113">
                  <c:v>1.580890691685</c:v>
                </c:pt>
                <c:pt idx="114">
                  <c:v>1.765329215569975</c:v>
                </c:pt>
                <c:pt idx="115">
                  <c:v>2.903874062252388</c:v>
                </c:pt>
                <c:pt idx="116">
                  <c:v>2.987392188032122</c:v>
                </c:pt>
                <c:pt idx="117">
                  <c:v>4.316177218259407</c:v>
                </c:pt>
                <c:pt idx="118">
                  <c:v>4.565157100010927</c:v>
                </c:pt>
                <c:pt idx="119">
                  <c:v>4.532569338063461</c:v>
                </c:pt>
                <c:pt idx="120">
                  <c:v>5.62177206402136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-3.20641555458467</c:v>
                </c:pt>
                <c:pt idx="1">
                  <c:v>-2.7232878709405</c:v>
                </c:pt>
                <c:pt idx="2">
                  <c:v>0.264564735239707</c:v>
                </c:pt>
                <c:pt idx="3">
                  <c:v>-1.187087750217791</c:v>
                </c:pt>
                <c:pt idx="4">
                  <c:v>-1.581015168767283</c:v>
                </c:pt>
                <c:pt idx="5">
                  <c:v>-1.348865112818318</c:v>
                </c:pt>
                <c:pt idx="6">
                  <c:v>-0.573504339445066</c:v>
                </c:pt>
                <c:pt idx="7">
                  <c:v>-1.957898755153818</c:v>
                </c:pt>
                <c:pt idx="8">
                  <c:v>-2.439551850000327</c:v>
                </c:pt>
                <c:pt idx="9">
                  <c:v>-0.729964291852471</c:v>
                </c:pt>
                <c:pt idx="10">
                  <c:v>0.242887088172223</c:v>
                </c:pt>
                <c:pt idx="11">
                  <c:v>-0.941227249905586</c:v>
                </c:pt>
                <c:pt idx="12">
                  <c:v>-0.552879023791465</c:v>
                </c:pt>
                <c:pt idx="13">
                  <c:v>0.00442286026454534</c:v>
                </c:pt>
                <c:pt idx="14">
                  <c:v>0.176158506374088</c:v>
                </c:pt>
                <c:pt idx="15">
                  <c:v>-2.364867601435353</c:v>
                </c:pt>
                <c:pt idx="16">
                  <c:v>0.590055775154919</c:v>
                </c:pt>
                <c:pt idx="17">
                  <c:v>0.5419273105525</c:v>
                </c:pt>
                <c:pt idx="18">
                  <c:v>0.991003980951848</c:v>
                </c:pt>
                <c:pt idx="19">
                  <c:v>0.614178191928879</c:v>
                </c:pt>
                <c:pt idx="20">
                  <c:v>1.434502097782358</c:v>
                </c:pt>
                <c:pt idx="21">
                  <c:v>2.335259671941388</c:v>
                </c:pt>
                <c:pt idx="22">
                  <c:v>1.120511434250895</c:v>
                </c:pt>
                <c:pt idx="23">
                  <c:v>-1.032492912693191</c:v>
                </c:pt>
                <c:pt idx="24">
                  <c:v>0.524265698791848</c:v>
                </c:pt>
                <c:pt idx="25">
                  <c:v>1.315097369677896</c:v>
                </c:pt>
                <c:pt idx="26">
                  <c:v>0.0692382456435394</c:v>
                </c:pt>
                <c:pt idx="27">
                  <c:v>1.022564089202328</c:v>
                </c:pt>
                <c:pt idx="28">
                  <c:v>0.0302151747243845</c:v>
                </c:pt>
                <c:pt idx="29">
                  <c:v>1.583859940192723</c:v>
                </c:pt>
                <c:pt idx="30">
                  <c:v>1.140003847878406</c:v>
                </c:pt>
                <c:pt idx="31">
                  <c:v>5.714344467235256</c:v>
                </c:pt>
                <c:pt idx="32">
                  <c:v>10.4857902559531</c:v>
                </c:pt>
                <c:pt idx="33">
                  <c:v>7.462029553350305</c:v>
                </c:pt>
                <c:pt idx="34">
                  <c:v>9.113787748122712</c:v>
                </c:pt>
                <c:pt idx="35">
                  <c:v>14.07303698136933</c:v>
                </c:pt>
                <c:pt idx="36">
                  <c:v>12.16204730664946</c:v>
                </c:pt>
                <c:pt idx="37">
                  <c:v>11.09765105994662</c:v>
                </c:pt>
                <c:pt idx="38">
                  <c:v>12.93419614022203</c:v>
                </c:pt>
                <c:pt idx="39">
                  <c:v>16.45479371034044</c:v>
                </c:pt>
                <c:pt idx="40">
                  <c:v>15.05779727776043</c:v>
                </c:pt>
                <c:pt idx="41">
                  <c:v>14.64268492684871</c:v>
                </c:pt>
                <c:pt idx="42">
                  <c:v>16.24219214475635</c:v>
                </c:pt>
                <c:pt idx="43">
                  <c:v>17.0646666276645</c:v>
                </c:pt>
                <c:pt idx="44">
                  <c:v>18.71553472965655</c:v>
                </c:pt>
                <c:pt idx="45">
                  <c:v>17.82239558039507</c:v>
                </c:pt>
                <c:pt idx="46">
                  <c:v>15.87475230771898</c:v>
                </c:pt>
                <c:pt idx="47">
                  <c:v>17.26881822715496</c:v>
                </c:pt>
                <c:pt idx="48">
                  <c:v>18.32555965399713</c:v>
                </c:pt>
                <c:pt idx="49">
                  <c:v>18.29544032482865</c:v>
                </c:pt>
                <c:pt idx="50">
                  <c:v>16.62422795846894</c:v>
                </c:pt>
                <c:pt idx="51">
                  <c:v>15.66191671777983</c:v>
                </c:pt>
                <c:pt idx="52">
                  <c:v>18.69311857931945</c:v>
                </c:pt>
                <c:pt idx="53">
                  <c:v>16.72801351641184</c:v>
                </c:pt>
                <c:pt idx="54">
                  <c:v>17.12556444126056</c:v>
                </c:pt>
                <c:pt idx="55">
                  <c:v>17.83515741697331</c:v>
                </c:pt>
                <c:pt idx="56">
                  <c:v>18.1340570741497</c:v>
                </c:pt>
                <c:pt idx="57">
                  <c:v>17.90372584298435</c:v>
                </c:pt>
                <c:pt idx="58">
                  <c:v>17.50325133870963</c:v>
                </c:pt>
                <c:pt idx="59">
                  <c:v>19.80964187635176</c:v>
                </c:pt>
                <c:pt idx="60">
                  <c:v>18.73035363995507</c:v>
                </c:pt>
                <c:pt idx="61">
                  <c:v>18.52260669593221</c:v>
                </c:pt>
                <c:pt idx="62">
                  <c:v>17.85783103705245</c:v>
                </c:pt>
                <c:pt idx="63">
                  <c:v>20.0570066497086</c:v>
                </c:pt>
                <c:pt idx="64">
                  <c:v>18.16392845289324</c:v>
                </c:pt>
                <c:pt idx="65">
                  <c:v>20.20358988144197</c:v>
                </c:pt>
                <c:pt idx="66">
                  <c:v>19.8512363046873</c:v>
                </c:pt>
                <c:pt idx="67">
                  <c:v>19.7967351697603</c:v>
                </c:pt>
                <c:pt idx="68">
                  <c:v>21.93172400392984</c:v>
                </c:pt>
                <c:pt idx="69">
                  <c:v>18.63345451338311</c:v>
                </c:pt>
                <c:pt idx="70">
                  <c:v>18.21958056561182</c:v>
                </c:pt>
                <c:pt idx="71">
                  <c:v>17.50395391340269</c:v>
                </c:pt>
                <c:pt idx="72">
                  <c:v>16.95069932827352</c:v>
                </c:pt>
                <c:pt idx="73">
                  <c:v>12.71918584006076</c:v>
                </c:pt>
                <c:pt idx="74">
                  <c:v>13.03535311616019</c:v>
                </c:pt>
                <c:pt idx="75">
                  <c:v>11.90542784423755</c:v>
                </c:pt>
                <c:pt idx="76">
                  <c:v>7.473910609432924</c:v>
                </c:pt>
                <c:pt idx="77">
                  <c:v>7.529170433965071</c:v>
                </c:pt>
                <c:pt idx="78">
                  <c:v>6.045473075148513</c:v>
                </c:pt>
                <c:pt idx="79">
                  <c:v>3.782435860866172</c:v>
                </c:pt>
                <c:pt idx="80">
                  <c:v>4.220149002339088</c:v>
                </c:pt>
                <c:pt idx="81">
                  <c:v>0.837863206907828</c:v>
                </c:pt>
                <c:pt idx="82">
                  <c:v>2.109006354829006</c:v>
                </c:pt>
                <c:pt idx="83">
                  <c:v>0.86098530527348</c:v>
                </c:pt>
                <c:pt idx="84">
                  <c:v>-1.65698901185534</c:v>
                </c:pt>
                <c:pt idx="85">
                  <c:v>-0.680792528888771</c:v>
                </c:pt>
                <c:pt idx="86">
                  <c:v>-1.379755029616595</c:v>
                </c:pt>
                <c:pt idx="87">
                  <c:v>-3.848010574447474</c:v>
                </c:pt>
                <c:pt idx="88">
                  <c:v>-2.467217227934384</c:v>
                </c:pt>
                <c:pt idx="89">
                  <c:v>-3.345320710584127</c:v>
                </c:pt>
                <c:pt idx="90">
                  <c:v>-2.143276439776485</c:v>
                </c:pt>
                <c:pt idx="91">
                  <c:v>-3.900719543654594</c:v>
                </c:pt>
                <c:pt idx="92">
                  <c:v>-5.151456421140182</c:v>
                </c:pt>
                <c:pt idx="93">
                  <c:v>-4.245080899799011</c:v>
                </c:pt>
                <c:pt idx="94">
                  <c:v>-3.226774130367356</c:v>
                </c:pt>
                <c:pt idx="95">
                  <c:v>-2.779209163447902</c:v>
                </c:pt>
                <c:pt idx="96">
                  <c:v>-2.65520517432595</c:v>
                </c:pt>
                <c:pt idx="97">
                  <c:v>-5.161195484014196</c:v>
                </c:pt>
                <c:pt idx="98">
                  <c:v>-5.036213641985634</c:v>
                </c:pt>
                <c:pt idx="99">
                  <c:v>-4.802813208943145</c:v>
                </c:pt>
                <c:pt idx="100">
                  <c:v>-4.904331298222991</c:v>
                </c:pt>
                <c:pt idx="101">
                  <c:v>-2.772656556385509</c:v>
                </c:pt>
                <c:pt idx="102">
                  <c:v>-3.277435130413181</c:v>
                </c:pt>
                <c:pt idx="103">
                  <c:v>-4.100995719022394</c:v>
                </c:pt>
                <c:pt idx="104">
                  <c:v>-3.257089083671135</c:v>
                </c:pt>
                <c:pt idx="105">
                  <c:v>-5.263790291526557</c:v>
                </c:pt>
                <c:pt idx="106">
                  <c:v>-2.488036291794443</c:v>
                </c:pt>
                <c:pt idx="107">
                  <c:v>-3.644444324172765</c:v>
                </c:pt>
                <c:pt idx="108">
                  <c:v>-4.775912763126051</c:v>
                </c:pt>
                <c:pt idx="109">
                  <c:v>-1.673396647865135</c:v>
                </c:pt>
                <c:pt idx="110">
                  <c:v>-2.428335170786378</c:v>
                </c:pt>
                <c:pt idx="111">
                  <c:v>-3.677093878660458</c:v>
                </c:pt>
                <c:pt idx="112">
                  <c:v>-0.202981946249817</c:v>
                </c:pt>
                <c:pt idx="113">
                  <c:v>-2.243147406207122</c:v>
                </c:pt>
                <c:pt idx="114">
                  <c:v>-2.087324569443843</c:v>
                </c:pt>
                <c:pt idx="115">
                  <c:v>0.204521151726375</c:v>
                </c:pt>
                <c:pt idx="116">
                  <c:v>0.210022711525622</c:v>
                </c:pt>
                <c:pt idx="117">
                  <c:v>0.149439164532723</c:v>
                </c:pt>
                <c:pt idx="118">
                  <c:v>0.0556368543020602</c:v>
                </c:pt>
                <c:pt idx="119">
                  <c:v>0.908436102445187</c:v>
                </c:pt>
                <c:pt idx="120">
                  <c:v>-0.59587500000746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-2.72469878179105</c:v>
                </c:pt>
                <c:pt idx="1">
                  <c:v>-4.340656223059684</c:v>
                </c:pt>
                <c:pt idx="2">
                  <c:v>-5.038706230934077</c:v>
                </c:pt>
                <c:pt idx="3">
                  <c:v>-4.693167348509002</c:v>
                </c:pt>
                <c:pt idx="4">
                  <c:v>-2.857023734790539</c:v>
                </c:pt>
                <c:pt idx="5">
                  <c:v>-2.003666328911385</c:v>
                </c:pt>
                <c:pt idx="6">
                  <c:v>-0.732398756812062</c:v>
                </c:pt>
                <c:pt idx="7">
                  <c:v>0.0222176346654975</c:v>
                </c:pt>
                <c:pt idx="8">
                  <c:v>-0.180730329101005</c:v>
                </c:pt>
                <c:pt idx="9">
                  <c:v>-0.429925297648872</c:v>
                </c:pt>
                <c:pt idx="10">
                  <c:v>1.283869261864452</c:v>
                </c:pt>
                <c:pt idx="11">
                  <c:v>0.744856755506706</c:v>
                </c:pt>
                <c:pt idx="12">
                  <c:v>0.351330365901229</c:v>
                </c:pt>
                <c:pt idx="13">
                  <c:v>0.741764778720348</c:v>
                </c:pt>
                <c:pt idx="14">
                  <c:v>-0.354801917842343</c:v>
                </c:pt>
                <c:pt idx="15">
                  <c:v>0.090509708764108</c:v>
                </c:pt>
                <c:pt idx="16">
                  <c:v>0.11223022621977</c:v>
                </c:pt>
                <c:pt idx="17">
                  <c:v>-0.592075145720346</c:v>
                </c:pt>
                <c:pt idx="18">
                  <c:v>-0.366136868372801</c:v>
                </c:pt>
                <c:pt idx="19">
                  <c:v>0.0171788523299962</c:v>
                </c:pt>
                <c:pt idx="20">
                  <c:v>-0.647707775316112</c:v>
                </c:pt>
                <c:pt idx="21">
                  <c:v>-1.699693168889591</c:v>
                </c:pt>
                <c:pt idx="22">
                  <c:v>-1.774366096185388</c:v>
                </c:pt>
                <c:pt idx="23">
                  <c:v>-2.510019258758855</c:v>
                </c:pt>
                <c:pt idx="24">
                  <c:v>-4.112613647175998</c:v>
                </c:pt>
                <c:pt idx="25">
                  <c:v>-4.097600363817216</c:v>
                </c:pt>
                <c:pt idx="26">
                  <c:v>-4.232985256848796</c:v>
                </c:pt>
                <c:pt idx="27">
                  <c:v>-1.916786030932971</c:v>
                </c:pt>
                <c:pt idx="28">
                  <c:v>3.203668483033471</c:v>
                </c:pt>
                <c:pt idx="29">
                  <c:v>6.40908194151917</c:v>
                </c:pt>
                <c:pt idx="30">
                  <c:v>8.218474265623346</c:v>
                </c:pt>
                <c:pt idx="31">
                  <c:v>9.034219851708732</c:v>
                </c:pt>
                <c:pt idx="32">
                  <c:v>8.92246390805798</c:v>
                </c:pt>
                <c:pt idx="33">
                  <c:v>9.416693785132528</c:v>
                </c:pt>
                <c:pt idx="34">
                  <c:v>10.88401447408992</c:v>
                </c:pt>
                <c:pt idx="35">
                  <c:v>12.14255159406401</c:v>
                </c:pt>
                <c:pt idx="36">
                  <c:v>11.81048614588245</c:v>
                </c:pt>
                <c:pt idx="37">
                  <c:v>12.42011791297393</c:v>
                </c:pt>
                <c:pt idx="38">
                  <c:v>12.71523225780762</c:v>
                </c:pt>
                <c:pt idx="39">
                  <c:v>13.53715917621409</c:v>
                </c:pt>
                <c:pt idx="40">
                  <c:v>13.68102811873244</c:v>
                </c:pt>
                <c:pt idx="41">
                  <c:v>13.65863421168487</c:v>
                </c:pt>
                <c:pt idx="42">
                  <c:v>14.537514805981</c:v>
                </c:pt>
                <c:pt idx="43">
                  <c:v>15.68013862266346</c:v>
                </c:pt>
                <c:pt idx="44">
                  <c:v>16.15377270779485</c:v>
                </c:pt>
                <c:pt idx="45">
                  <c:v>16.70909480425354</c:v>
                </c:pt>
                <c:pt idx="46">
                  <c:v>17.69904830884726</c:v>
                </c:pt>
                <c:pt idx="47">
                  <c:v>15.7224195151785</c:v>
                </c:pt>
                <c:pt idx="48">
                  <c:v>16.91038989939404</c:v>
                </c:pt>
                <c:pt idx="49">
                  <c:v>18.20319409278483</c:v>
                </c:pt>
                <c:pt idx="50">
                  <c:v>18.09307597454596</c:v>
                </c:pt>
                <c:pt idx="51">
                  <c:v>17.90437636255587</c:v>
                </c:pt>
                <c:pt idx="52">
                  <c:v>17.63488241681876</c:v>
                </c:pt>
                <c:pt idx="53">
                  <c:v>17.10115804486971</c:v>
                </c:pt>
                <c:pt idx="54">
                  <c:v>17.17899281440038</c:v>
                </c:pt>
                <c:pt idx="55">
                  <c:v>18.27796137018976</c:v>
                </c:pt>
                <c:pt idx="56">
                  <c:v>17.47858741006661</c:v>
                </c:pt>
                <c:pt idx="57">
                  <c:v>17.96208049215936</c:v>
                </c:pt>
                <c:pt idx="58">
                  <c:v>19.63514805382407</c:v>
                </c:pt>
                <c:pt idx="59">
                  <c:v>19.64434803052796</c:v>
                </c:pt>
                <c:pt idx="60">
                  <c:v>20.08326584910154</c:v>
                </c:pt>
                <c:pt idx="61">
                  <c:v>18.93403909082853</c:v>
                </c:pt>
                <c:pt idx="62">
                  <c:v>18.5965170500268</c:v>
                </c:pt>
                <c:pt idx="63">
                  <c:v>17.73944065918874</c:v>
                </c:pt>
                <c:pt idx="64">
                  <c:v>17.20738114111175</c:v>
                </c:pt>
                <c:pt idx="65">
                  <c:v>17.34632325941343</c:v>
                </c:pt>
                <c:pt idx="66">
                  <c:v>18.37841514275679</c:v>
                </c:pt>
                <c:pt idx="67">
                  <c:v>17.72101885698174</c:v>
                </c:pt>
                <c:pt idx="68">
                  <c:v>17.38568057671124</c:v>
                </c:pt>
                <c:pt idx="69">
                  <c:v>15.97442321965311</c:v>
                </c:pt>
                <c:pt idx="70">
                  <c:v>14.49954621923586</c:v>
                </c:pt>
                <c:pt idx="71">
                  <c:v>13.49939767576353</c:v>
                </c:pt>
                <c:pt idx="72">
                  <c:v>12.476609960416</c:v>
                </c:pt>
                <c:pt idx="73">
                  <c:v>11.37525572105646</c:v>
                </c:pt>
                <c:pt idx="74">
                  <c:v>11.09820606750556</c:v>
                </c:pt>
                <c:pt idx="75">
                  <c:v>10.68519457455694</c:v>
                </c:pt>
                <c:pt idx="76">
                  <c:v>9.27179621577825</c:v>
                </c:pt>
                <c:pt idx="77">
                  <c:v>8.5110561494029</c:v>
                </c:pt>
                <c:pt idx="78">
                  <c:v>7.227426117655875</c:v>
                </c:pt>
                <c:pt idx="79">
                  <c:v>6.113468927587946</c:v>
                </c:pt>
                <c:pt idx="80">
                  <c:v>5.08894446573414</c:v>
                </c:pt>
                <c:pt idx="81">
                  <c:v>4.98560277200906</c:v>
                </c:pt>
                <c:pt idx="82">
                  <c:v>5.25315461146816</c:v>
                </c:pt>
                <c:pt idx="83">
                  <c:v>4.619795063532921</c:v>
                </c:pt>
                <c:pt idx="84">
                  <c:v>3.274749398536161</c:v>
                </c:pt>
                <c:pt idx="85">
                  <c:v>3.228133975518675</c:v>
                </c:pt>
                <c:pt idx="86">
                  <c:v>2.796528384500186</c:v>
                </c:pt>
                <c:pt idx="87">
                  <c:v>2.554218603359142</c:v>
                </c:pt>
                <c:pt idx="88">
                  <c:v>2.46933386386559</c:v>
                </c:pt>
                <c:pt idx="89">
                  <c:v>2.344410435273049</c:v>
                </c:pt>
                <c:pt idx="90">
                  <c:v>1.890167976264544</c:v>
                </c:pt>
                <c:pt idx="91">
                  <c:v>1.616577837306489</c:v>
                </c:pt>
                <c:pt idx="92">
                  <c:v>0.655531810341843</c:v>
                </c:pt>
                <c:pt idx="93">
                  <c:v>0.862060291230491</c:v>
                </c:pt>
                <c:pt idx="94">
                  <c:v>0.200128568601999</c:v>
                </c:pt>
                <c:pt idx="95">
                  <c:v>0.135127388881748</c:v>
                </c:pt>
                <c:pt idx="96">
                  <c:v>0.00166674156489413</c:v>
                </c:pt>
                <c:pt idx="97">
                  <c:v>0.0398376709569135</c:v>
                </c:pt>
                <c:pt idx="98">
                  <c:v>-0.430976794525411</c:v>
                </c:pt>
                <c:pt idx="99">
                  <c:v>-1.087536346557897</c:v>
                </c:pt>
                <c:pt idx="100">
                  <c:v>-1.356548075110088</c:v>
                </c:pt>
                <c:pt idx="101">
                  <c:v>-1.557344025932951</c:v>
                </c:pt>
                <c:pt idx="102">
                  <c:v>-1.944248639058652</c:v>
                </c:pt>
                <c:pt idx="103">
                  <c:v>-1.638327522482901</c:v>
                </c:pt>
                <c:pt idx="104">
                  <c:v>-1.840846508146686</c:v>
                </c:pt>
                <c:pt idx="105">
                  <c:v>-1.474958534392359</c:v>
                </c:pt>
                <c:pt idx="106">
                  <c:v>-1.625927213914138</c:v>
                </c:pt>
                <c:pt idx="107">
                  <c:v>-1.21702667514599</c:v>
                </c:pt>
                <c:pt idx="108">
                  <c:v>-1.805331609297012</c:v>
                </c:pt>
                <c:pt idx="109">
                  <c:v>-1.858354193801367</c:v>
                </c:pt>
                <c:pt idx="110">
                  <c:v>-1.918121188927941</c:v>
                </c:pt>
                <c:pt idx="111">
                  <c:v>-1.527700287897946</c:v>
                </c:pt>
                <c:pt idx="112">
                  <c:v>-1.953887693535331</c:v>
                </c:pt>
                <c:pt idx="113">
                  <c:v>-1.203927091770807</c:v>
                </c:pt>
                <c:pt idx="114">
                  <c:v>-1.180411211476617</c:v>
                </c:pt>
                <c:pt idx="115">
                  <c:v>-1.098414369010812</c:v>
                </c:pt>
                <c:pt idx="116">
                  <c:v>-1.456101870625654</c:v>
                </c:pt>
                <c:pt idx="117">
                  <c:v>-1.519137760174386</c:v>
                </c:pt>
                <c:pt idx="118">
                  <c:v>-0.893251710901426</c:v>
                </c:pt>
                <c:pt idx="119">
                  <c:v>-0.559404125138417</c:v>
                </c:pt>
                <c:pt idx="120">
                  <c:v>-0.74680418892155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28575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summary!$H$26:$H$146</c:f>
              <c:numCache>
                <c:formatCode>General</c:formatCode>
                <c:ptCount val="121"/>
                <c:pt idx="0">
                  <c:v>-4.87953210746835</c:v>
                </c:pt>
                <c:pt idx="1">
                  <c:v>-3.75112264615021</c:v>
                </c:pt>
                <c:pt idx="2">
                  <c:v>-1.08663221550602</c:v>
                </c:pt>
                <c:pt idx="3">
                  <c:v>-0.678408595338823</c:v>
                </c:pt>
                <c:pt idx="4">
                  <c:v>-0.298929790946882</c:v>
                </c:pt>
                <c:pt idx="5">
                  <c:v>0.46977258065643</c:v>
                </c:pt>
                <c:pt idx="6">
                  <c:v>1.43514376465915</c:v>
                </c:pt>
                <c:pt idx="7">
                  <c:v>-0.417561538663161</c:v>
                </c:pt>
                <c:pt idx="8">
                  <c:v>-0.427476238542792</c:v>
                </c:pt>
                <c:pt idx="9">
                  <c:v>1.880597886284703</c:v>
                </c:pt>
                <c:pt idx="10">
                  <c:v>-1.503022346311617</c:v>
                </c:pt>
                <c:pt idx="11">
                  <c:v>0.23694931012535</c:v>
                </c:pt>
                <c:pt idx="12">
                  <c:v>0.919711795956286</c:v>
                </c:pt>
                <c:pt idx="13">
                  <c:v>-0.142334622906662</c:v>
                </c:pt>
                <c:pt idx="14">
                  <c:v>-4.205027067159834</c:v>
                </c:pt>
                <c:pt idx="15">
                  <c:v>-3.660159148219175</c:v>
                </c:pt>
                <c:pt idx="16">
                  <c:v>0.0323472916167873</c:v>
                </c:pt>
                <c:pt idx="17">
                  <c:v>2.321399372463734</c:v>
                </c:pt>
                <c:pt idx="18">
                  <c:v>1.392192758701334</c:v>
                </c:pt>
                <c:pt idx="19">
                  <c:v>3.341869619547563</c:v>
                </c:pt>
                <c:pt idx="20">
                  <c:v>5.48111931460328</c:v>
                </c:pt>
                <c:pt idx="21">
                  <c:v>5.341875366807942</c:v>
                </c:pt>
                <c:pt idx="22">
                  <c:v>4.723065776160657</c:v>
                </c:pt>
                <c:pt idx="23">
                  <c:v>6.013546810119642</c:v>
                </c:pt>
                <c:pt idx="24">
                  <c:v>5.024181429425753</c:v>
                </c:pt>
                <c:pt idx="25">
                  <c:v>4.90771207589026</c:v>
                </c:pt>
                <c:pt idx="26">
                  <c:v>6.586554457176147</c:v>
                </c:pt>
                <c:pt idx="27">
                  <c:v>9.644164067541403</c:v>
                </c:pt>
                <c:pt idx="28">
                  <c:v>16.17345819676288</c:v>
                </c:pt>
                <c:pt idx="29">
                  <c:v>18.51775703367941</c:v>
                </c:pt>
                <c:pt idx="30">
                  <c:v>19.85572277689111</c:v>
                </c:pt>
                <c:pt idx="31">
                  <c:v>24.22711463446701</c:v>
                </c:pt>
                <c:pt idx="32">
                  <c:v>26.47593005024488</c:v>
                </c:pt>
                <c:pt idx="33">
                  <c:v>28.82676083009069</c:v>
                </c:pt>
                <c:pt idx="34">
                  <c:v>29.1104048880074</c:v>
                </c:pt>
                <c:pt idx="35">
                  <c:v>32.74929593105721</c:v>
                </c:pt>
                <c:pt idx="36">
                  <c:v>32.46492845477112</c:v>
                </c:pt>
                <c:pt idx="37">
                  <c:v>33.15707446367694</c:v>
                </c:pt>
                <c:pt idx="38">
                  <c:v>35.08778924303876</c:v>
                </c:pt>
                <c:pt idx="39">
                  <c:v>32.77568740422207</c:v>
                </c:pt>
                <c:pt idx="40">
                  <c:v>35.18281047028319</c:v>
                </c:pt>
                <c:pt idx="41">
                  <c:v>34.74835268129943</c:v>
                </c:pt>
                <c:pt idx="42">
                  <c:v>36.98731191319672</c:v>
                </c:pt>
                <c:pt idx="43">
                  <c:v>36.991932047741</c:v>
                </c:pt>
                <c:pt idx="44">
                  <c:v>38.27891203836428</c:v>
                </c:pt>
                <c:pt idx="45">
                  <c:v>38.032383042318</c:v>
                </c:pt>
                <c:pt idx="46">
                  <c:v>37.43718026031686</c:v>
                </c:pt>
                <c:pt idx="47">
                  <c:v>43.79088241476992</c:v>
                </c:pt>
                <c:pt idx="48">
                  <c:v>39.02152480568145</c:v>
                </c:pt>
                <c:pt idx="49">
                  <c:v>42.63595765277003</c:v>
                </c:pt>
                <c:pt idx="50">
                  <c:v>41.91213208348666</c:v>
                </c:pt>
                <c:pt idx="51">
                  <c:v>44.32566592601216</c:v>
                </c:pt>
                <c:pt idx="52">
                  <c:v>43.50404034482342</c:v>
                </c:pt>
                <c:pt idx="53">
                  <c:v>44.77237475408336</c:v>
                </c:pt>
                <c:pt idx="54">
                  <c:v>44.7725697673564</c:v>
                </c:pt>
                <c:pt idx="55">
                  <c:v>47.42377633918783</c:v>
                </c:pt>
                <c:pt idx="56">
                  <c:v>45.23243353378944</c:v>
                </c:pt>
                <c:pt idx="57">
                  <c:v>46.95565297956617</c:v>
                </c:pt>
                <c:pt idx="58">
                  <c:v>45.80052196876528</c:v>
                </c:pt>
                <c:pt idx="59">
                  <c:v>48.18112459713977</c:v>
                </c:pt>
                <c:pt idx="60">
                  <c:v>45.78520958618257</c:v>
                </c:pt>
                <c:pt idx="61">
                  <c:v>46.03112963501154</c:v>
                </c:pt>
                <c:pt idx="62">
                  <c:v>46.64591040858294</c:v>
                </c:pt>
                <c:pt idx="63">
                  <c:v>47.74950541779202</c:v>
                </c:pt>
                <c:pt idx="64">
                  <c:v>46.19583102310292</c:v>
                </c:pt>
                <c:pt idx="65">
                  <c:v>46.36859722864859</c:v>
                </c:pt>
                <c:pt idx="66">
                  <c:v>46.7913677984057</c:v>
                </c:pt>
                <c:pt idx="67">
                  <c:v>42.1210242138284</c:v>
                </c:pt>
                <c:pt idx="68">
                  <c:v>44.50713407761305</c:v>
                </c:pt>
                <c:pt idx="69">
                  <c:v>39.31593834374041</c:v>
                </c:pt>
                <c:pt idx="70">
                  <c:v>39.19242851132208</c:v>
                </c:pt>
                <c:pt idx="71">
                  <c:v>34.65380643496924</c:v>
                </c:pt>
                <c:pt idx="72">
                  <c:v>31.65313970801346</c:v>
                </c:pt>
                <c:pt idx="73">
                  <c:v>29.56633863930607</c:v>
                </c:pt>
                <c:pt idx="74">
                  <c:v>24.89359769686205</c:v>
                </c:pt>
                <c:pt idx="75">
                  <c:v>23.35797186018966</c:v>
                </c:pt>
                <c:pt idx="76">
                  <c:v>18.96075089301321</c:v>
                </c:pt>
                <c:pt idx="77">
                  <c:v>17.53579352813267</c:v>
                </c:pt>
                <c:pt idx="78">
                  <c:v>15.54344016055261</c:v>
                </c:pt>
                <c:pt idx="79">
                  <c:v>13.5409909632258</c:v>
                </c:pt>
                <c:pt idx="80">
                  <c:v>11.50990665155699</c:v>
                </c:pt>
                <c:pt idx="81">
                  <c:v>11.33405125824418</c:v>
                </c:pt>
                <c:pt idx="82">
                  <c:v>9.02253631131156</c:v>
                </c:pt>
                <c:pt idx="83">
                  <c:v>7.817799223206076</c:v>
                </c:pt>
                <c:pt idx="84">
                  <c:v>5.392894431641432</c:v>
                </c:pt>
                <c:pt idx="85">
                  <c:v>3.507436745279957</c:v>
                </c:pt>
                <c:pt idx="86">
                  <c:v>2.670962931019563</c:v>
                </c:pt>
                <c:pt idx="87">
                  <c:v>2.684161031537308</c:v>
                </c:pt>
                <c:pt idx="88">
                  <c:v>0.867643514586345</c:v>
                </c:pt>
                <c:pt idx="89">
                  <c:v>0.557134671281064</c:v>
                </c:pt>
                <c:pt idx="90">
                  <c:v>0.90524463297575</c:v>
                </c:pt>
                <c:pt idx="91">
                  <c:v>1.65018774467131</c:v>
                </c:pt>
                <c:pt idx="92">
                  <c:v>1.178322743372528</c:v>
                </c:pt>
                <c:pt idx="93">
                  <c:v>0.142745052261907</c:v>
                </c:pt>
                <c:pt idx="94">
                  <c:v>0.360738473446641</c:v>
                </c:pt>
                <c:pt idx="95">
                  <c:v>-1.631825511076462</c:v>
                </c:pt>
                <c:pt idx="96">
                  <c:v>-2.618316339579387</c:v>
                </c:pt>
                <c:pt idx="97">
                  <c:v>-2.236150298357785</c:v>
                </c:pt>
                <c:pt idx="98">
                  <c:v>-3.624554254771739</c:v>
                </c:pt>
                <c:pt idx="99">
                  <c:v>-3.61036477636514</c:v>
                </c:pt>
                <c:pt idx="100">
                  <c:v>-2.753935910387498</c:v>
                </c:pt>
                <c:pt idx="101">
                  <c:v>-3.589231263368036</c:v>
                </c:pt>
                <c:pt idx="102">
                  <c:v>-3.242304706762182</c:v>
                </c:pt>
                <c:pt idx="103">
                  <c:v>-3.323828907028401</c:v>
                </c:pt>
                <c:pt idx="104">
                  <c:v>-3.349561315959092</c:v>
                </c:pt>
                <c:pt idx="105">
                  <c:v>-3.515661485048161</c:v>
                </c:pt>
                <c:pt idx="106">
                  <c:v>-3.507763207830222</c:v>
                </c:pt>
                <c:pt idx="107">
                  <c:v>-2.924180487967318</c:v>
                </c:pt>
                <c:pt idx="108">
                  <c:v>-2.574145441553252</c:v>
                </c:pt>
                <c:pt idx="109">
                  <c:v>-3.668883773055077</c:v>
                </c:pt>
                <c:pt idx="110">
                  <c:v>-2.843486134508628</c:v>
                </c:pt>
                <c:pt idx="111">
                  <c:v>-2.847484121249712</c:v>
                </c:pt>
                <c:pt idx="112">
                  <c:v>-2.936280413485585</c:v>
                </c:pt>
                <c:pt idx="113">
                  <c:v>-0.42941509302936</c:v>
                </c:pt>
                <c:pt idx="114">
                  <c:v>-0.326475437813285</c:v>
                </c:pt>
                <c:pt idx="115">
                  <c:v>-1.013106253688519</c:v>
                </c:pt>
                <c:pt idx="116">
                  <c:v>1.39971007142112</c:v>
                </c:pt>
                <c:pt idx="117">
                  <c:v>-0.162089711112917</c:v>
                </c:pt>
                <c:pt idx="118">
                  <c:v>1.147208901098775</c:v>
                </c:pt>
                <c:pt idx="119">
                  <c:v>0.287779975057758</c:v>
                </c:pt>
                <c:pt idx="120">
                  <c:v>1.527133537172327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summary!$I$26:$I$146</c:f>
              <c:numCache>
                <c:formatCode>General</c:formatCode>
                <c:ptCount val="121"/>
                <c:pt idx="0">
                  <c:v>-3.813472786247841</c:v>
                </c:pt>
                <c:pt idx="1">
                  <c:v>-3.190895249366809</c:v>
                </c:pt>
                <c:pt idx="2">
                  <c:v>-3.094967676595845</c:v>
                </c:pt>
                <c:pt idx="3">
                  <c:v>-3.589348656419941</c:v>
                </c:pt>
                <c:pt idx="4">
                  <c:v>-4.124355112789577</c:v>
                </c:pt>
                <c:pt idx="5">
                  <c:v>-3.229405763565007</c:v>
                </c:pt>
                <c:pt idx="6">
                  <c:v>-2.164243050560033</c:v>
                </c:pt>
                <c:pt idx="7">
                  <c:v>-3.229349250862468</c:v>
                </c:pt>
                <c:pt idx="8">
                  <c:v>-2.369699660487448</c:v>
                </c:pt>
                <c:pt idx="9">
                  <c:v>-2.690593493874238</c:v>
                </c:pt>
                <c:pt idx="10">
                  <c:v>-2.285399590502184</c:v>
                </c:pt>
                <c:pt idx="11">
                  <c:v>-1.15089442820454</c:v>
                </c:pt>
                <c:pt idx="12">
                  <c:v>-0.597861029155196</c:v>
                </c:pt>
                <c:pt idx="13">
                  <c:v>-0.0753907292983558</c:v>
                </c:pt>
                <c:pt idx="14">
                  <c:v>0.652317617983747</c:v>
                </c:pt>
                <c:pt idx="15">
                  <c:v>-0.123829160444033</c:v>
                </c:pt>
                <c:pt idx="16">
                  <c:v>0.0826114374396971</c:v>
                </c:pt>
                <c:pt idx="17">
                  <c:v>-0.00870754366453033</c:v>
                </c:pt>
                <c:pt idx="18">
                  <c:v>-0.323451513069416</c:v>
                </c:pt>
                <c:pt idx="19">
                  <c:v>0.394310920208106</c:v>
                </c:pt>
                <c:pt idx="20">
                  <c:v>1.423889791282498</c:v>
                </c:pt>
                <c:pt idx="21">
                  <c:v>0.589605369926364</c:v>
                </c:pt>
                <c:pt idx="22">
                  <c:v>-0.49997596238204</c:v>
                </c:pt>
                <c:pt idx="23">
                  <c:v>0.650397277430159</c:v>
                </c:pt>
                <c:pt idx="24">
                  <c:v>0.293164253725926</c:v>
                </c:pt>
                <c:pt idx="25">
                  <c:v>-0.583214829259599</c:v>
                </c:pt>
                <c:pt idx="26">
                  <c:v>-0.872480420217596</c:v>
                </c:pt>
                <c:pt idx="27">
                  <c:v>2.769220327209432</c:v>
                </c:pt>
                <c:pt idx="28">
                  <c:v>8.523119770272194</c:v>
                </c:pt>
                <c:pt idx="29">
                  <c:v>11.88070855298365</c:v>
                </c:pt>
                <c:pt idx="30">
                  <c:v>15.13714588898596</c:v>
                </c:pt>
                <c:pt idx="31">
                  <c:v>17.97240836175784</c:v>
                </c:pt>
                <c:pt idx="32">
                  <c:v>20.58351321825723</c:v>
                </c:pt>
                <c:pt idx="33">
                  <c:v>21.48751059201455</c:v>
                </c:pt>
                <c:pt idx="34">
                  <c:v>22.65612780823897</c:v>
                </c:pt>
                <c:pt idx="35">
                  <c:v>25.71130614802583</c:v>
                </c:pt>
                <c:pt idx="36">
                  <c:v>27.68405723619775</c:v>
                </c:pt>
                <c:pt idx="37">
                  <c:v>28.73172857305913</c:v>
                </c:pt>
                <c:pt idx="38">
                  <c:v>28.58279156891058</c:v>
                </c:pt>
                <c:pt idx="39">
                  <c:v>29.87804615585395</c:v>
                </c:pt>
                <c:pt idx="40">
                  <c:v>29.49649098098506</c:v>
                </c:pt>
                <c:pt idx="41">
                  <c:v>27.56431044010271</c:v>
                </c:pt>
                <c:pt idx="42">
                  <c:v>28.56886632079697</c:v>
                </c:pt>
                <c:pt idx="43">
                  <c:v>30.73801979563043</c:v>
                </c:pt>
                <c:pt idx="44">
                  <c:v>30.85539622549002</c:v>
                </c:pt>
                <c:pt idx="45">
                  <c:v>31.01584395553646</c:v>
                </c:pt>
                <c:pt idx="46">
                  <c:v>29.81941041529002</c:v>
                </c:pt>
                <c:pt idx="47">
                  <c:v>31.151925850011</c:v>
                </c:pt>
                <c:pt idx="48">
                  <c:v>31.43512435368937</c:v>
                </c:pt>
                <c:pt idx="49">
                  <c:v>32.28580631554126</c:v>
                </c:pt>
                <c:pt idx="50">
                  <c:v>32.89464571747717</c:v>
                </c:pt>
                <c:pt idx="51">
                  <c:v>31.74957488354836</c:v>
                </c:pt>
                <c:pt idx="52">
                  <c:v>31.19927271803595</c:v>
                </c:pt>
                <c:pt idx="53">
                  <c:v>32.82326247742049</c:v>
                </c:pt>
                <c:pt idx="54">
                  <c:v>31.00317139268887</c:v>
                </c:pt>
                <c:pt idx="55">
                  <c:v>31.78434355459971</c:v>
                </c:pt>
                <c:pt idx="56">
                  <c:v>31.95625034218412</c:v>
                </c:pt>
                <c:pt idx="57">
                  <c:v>31.00385789283819</c:v>
                </c:pt>
                <c:pt idx="58">
                  <c:v>30.94616187681756</c:v>
                </c:pt>
                <c:pt idx="59">
                  <c:v>30.39106012663796</c:v>
                </c:pt>
                <c:pt idx="60">
                  <c:v>29.34261399265411</c:v>
                </c:pt>
                <c:pt idx="61">
                  <c:v>30.29984786407156</c:v>
                </c:pt>
                <c:pt idx="62">
                  <c:v>30.2393025414706</c:v>
                </c:pt>
                <c:pt idx="63">
                  <c:v>30.933488729904</c:v>
                </c:pt>
                <c:pt idx="64">
                  <c:v>30.99581008891591</c:v>
                </c:pt>
                <c:pt idx="65">
                  <c:v>29.99731247290881</c:v>
                </c:pt>
                <c:pt idx="66">
                  <c:v>29.46877229298578</c:v>
                </c:pt>
                <c:pt idx="67">
                  <c:v>28.66703707370071</c:v>
                </c:pt>
                <c:pt idx="68">
                  <c:v>27.44882146598237</c:v>
                </c:pt>
                <c:pt idx="69">
                  <c:v>24.58625540809484</c:v>
                </c:pt>
                <c:pt idx="70">
                  <c:v>21.90010910225692</c:v>
                </c:pt>
                <c:pt idx="71">
                  <c:v>19.02007570995268</c:v>
                </c:pt>
                <c:pt idx="72">
                  <c:v>16.3976704823639</c:v>
                </c:pt>
                <c:pt idx="73">
                  <c:v>13.79137295787117</c:v>
                </c:pt>
                <c:pt idx="74">
                  <c:v>12.74719342416841</c:v>
                </c:pt>
                <c:pt idx="75">
                  <c:v>10.70560873655434</c:v>
                </c:pt>
                <c:pt idx="76">
                  <c:v>8.590905362036558</c:v>
                </c:pt>
                <c:pt idx="77">
                  <c:v>7.08648605488981</c:v>
                </c:pt>
                <c:pt idx="78">
                  <c:v>4.906646945063757</c:v>
                </c:pt>
                <c:pt idx="79">
                  <c:v>4.220763405098791</c:v>
                </c:pt>
                <c:pt idx="80">
                  <c:v>2.846129195050104</c:v>
                </c:pt>
                <c:pt idx="81">
                  <c:v>2.864456590847832</c:v>
                </c:pt>
                <c:pt idx="82">
                  <c:v>1.837946543304411</c:v>
                </c:pt>
                <c:pt idx="83">
                  <c:v>1.412737214002131</c:v>
                </c:pt>
                <c:pt idx="84">
                  <c:v>0.836729712370348</c:v>
                </c:pt>
                <c:pt idx="85">
                  <c:v>-0.475327368205268</c:v>
                </c:pt>
                <c:pt idx="86">
                  <c:v>-0.928043721398616</c:v>
                </c:pt>
                <c:pt idx="87">
                  <c:v>-1.099728318102979</c:v>
                </c:pt>
                <c:pt idx="88">
                  <c:v>-2.289963421072352</c:v>
                </c:pt>
                <c:pt idx="89">
                  <c:v>-2.093089311004412</c:v>
                </c:pt>
                <c:pt idx="90">
                  <c:v>-2.494993145182228</c:v>
                </c:pt>
                <c:pt idx="91">
                  <c:v>-2.861455266275435</c:v>
                </c:pt>
                <c:pt idx="92">
                  <c:v>-3.262885300750436</c:v>
                </c:pt>
                <c:pt idx="93">
                  <c:v>-3.719773726872151</c:v>
                </c:pt>
                <c:pt idx="94">
                  <c:v>-3.369914915480341</c:v>
                </c:pt>
                <c:pt idx="95">
                  <c:v>-3.557255657947235</c:v>
                </c:pt>
                <c:pt idx="96">
                  <c:v>-3.550654436535783</c:v>
                </c:pt>
                <c:pt idx="97">
                  <c:v>-3.70293191905321</c:v>
                </c:pt>
                <c:pt idx="98">
                  <c:v>-3.102950285809492</c:v>
                </c:pt>
                <c:pt idx="99">
                  <c:v>-3.611624896714745</c:v>
                </c:pt>
                <c:pt idx="100">
                  <c:v>-3.474113794233049</c:v>
                </c:pt>
                <c:pt idx="101">
                  <c:v>-3.399612503537807</c:v>
                </c:pt>
                <c:pt idx="102">
                  <c:v>-3.432136933810657</c:v>
                </c:pt>
                <c:pt idx="103">
                  <c:v>-3.560109732047571</c:v>
                </c:pt>
                <c:pt idx="104">
                  <c:v>-3.445773226257796</c:v>
                </c:pt>
                <c:pt idx="105">
                  <c:v>-3.04732267352794</c:v>
                </c:pt>
                <c:pt idx="106">
                  <c:v>-3.276551162857996</c:v>
                </c:pt>
                <c:pt idx="107">
                  <c:v>-3.652697070650699</c:v>
                </c:pt>
                <c:pt idx="108">
                  <c:v>-3.904463498447255</c:v>
                </c:pt>
                <c:pt idx="109">
                  <c:v>-3.241892456760677</c:v>
                </c:pt>
                <c:pt idx="110">
                  <c:v>-3.215568681632287</c:v>
                </c:pt>
                <c:pt idx="111">
                  <c:v>-3.572953833258429</c:v>
                </c:pt>
                <c:pt idx="112">
                  <c:v>-3.192696169381536</c:v>
                </c:pt>
                <c:pt idx="113">
                  <c:v>-3.183664312516391</c:v>
                </c:pt>
                <c:pt idx="114">
                  <c:v>-3.126201187234824</c:v>
                </c:pt>
                <c:pt idx="115">
                  <c:v>-2.84567440566007</c:v>
                </c:pt>
                <c:pt idx="116">
                  <c:v>-2.685726964870794</c:v>
                </c:pt>
                <c:pt idx="117">
                  <c:v>-2.597104119330087</c:v>
                </c:pt>
                <c:pt idx="118">
                  <c:v>-1.973637196042964</c:v>
                </c:pt>
                <c:pt idx="119">
                  <c:v>-1.438959340280113</c:v>
                </c:pt>
                <c:pt idx="120">
                  <c:v>-1.356160935375401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-4.579775615574738</c:v>
                </c:pt>
                <c:pt idx="1">
                  <c:v>-5.342010889911434</c:v>
                </c:pt>
                <c:pt idx="2">
                  <c:v>-6.377735690754288</c:v>
                </c:pt>
                <c:pt idx="3">
                  <c:v>-5.024306352080981</c:v>
                </c:pt>
                <c:pt idx="4">
                  <c:v>-3.789616151774423</c:v>
                </c:pt>
                <c:pt idx="5">
                  <c:v>-3.529307324337847</c:v>
                </c:pt>
                <c:pt idx="6">
                  <c:v>-2.987747100804554</c:v>
                </c:pt>
                <c:pt idx="7">
                  <c:v>-1.494307846465479</c:v>
                </c:pt>
                <c:pt idx="8">
                  <c:v>-1.643667270472914</c:v>
                </c:pt>
                <c:pt idx="9">
                  <c:v>-0.782019375254853</c:v>
                </c:pt>
                <c:pt idx="10">
                  <c:v>0.935493921163303</c:v>
                </c:pt>
                <c:pt idx="11">
                  <c:v>-0.52624622515457</c:v>
                </c:pt>
                <c:pt idx="12">
                  <c:v>-0.765640233646201</c:v>
                </c:pt>
                <c:pt idx="13">
                  <c:v>0.381171365991579</c:v>
                </c:pt>
                <c:pt idx="14">
                  <c:v>1.198571999388792</c:v>
                </c:pt>
                <c:pt idx="15">
                  <c:v>-0.394273652196182</c:v>
                </c:pt>
                <c:pt idx="16">
                  <c:v>-1.2202020313838</c:v>
                </c:pt>
                <c:pt idx="17">
                  <c:v>-0.875509120785802</c:v>
                </c:pt>
                <c:pt idx="18">
                  <c:v>0.386399248089127</c:v>
                </c:pt>
                <c:pt idx="19">
                  <c:v>1.289482424542475</c:v>
                </c:pt>
                <c:pt idx="20">
                  <c:v>1.963365711456639</c:v>
                </c:pt>
                <c:pt idx="21">
                  <c:v>2.373308439453031</c:v>
                </c:pt>
                <c:pt idx="22">
                  <c:v>2.790262839642508</c:v>
                </c:pt>
                <c:pt idx="23">
                  <c:v>4.210818640702379</c:v>
                </c:pt>
                <c:pt idx="24">
                  <c:v>5.06235187617036</c:v>
                </c:pt>
                <c:pt idx="25">
                  <c:v>3.301838704210545</c:v>
                </c:pt>
                <c:pt idx="26">
                  <c:v>3.670828002051663</c:v>
                </c:pt>
                <c:pt idx="27">
                  <c:v>7.971133485296657</c:v>
                </c:pt>
                <c:pt idx="28">
                  <c:v>13.76166211786115</c:v>
                </c:pt>
                <c:pt idx="29">
                  <c:v>15.50824027201159</c:v>
                </c:pt>
                <c:pt idx="30">
                  <c:v>16.5129178409562</c:v>
                </c:pt>
                <c:pt idx="31">
                  <c:v>18.84132139149164</c:v>
                </c:pt>
                <c:pt idx="32">
                  <c:v>19.14271299521981</c:v>
                </c:pt>
                <c:pt idx="33">
                  <c:v>20.03526979307942</c:v>
                </c:pt>
                <c:pt idx="34">
                  <c:v>20.89925035028082</c:v>
                </c:pt>
                <c:pt idx="35">
                  <c:v>20.51085783780962</c:v>
                </c:pt>
                <c:pt idx="36">
                  <c:v>20.31116073792658</c:v>
                </c:pt>
                <c:pt idx="37">
                  <c:v>18.30762758810712</c:v>
                </c:pt>
                <c:pt idx="38">
                  <c:v>20.63876607669262</c:v>
                </c:pt>
                <c:pt idx="39">
                  <c:v>22.86283601593378</c:v>
                </c:pt>
                <c:pt idx="40">
                  <c:v>23.65965733986745</c:v>
                </c:pt>
                <c:pt idx="41">
                  <c:v>24.93317341076936</c:v>
                </c:pt>
                <c:pt idx="42">
                  <c:v>25.0402715550149</c:v>
                </c:pt>
                <c:pt idx="43">
                  <c:v>24.97764434690161</c:v>
                </c:pt>
                <c:pt idx="44">
                  <c:v>25.12592680939447</c:v>
                </c:pt>
                <c:pt idx="45">
                  <c:v>25.21641693041031</c:v>
                </c:pt>
                <c:pt idx="46">
                  <c:v>26.32167602275211</c:v>
                </c:pt>
                <c:pt idx="47">
                  <c:v>26.98281627482116</c:v>
                </c:pt>
                <c:pt idx="48">
                  <c:v>29.13550926692923</c:v>
                </c:pt>
                <c:pt idx="49">
                  <c:v>29.34482782963726</c:v>
                </c:pt>
                <c:pt idx="50">
                  <c:v>31.50442777021228</c:v>
                </c:pt>
                <c:pt idx="51">
                  <c:v>33.0381539935864</c:v>
                </c:pt>
                <c:pt idx="52">
                  <c:v>31.35977491331154</c:v>
                </c:pt>
                <c:pt idx="53">
                  <c:v>32.9879453118138</c:v>
                </c:pt>
                <c:pt idx="54">
                  <c:v>34.88404266269973</c:v>
                </c:pt>
                <c:pt idx="55">
                  <c:v>33.41303789517848</c:v>
                </c:pt>
                <c:pt idx="56">
                  <c:v>35.37858405812173</c:v>
                </c:pt>
                <c:pt idx="57">
                  <c:v>34.89811467608785</c:v>
                </c:pt>
                <c:pt idx="58">
                  <c:v>38.80866105953447</c:v>
                </c:pt>
                <c:pt idx="59">
                  <c:v>40.83812830881347</c:v>
                </c:pt>
                <c:pt idx="60">
                  <c:v>41.18011362187187</c:v>
                </c:pt>
                <c:pt idx="61">
                  <c:v>42.78262672568388</c:v>
                </c:pt>
                <c:pt idx="62">
                  <c:v>39.60881316110124</c:v>
                </c:pt>
                <c:pt idx="63">
                  <c:v>40.14331129579203</c:v>
                </c:pt>
                <c:pt idx="64">
                  <c:v>38.00247408564562</c:v>
                </c:pt>
                <c:pt idx="65">
                  <c:v>36.57560705444776</c:v>
                </c:pt>
                <c:pt idx="66">
                  <c:v>34.24979887831655</c:v>
                </c:pt>
                <c:pt idx="67">
                  <c:v>30.74188103732821</c:v>
                </c:pt>
                <c:pt idx="68">
                  <c:v>31.27468507900438</c:v>
                </c:pt>
                <c:pt idx="69">
                  <c:v>28.65992775870039</c:v>
                </c:pt>
                <c:pt idx="70">
                  <c:v>26.05880048582854</c:v>
                </c:pt>
                <c:pt idx="71">
                  <c:v>24.10525882190933</c:v>
                </c:pt>
                <c:pt idx="72">
                  <c:v>21.73865314894927</c:v>
                </c:pt>
                <c:pt idx="73">
                  <c:v>20.14138628893635</c:v>
                </c:pt>
                <c:pt idx="74">
                  <c:v>16.64638485744804</c:v>
                </c:pt>
                <c:pt idx="75">
                  <c:v>15.04337575311348</c:v>
                </c:pt>
                <c:pt idx="76">
                  <c:v>12.5386757472597</c:v>
                </c:pt>
                <c:pt idx="77">
                  <c:v>11.48481624810817</c:v>
                </c:pt>
                <c:pt idx="78">
                  <c:v>10.84475215409068</c:v>
                </c:pt>
                <c:pt idx="79">
                  <c:v>7.77109200896102</c:v>
                </c:pt>
                <c:pt idx="80">
                  <c:v>5.431983041703667</c:v>
                </c:pt>
                <c:pt idx="81">
                  <c:v>5.651080706191394</c:v>
                </c:pt>
                <c:pt idx="82">
                  <c:v>5.845249756630203</c:v>
                </c:pt>
                <c:pt idx="83">
                  <c:v>3.868707762916387</c:v>
                </c:pt>
                <c:pt idx="84">
                  <c:v>3.884049043409887</c:v>
                </c:pt>
                <c:pt idx="85">
                  <c:v>3.276469426127464</c:v>
                </c:pt>
                <c:pt idx="86">
                  <c:v>1.572386925135913</c:v>
                </c:pt>
                <c:pt idx="87">
                  <c:v>1.613961464706797</c:v>
                </c:pt>
                <c:pt idx="88">
                  <c:v>1.620741777101125</c:v>
                </c:pt>
                <c:pt idx="89">
                  <c:v>0.567169134814801</c:v>
                </c:pt>
                <c:pt idx="90">
                  <c:v>0.198970448249727</c:v>
                </c:pt>
                <c:pt idx="91">
                  <c:v>0.186822712038308</c:v>
                </c:pt>
                <c:pt idx="92">
                  <c:v>-0.878086777093862</c:v>
                </c:pt>
                <c:pt idx="93">
                  <c:v>-0.465917911000524</c:v>
                </c:pt>
                <c:pt idx="94">
                  <c:v>-0.973206797644885</c:v>
                </c:pt>
                <c:pt idx="95">
                  <c:v>-0.787941931160958</c:v>
                </c:pt>
                <c:pt idx="96">
                  <c:v>-1.447594811637741</c:v>
                </c:pt>
                <c:pt idx="97">
                  <c:v>-2.123982760224199</c:v>
                </c:pt>
                <c:pt idx="98">
                  <c:v>-2.692170820025831</c:v>
                </c:pt>
                <c:pt idx="99">
                  <c:v>-2.164625777426177</c:v>
                </c:pt>
                <c:pt idx="100">
                  <c:v>-3.717732314095614</c:v>
                </c:pt>
                <c:pt idx="101">
                  <c:v>-3.084970035677346</c:v>
                </c:pt>
                <c:pt idx="102">
                  <c:v>-3.100661195734269</c:v>
                </c:pt>
                <c:pt idx="103">
                  <c:v>-2.386412154916264</c:v>
                </c:pt>
                <c:pt idx="104">
                  <c:v>-2.418093294304882</c:v>
                </c:pt>
                <c:pt idx="105">
                  <c:v>-2.82076325961098</c:v>
                </c:pt>
                <c:pt idx="106">
                  <c:v>-2.832566126207594</c:v>
                </c:pt>
                <c:pt idx="107">
                  <c:v>-2.459372105563217</c:v>
                </c:pt>
                <c:pt idx="108">
                  <c:v>-1.944561605493581</c:v>
                </c:pt>
                <c:pt idx="109">
                  <c:v>-2.705156973663965</c:v>
                </c:pt>
                <c:pt idx="110">
                  <c:v>-2.959503608939201</c:v>
                </c:pt>
                <c:pt idx="111">
                  <c:v>-3.29705046595908</c:v>
                </c:pt>
                <c:pt idx="112">
                  <c:v>-2.454135899269156</c:v>
                </c:pt>
                <c:pt idx="113">
                  <c:v>-2.102282866751485</c:v>
                </c:pt>
                <c:pt idx="114">
                  <c:v>-1.567355186122333</c:v>
                </c:pt>
                <c:pt idx="115">
                  <c:v>-3.336700007490807</c:v>
                </c:pt>
                <c:pt idx="116">
                  <c:v>-1.507802073706978</c:v>
                </c:pt>
                <c:pt idx="117">
                  <c:v>-1.350115507111778</c:v>
                </c:pt>
                <c:pt idx="118">
                  <c:v>-2.691190875379435</c:v>
                </c:pt>
                <c:pt idx="119">
                  <c:v>-1.748619980284122</c:v>
                </c:pt>
                <c:pt idx="120">
                  <c:v>-1.9267979874568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-16.78615865314644</c:v>
                </c:pt>
                <c:pt idx="1">
                  <c:v>-13.56943668679519</c:v>
                </c:pt>
                <c:pt idx="2">
                  <c:v>-13.22018918736662</c:v>
                </c:pt>
                <c:pt idx="3">
                  <c:v>-12.37196304285936</c:v>
                </c:pt>
                <c:pt idx="4">
                  <c:v>-10.8745013349397</c:v>
                </c:pt>
                <c:pt idx="5">
                  <c:v>-10.35380646271942</c:v>
                </c:pt>
                <c:pt idx="6">
                  <c:v>-9.99501107751919</c:v>
                </c:pt>
                <c:pt idx="7">
                  <c:v>-8.358136911883144</c:v>
                </c:pt>
                <c:pt idx="8">
                  <c:v>-7.635136408315087</c:v>
                </c:pt>
                <c:pt idx="9">
                  <c:v>-7.629541574587185</c:v>
                </c:pt>
                <c:pt idx="10">
                  <c:v>-5.147974748238739</c:v>
                </c:pt>
                <c:pt idx="11">
                  <c:v>-6.724693111977278</c:v>
                </c:pt>
                <c:pt idx="12">
                  <c:v>-5.261569844505198</c:v>
                </c:pt>
                <c:pt idx="13">
                  <c:v>-3.176003670725183</c:v>
                </c:pt>
                <c:pt idx="14">
                  <c:v>-3.064563321737699</c:v>
                </c:pt>
                <c:pt idx="15">
                  <c:v>0.0888917623504636</c:v>
                </c:pt>
                <c:pt idx="16">
                  <c:v>-0.63573855514077</c:v>
                </c:pt>
                <c:pt idx="17">
                  <c:v>2.898830426679043</c:v>
                </c:pt>
                <c:pt idx="18">
                  <c:v>3.79872967133506</c:v>
                </c:pt>
                <c:pt idx="19">
                  <c:v>5.35142353174425</c:v>
                </c:pt>
                <c:pt idx="20">
                  <c:v>4.035534122472546</c:v>
                </c:pt>
                <c:pt idx="21">
                  <c:v>5.35383539732072</c:v>
                </c:pt>
                <c:pt idx="22">
                  <c:v>4.261680777777529</c:v>
                </c:pt>
                <c:pt idx="23">
                  <c:v>5.464453625199398</c:v>
                </c:pt>
                <c:pt idx="24">
                  <c:v>5.720934518293689</c:v>
                </c:pt>
                <c:pt idx="25">
                  <c:v>7.574018103390925</c:v>
                </c:pt>
                <c:pt idx="26">
                  <c:v>8.900873528621535</c:v>
                </c:pt>
                <c:pt idx="27">
                  <c:v>19.60928058302157</c:v>
                </c:pt>
                <c:pt idx="28">
                  <c:v>23.35780475788151</c:v>
                </c:pt>
                <c:pt idx="29">
                  <c:v>27.03010621371562</c:v>
                </c:pt>
                <c:pt idx="30">
                  <c:v>32.226613238001</c:v>
                </c:pt>
                <c:pt idx="31">
                  <c:v>31.95607590333193</c:v>
                </c:pt>
                <c:pt idx="32">
                  <c:v>39.21680730684297</c:v>
                </c:pt>
                <c:pt idx="33">
                  <c:v>38.6566431350814</c:v>
                </c:pt>
                <c:pt idx="34">
                  <c:v>40.37119778130624</c:v>
                </c:pt>
                <c:pt idx="35">
                  <c:v>43.24915043266707</c:v>
                </c:pt>
                <c:pt idx="36">
                  <c:v>42.6267831788259</c:v>
                </c:pt>
                <c:pt idx="37">
                  <c:v>44.89338483852334</c:v>
                </c:pt>
                <c:pt idx="38">
                  <c:v>44.18253803783037</c:v>
                </c:pt>
                <c:pt idx="39">
                  <c:v>48.14351770969185</c:v>
                </c:pt>
                <c:pt idx="40">
                  <c:v>48.75081653751989</c:v>
                </c:pt>
                <c:pt idx="41">
                  <c:v>49.09772109908869</c:v>
                </c:pt>
                <c:pt idx="42">
                  <c:v>53.7155252525794</c:v>
                </c:pt>
                <c:pt idx="43">
                  <c:v>49.88407999119755</c:v>
                </c:pt>
                <c:pt idx="44">
                  <c:v>53.64631359922407</c:v>
                </c:pt>
                <c:pt idx="45">
                  <c:v>56.58023800959972</c:v>
                </c:pt>
                <c:pt idx="46">
                  <c:v>56.25430268014092</c:v>
                </c:pt>
                <c:pt idx="47">
                  <c:v>53.94853255529006</c:v>
                </c:pt>
                <c:pt idx="48">
                  <c:v>58.2475959618099</c:v>
                </c:pt>
                <c:pt idx="49">
                  <c:v>53.99305705436142</c:v>
                </c:pt>
                <c:pt idx="50">
                  <c:v>54.12981982915324</c:v>
                </c:pt>
                <c:pt idx="51">
                  <c:v>54.56849311362951</c:v>
                </c:pt>
                <c:pt idx="52">
                  <c:v>51.02159191749502</c:v>
                </c:pt>
                <c:pt idx="53">
                  <c:v>52.81319351480892</c:v>
                </c:pt>
                <c:pt idx="54">
                  <c:v>53.08949990595877</c:v>
                </c:pt>
                <c:pt idx="55">
                  <c:v>50.78214900002707</c:v>
                </c:pt>
                <c:pt idx="56">
                  <c:v>51.71162054828644</c:v>
                </c:pt>
                <c:pt idx="57">
                  <c:v>51.28447535150145</c:v>
                </c:pt>
                <c:pt idx="58">
                  <c:v>48.84812133745526</c:v>
                </c:pt>
                <c:pt idx="59">
                  <c:v>49.15142358148145</c:v>
                </c:pt>
                <c:pt idx="60">
                  <c:v>50.6369527294096</c:v>
                </c:pt>
                <c:pt idx="61">
                  <c:v>50.18115280054122</c:v>
                </c:pt>
                <c:pt idx="62">
                  <c:v>46.18417037789348</c:v>
                </c:pt>
                <c:pt idx="63">
                  <c:v>49.22514063483035</c:v>
                </c:pt>
                <c:pt idx="64">
                  <c:v>51.29994444526056</c:v>
                </c:pt>
                <c:pt idx="65">
                  <c:v>46.81992464018497</c:v>
                </c:pt>
                <c:pt idx="66">
                  <c:v>47.92915090343937</c:v>
                </c:pt>
                <c:pt idx="67">
                  <c:v>52.54816450378077</c:v>
                </c:pt>
                <c:pt idx="68">
                  <c:v>46.39992672879232</c:v>
                </c:pt>
                <c:pt idx="69">
                  <c:v>47.07990559267018</c:v>
                </c:pt>
                <c:pt idx="70">
                  <c:v>45.624393914929</c:v>
                </c:pt>
                <c:pt idx="71">
                  <c:v>40.2587409888041</c:v>
                </c:pt>
                <c:pt idx="72">
                  <c:v>36.29470596522742</c:v>
                </c:pt>
                <c:pt idx="73">
                  <c:v>35.36407484243378</c:v>
                </c:pt>
                <c:pt idx="74">
                  <c:v>29.09632132003512</c:v>
                </c:pt>
                <c:pt idx="75">
                  <c:v>27.43288339384589</c:v>
                </c:pt>
                <c:pt idx="76">
                  <c:v>27.03139171642312</c:v>
                </c:pt>
                <c:pt idx="77">
                  <c:v>23.34657806387197</c:v>
                </c:pt>
                <c:pt idx="78">
                  <c:v>20.16798939426425</c:v>
                </c:pt>
                <c:pt idx="79">
                  <c:v>17.69496418050262</c:v>
                </c:pt>
                <c:pt idx="80">
                  <c:v>16.80988779502087</c:v>
                </c:pt>
                <c:pt idx="81">
                  <c:v>15.1241042971443</c:v>
                </c:pt>
                <c:pt idx="82">
                  <c:v>13.04329244623032</c:v>
                </c:pt>
                <c:pt idx="83">
                  <c:v>11.30204005100629</c:v>
                </c:pt>
                <c:pt idx="84">
                  <c:v>10.31480867911024</c:v>
                </c:pt>
                <c:pt idx="85">
                  <c:v>9.572945536246175</c:v>
                </c:pt>
                <c:pt idx="86">
                  <c:v>9.224515938565474</c:v>
                </c:pt>
                <c:pt idx="87">
                  <c:v>7.328254363959302</c:v>
                </c:pt>
                <c:pt idx="88">
                  <c:v>5.410469549463067</c:v>
                </c:pt>
                <c:pt idx="89">
                  <c:v>5.629793740331514</c:v>
                </c:pt>
                <c:pt idx="90">
                  <c:v>5.565313083207637</c:v>
                </c:pt>
                <c:pt idx="91">
                  <c:v>4.892515668760007</c:v>
                </c:pt>
                <c:pt idx="92">
                  <c:v>2.516147476278046</c:v>
                </c:pt>
                <c:pt idx="93">
                  <c:v>2.133944926264558</c:v>
                </c:pt>
                <c:pt idx="94">
                  <c:v>3.566314512296223</c:v>
                </c:pt>
                <c:pt idx="95">
                  <c:v>1.059967315264835</c:v>
                </c:pt>
                <c:pt idx="96">
                  <c:v>1.067194823615818</c:v>
                </c:pt>
                <c:pt idx="97">
                  <c:v>2.493397526117055</c:v>
                </c:pt>
                <c:pt idx="98">
                  <c:v>1.223462847381879</c:v>
                </c:pt>
                <c:pt idx="99">
                  <c:v>0.452136348114021</c:v>
                </c:pt>
                <c:pt idx="100">
                  <c:v>1.35555733910814</c:v>
                </c:pt>
                <c:pt idx="101">
                  <c:v>0.418777878857685</c:v>
                </c:pt>
                <c:pt idx="102">
                  <c:v>-1.800389907021888</c:v>
                </c:pt>
                <c:pt idx="103">
                  <c:v>-1.763745773615053</c:v>
                </c:pt>
                <c:pt idx="104">
                  <c:v>-3.835749015292588</c:v>
                </c:pt>
                <c:pt idx="105">
                  <c:v>-4.742305978386167</c:v>
                </c:pt>
                <c:pt idx="106">
                  <c:v>-5.41458897548261</c:v>
                </c:pt>
                <c:pt idx="107">
                  <c:v>-6.483063319956193</c:v>
                </c:pt>
                <c:pt idx="108">
                  <c:v>-6.508510731411516</c:v>
                </c:pt>
                <c:pt idx="109">
                  <c:v>-7.596525411750816</c:v>
                </c:pt>
                <c:pt idx="110">
                  <c:v>-6.833051513201696</c:v>
                </c:pt>
                <c:pt idx="111">
                  <c:v>-6.862582724489057</c:v>
                </c:pt>
                <c:pt idx="112">
                  <c:v>-6.52453506266527</c:v>
                </c:pt>
                <c:pt idx="113">
                  <c:v>-7.484249777948738</c:v>
                </c:pt>
                <c:pt idx="114">
                  <c:v>-7.514746151198054</c:v>
                </c:pt>
                <c:pt idx="115">
                  <c:v>-6.81288828456318</c:v>
                </c:pt>
                <c:pt idx="116">
                  <c:v>-6.566849947413312</c:v>
                </c:pt>
                <c:pt idx="117">
                  <c:v>-6.805742408078872</c:v>
                </c:pt>
                <c:pt idx="118">
                  <c:v>-6.797082148086245</c:v>
                </c:pt>
                <c:pt idx="119">
                  <c:v>-6.960792146595872</c:v>
                </c:pt>
                <c:pt idx="120">
                  <c:v>-7.185836345674164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-1.048675517319789</c:v>
                </c:pt>
                <c:pt idx="1">
                  <c:v>1.84115700416416</c:v>
                </c:pt>
                <c:pt idx="2">
                  <c:v>-1.13219785562545</c:v>
                </c:pt>
                <c:pt idx="3">
                  <c:v>-1.530349998656555</c:v>
                </c:pt>
                <c:pt idx="4">
                  <c:v>-2.838866068681642</c:v>
                </c:pt>
                <c:pt idx="5">
                  <c:v>-3.592986588237934</c:v>
                </c:pt>
                <c:pt idx="6">
                  <c:v>-2.820844366538555</c:v>
                </c:pt>
                <c:pt idx="7">
                  <c:v>-4.650122154509118</c:v>
                </c:pt>
                <c:pt idx="8">
                  <c:v>-3.002779035495836</c:v>
                </c:pt>
                <c:pt idx="9">
                  <c:v>-2.862388944257248</c:v>
                </c:pt>
                <c:pt idx="10">
                  <c:v>-0.272735943143674</c:v>
                </c:pt>
                <c:pt idx="11">
                  <c:v>-0.912719163827342</c:v>
                </c:pt>
                <c:pt idx="12">
                  <c:v>0.094666444641772</c:v>
                </c:pt>
                <c:pt idx="13">
                  <c:v>-0.255449395466732</c:v>
                </c:pt>
                <c:pt idx="14">
                  <c:v>2.160494437072485</c:v>
                </c:pt>
                <c:pt idx="15">
                  <c:v>-1.934157006088754</c:v>
                </c:pt>
                <c:pt idx="16">
                  <c:v>1.859712906100079</c:v>
                </c:pt>
                <c:pt idx="17">
                  <c:v>-1.474674267422765</c:v>
                </c:pt>
                <c:pt idx="18">
                  <c:v>1.246938750220805</c:v>
                </c:pt>
                <c:pt idx="19">
                  <c:v>-1.697531869056914</c:v>
                </c:pt>
                <c:pt idx="20">
                  <c:v>-1.209664260153529</c:v>
                </c:pt>
                <c:pt idx="21">
                  <c:v>-0.26050480794035</c:v>
                </c:pt>
                <c:pt idx="22">
                  <c:v>0.00309588645352796</c:v>
                </c:pt>
                <c:pt idx="23">
                  <c:v>0.503176598325724</c:v>
                </c:pt>
                <c:pt idx="24">
                  <c:v>2.078666209044304</c:v>
                </c:pt>
                <c:pt idx="25">
                  <c:v>1.081102622642884</c:v>
                </c:pt>
                <c:pt idx="26">
                  <c:v>3.865382335605586</c:v>
                </c:pt>
                <c:pt idx="27">
                  <c:v>5.318523265100709</c:v>
                </c:pt>
                <c:pt idx="28">
                  <c:v>11.63214937533141</c:v>
                </c:pt>
                <c:pt idx="29">
                  <c:v>16.03142692576215</c:v>
                </c:pt>
                <c:pt idx="30">
                  <c:v>21.40041168059701</c:v>
                </c:pt>
                <c:pt idx="31">
                  <c:v>25.7445807472308</c:v>
                </c:pt>
                <c:pt idx="32">
                  <c:v>26.81461823776274</c:v>
                </c:pt>
                <c:pt idx="33">
                  <c:v>29.68912903487585</c:v>
                </c:pt>
                <c:pt idx="34">
                  <c:v>31.06010267522083</c:v>
                </c:pt>
                <c:pt idx="35">
                  <c:v>32.44475519071568</c:v>
                </c:pt>
                <c:pt idx="36">
                  <c:v>34.54848820549069</c:v>
                </c:pt>
                <c:pt idx="37">
                  <c:v>35.87407002287046</c:v>
                </c:pt>
                <c:pt idx="38">
                  <c:v>35.23606946009508</c:v>
                </c:pt>
                <c:pt idx="39">
                  <c:v>36.67500163442544</c:v>
                </c:pt>
                <c:pt idx="40">
                  <c:v>38.50450149330559</c:v>
                </c:pt>
                <c:pt idx="41">
                  <c:v>35.57849132618307</c:v>
                </c:pt>
                <c:pt idx="42">
                  <c:v>38.59996649938196</c:v>
                </c:pt>
                <c:pt idx="43">
                  <c:v>35.86932705641202</c:v>
                </c:pt>
                <c:pt idx="44">
                  <c:v>38.12024580813076</c:v>
                </c:pt>
                <c:pt idx="45">
                  <c:v>35.52011477909475</c:v>
                </c:pt>
                <c:pt idx="46">
                  <c:v>37.94522600663609</c:v>
                </c:pt>
                <c:pt idx="47">
                  <c:v>34.32008128310468</c:v>
                </c:pt>
                <c:pt idx="48">
                  <c:v>36.07572891172111</c:v>
                </c:pt>
                <c:pt idx="49">
                  <c:v>37.11946812129554</c:v>
                </c:pt>
                <c:pt idx="50">
                  <c:v>35.45516947510622</c:v>
                </c:pt>
                <c:pt idx="51">
                  <c:v>36.4393840439644</c:v>
                </c:pt>
                <c:pt idx="52">
                  <c:v>35.04979842095344</c:v>
                </c:pt>
                <c:pt idx="53">
                  <c:v>33.99431893264772</c:v>
                </c:pt>
                <c:pt idx="54">
                  <c:v>35.89005716643223</c:v>
                </c:pt>
                <c:pt idx="55">
                  <c:v>34.48483236344273</c:v>
                </c:pt>
                <c:pt idx="56">
                  <c:v>36.02755475046477</c:v>
                </c:pt>
                <c:pt idx="57">
                  <c:v>32.69667530308232</c:v>
                </c:pt>
                <c:pt idx="58">
                  <c:v>34.80147394898554</c:v>
                </c:pt>
                <c:pt idx="59">
                  <c:v>32.04079599460222</c:v>
                </c:pt>
                <c:pt idx="60">
                  <c:v>34.63699736543578</c:v>
                </c:pt>
                <c:pt idx="61">
                  <c:v>34.96985777163831</c:v>
                </c:pt>
                <c:pt idx="62">
                  <c:v>30.87893934390975</c:v>
                </c:pt>
                <c:pt idx="63">
                  <c:v>32.65197010612917</c:v>
                </c:pt>
                <c:pt idx="64">
                  <c:v>27.34993635411897</c:v>
                </c:pt>
                <c:pt idx="65">
                  <c:v>28.32963503502953</c:v>
                </c:pt>
                <c:pt idx="66">
                  <c:v>25.01036786700091</c:v>
                </c:pt>
                <c:pt idx="67">
                  <c:v>28.91398607630243</c:v>
                </c:pt>
                <c:pt idx="68">
                  <c:v>23.72055213032474</c:v>
                </c:pt>
                <c:pt idx="69">
                  <c:v>21.83762709613776</c:v>
                </c:pt>
                <c:pt idx="70">
                  <c:v>18.53716829088461</c:v>
                </c:pt>
                <c:pt idx="71">
                  <c:v>17.99965394560934</c:v>
                </c:pt>
                <c:pt idx="72">
                  <c:v>13.42246131109304</c:v>
                </c:pt>
                <c:pt idx="73">
                  <c:v>14.61167152198323</c:v>
                </c:pt>
                <c:pt idx="74">
                  <c:v>10.23923491512851</c:v>
                </c:pt>
                <c:pt idx="75">
                  <c:v>11.13433673119426</c:v>
                </c:pt>
                <c:pt idx="76">
                  <c:v>7.97947252422225</c:v>
                </c:pt>
                <c:pt idx="77">
                  <c:v>7.008737250645507</c:v>
                </c:pt>
                <c:pt idx="78">
                  <c:v>4.384690271957011</c:v>
                </c:pt>
                <c:pt idx="79">
                  <c:v>4.593606534312294</c:v>
                </c:pt>
                <c:pt idx="80">
                  <c:v>3.410057767735095</c:v>
                </c:pt>
                <c:pt idx="81">
                  <c:v>2.613772726413449</c:v>
                </c:pt>
                <c:pt idx="82">
                  <c:v>0.873129609120887</c:v>
                </c:pt>
                <c:pt idx="83">
                  <c:v>2.293076060534263</c:v>
                </c:pt>
                <c:pt idx="84">
                  <c:v>0.632126088711526</c:v>
                </c:pt>
                <c:pt idx="85">
                  <c:v>0.201432002130865</c:v>
                </c:pt>
                <c:pt idx="86">
                  <c:v>-2.148465575853701</c:v>
                </c:pt>
                <c:pt idx="87">
                  <c:v>-1.911676296128718</c:v>
                </c:pt>
                <c:pt idx="88">
                  <c:v>-1.0383384603416</c:v>
                </c:pt>
                <c:pt idx="89">
                  <c:v>-1.947837949788337</c:v>
                </c:pt>
                <c:pt idx="90">
                  <c:v>-1.683084938550326</c:v>
                </c:pt>
                <c:pt idx="91">
                  <c:v>-1.950211251609957</c:v>
                </c:pt>
                <c:pt idx="92">
                  <c:v>-2.419760730111198</c:v>
                </c:pt>
                <c:pt idx="93">
                  <c:v>-2.490645937151808</c:v>
                </c:pt>
                <c:pt idx="94">
                  <c:v>-4.141774162449218</c:v>
                </c:pt>
                <c:pt idx="95">
                  <c:v>-3.05534258743692</c:v>
                </c:pt>
                <c:pt idx="96">
                  <c:v>-2.664203773442745</c:v>
                </c:pt>
                <c:pt idx="97">
                  <c:v>-2.192716038572373</c:v>
                </c:pt>
                <c:pt idx="98">
                  <c:v>-2.756532190393269</c:v>
                </c:pt>
                <c:pt idx="99">
                  <c:v>-3.37021023836775</c:v>
                </c:pt>
                <c:pt idx="100">
                  <c:v>-3.545239365933937</c:v>
                </c:pt>
                <c:pt idx="101">
                  <c:v>-2.95548578063332</c:v>
                </c:pt>
                <c:pt idx="102">
                  <c:v>-2.356471045225558</c:v>
                </c:pt>
                <c:pt idx="103">
                  <c:v>-3.918653563371425</c:v>
                </c:pt>
                <c:pt idx="104">
                  <c:v>-2.868646904459542</c:v>
                </c:pt>
                <c:pt idx="105">
                  <c:v>-2.3532697146938</c:v>
                </c:pt>
                <c:pt idx="106">
                  <c:v>-3.329283596220273</c:v>
                </c:pt>
                <c:pt idx="107">
                  <c:v>-3.116895120243933</c:v>
                </c:pt>
                <c:pt idx="108">
                  <c:v>-2.29318335023514</c:v>
                </c:pt>
                <c:pt idx="109">
                  <c:v>-3.378358146131462</c:v>
                </c:pt>
                <c:pt idx="110">
                  <c:v>-1.716916863731897</c:v>
                </c:pt>
                <c:pt idx="111">
                  <c:v>-2.728950290420534</c:v>
                </c:pt>
                <c:pt idx="112">
                  <c:v>-0.641489241711624</c:v>
                </c:pt>
                <c:pt idx="113">
                  <c:v>-1.892474819539102</c:v>
                </c:pt>
                <c:pt idx="114">
                  <c:v>-1.381889821071974</c:v>
                </c:pt>
                <c:pt idx="115">
                  <c:v>-1.728725228358089</c:v>
                </c:pt>
                <c:pt idx="116">
                  <c:v>-2.05626539898659</c:v>
                </c:pt>
                <c:pt idx="117">
                  <c:v>-0.515389965332542</c:v>
                </c:pt>
                <c:pt idx="118">
                  <c:v>-1.289589765670566</c:v>
                </c:pt>
                <c:pt idx="119">
                  <c:v>-0.0148507062196484</c:v>
                </c:pt>
                <c:pt idx="120">
                  <c:v>-0.59408783645358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-10.57021700942663</c:v>
                </c:pt>
                <c:pt idx="1">
                  <c:v>-9.544828675428835</c:v>
                </c:pt>
                <c:pt idx="2">
                  <c:v>-9.951813932527924</c:v>
                </c:pt>
                <c:pt idx="3">
                  <c:v>-11.45643856986592</c:v>
                </c:pt>
                <c:pt idx="4">
                  <c:v>-8.333456977475796</c:v>
                </c:pt>
                <c:pt idx="5">
                  <c:v>-12.14093168262382</c:v>
                </c:pt>
                <c:pt idx="6">
                  <c:v>-8.93179881398421</c:v>
                </c:pt>
                <c:pt idx="7">
                  <c:v>-10.32771083219717</c:v>
                </c:pt>
                <c:pt idx="8">
                  <c:v>-10.74607215404799</c:v>
                </c:pt>
                <c:pt idx="9">
                  <c:v>-5.208965234927942</c:v>
                </c:pt>
                <c:pt idx="10">
                  <c:v>-4.066708741825646</c:v>
                </c:pt>
                <c:pt idx="11">
                  <c:v>0.852911497366837</c:v>
                </c:pt>
                <c:pt idx="12">
                  <c:v>-0.390206728756541</c:v>
                </c:pt>
                <c:pt idx="13">
                  <c:v>2.543666586546113</c:v>
                </c:pt>
                <c:pt idx="14">
                  <c:v>1.798925354045574</c:v>
                </c:pt>
                <c:pt idx="15">
                  <c:v>1.496533986176293</c:v>
                </c:pt>
                <c:pt idx="16">
                  <c:v>-1.042116905105933</c:v>
                </c:pt>
                <c:pt idx="17">
                  <c:v>-1.438486213434831</c:v>
                </c:pt>
                <c:pt idx="18">
                  <c:v>-0.856767800199268</c:v>
                </c:pt>
                <c:pt idx="19">
                  <c:v>-2.111548279271429</c:v>
                </c:pt>
                <c:pt idx="20">
                  <c:v>0.630277282487503</c:v>
                </c:pt>
                <c:pt idx="21">
                  <c:v>1.071802728074532</c:v>
                </c:pt>
                <c:pt idx="22">
                  <c:v>1.568884454466164</c:v>
                </c:pt>
                <c:pt idx="23">
                  <c:v>2.18982397511583</c:v>
                </c:pt>
                <c:pt idx="24">
                  <c:v>-1.374242520872521</c:v>
                </c:pt>
                <c:pt idx="25">
                  <c:v>0.520273078677098</c:v>
                </c:pt>
                <c:pt idx="26">
                  <c:v>-0.193860295840674</c:v>
                </c:pt>
                <c:pt idx="27">
                  <c:v>7.79079556470458</c:v>
                </c:pt>
                <c:pt idx="28">
                  <c:v>16.18340559658946</c:v>
                </c:pt>
                <c:pt idx="29">
                  <c:v>19.20440868068282</c:v>
                </c:pt>
                <c:pt idx="30">
                  <c:v>23.80990866436449</c:v>
                </c:pt>
                <c:pt idx="31">
                  <c:v>31.13565185621563</c:v>
                </c:pt>
                <c:pt idx="32">
                  <c:v>31.2254845349247</c:v>
                </c:pt>
                <c:pt idx="33">
                  <c:v>37.74865600461634</c:v>
                </c:pt>
                <c:pt idx="34">
                  <c:v>41.73014128236239</c:v>
                </c:pt>
                <c:pt idx="35">
                  <c:v>39.64034282813464</c:v>
                </c:pt>
                <c:pt idx="36">
                  <c:v>46.0111746915629</c:v>
                </c:pt>
                <c:pt idx="37">
                  <c:v>42.37251280289643</c:v>
                </c:pt>
                <c:pt idx="38">
                  <c:v>47.57836742128626</c:v>
                </c:pt>
                <c:pt idx="39">
                  <c:v>45.04353684343564</c:v>
                </c:pt>
                <c:pt idx="40">
                  <c:v>47.1063848109793</c:v>
                </c:pt>
                <c:pt idx="41">
                  <c:v>48.7159404358508</c:v>
                </c:pt>
                <c:pt idx="42">
                  <c:v>46.25729094512623</c:v>
                </c:pt>
                <c:pt idx="43">
                  <c:v>51.10627072142877</c:v>
                </c:pt>
                <c:pt idx="44">
                  <c:v>52.88186255524518</c:v>
                </c:pt>
                <c:pt idx="45">
                  <c:v>50.61146402780781</c:v>
                </c:pt>
                <c:pt idx="46">
                  <c:v>53.7154551300999</c:v>
                </c:pt>
                <c:pt idx="47">
                  <c:v>52.28065850586492</c:v>
                </c:pt>
                <c:pt idx="48">
                  <c:v>49.36935946829892</c:v>
                </c:pt>
                <c:pt idx="49">
                  <c:v>51.96537775466601</c:v>
                </c:pt>
                <c:pt idx="50">
                  <c:v>52.67306746959532</c:v>
                </c:pt>
                <c:pt idx="51">
                  <c:v>51.08069195568427</c:v>
                </c:pt>
                <c:pt idx="52">
                  <c:v>54.15494081629139</c:v>
                </c:pt>
                <c:pt idx="53">
                  <c:v>53.83960143587451</c:v>
                </c:pt>
                <c:pt idx="54">
                  <c:v>51.79420181837126</c:v>
                </c:pt>
                <c:pt idx="55">
                  <c:v>54.42904071928224</c:v>
                </c:pt>
                <c:pt idx="56">
                  <c:v>52.9079303821797</c:v>
                </c:pt>
                <c:pt idx="57">
                  <c:v>51.52799218252628</c:v>
                </c:pt>
                <c:pt idx="58">
                  <c:v>53.86754664932659</c:v>
                </c:pt>
                <c:pt idx="59">
                  <c:v>49.47036252788936</c:v>
                </c:pt>
                <c:pt idx="60">
                  <c:v>50.63177655035793</c:v>
                </c:pt>
                <c:pt idx="61">
                  <c:v>50.85300024291972</c:v>
                </c:pt>
                <c:pt idx="62">
                  <c:v>46.59150114282605</c:v>
                </c:pt>
                <c:pt idx="63">
                  <c:v>47.83417813235078</c:v>
                </c:pt>
                <c:pt idx="64">
                  <c:v>46.29727194375348</c:v>
                </c:pt>
                <c:pt idx="65">
                  <c:v>44.82044876973769</c:v>
                </c:pt>
                <c:pt idx="66">
                  <c:v>46.209196724261</c:v>
                </c:pt>
                <c:pt idx="67">
                  <c:v>43.54175401104104</c:v>
                </c:pt>
                <c:pt idx="68">
                  <c:v>39.93118596452467</c:v>
                </c:pt>
                <c:pt idx="69">
                  <c:v>37.9283567530656</c:v>
                </c:pt>
                <c:pt idx="70">
                  <c:v>32.75756092340925</c:v>
                </c:pt>
                <c:pt idx="71">
                  <c:v>28.81747681919708</c:v>
                </c:pt>
                <c:pt idx="72">
                  <c:v>27.96634805335477</c:v>
                </c:pt>
                <c:pt idx="73">
                  <c:v>22.72831408692513</c:v>
                </c:pt>
                <c:pt idx="74">
                  <c:v>20.26437282884485</c:v>
                </c:pt>
                <c:pt idx="75">
                  <c:v>19.30245584285591</c:v>
                </c:pt>
                <c:pt idx="76">
                  <c:v>15.1360975549845</c:v>
                </c:pt>
                <c:pt idx="77">
                  <c:v>14.44080892918719</c:v>
                </c:pt>
                <c:pt idx="78">
                  <c:v>14.20218203079949</c:v>
                </c:pt>
                <c:pt idx="79">
                  <c:v>10.46741105608564</c:v>
                </c:pt>
                <c:pt idx="80">
                  <c:v>9.186013422465363</c:v>
                </c:pt>
                <c:pt idx="81">
                  <c:v>8.019093103876933</c:v>
                </c:pt>
                <c:pt idx="82">
                  <c:v>7.076164572075692</c:v>
                </c:pt>
                <c:pt idx="83">
                  <c:v>5.643636637138716</c:v>
                </c:pt>
                <c:pt idx="84">
                  <c:v>3.538613384607031</c:v>
                </c:pt>
                <c:pt idx="85">
                  <c:v>2.377380963273741</c:v>
                </c:pt>
                <c:pt idx="86">
                  <c:v>2.966137320567769</c:v>
                </c:pt>
                <c:pt idx="87">
                  <c:v>1.404553184571376</c:v>
                </c:pt>
                <c:pt idx="88">
                  <c:v>-0.212036014160816</c:v>
                </c:pt>
                <c:pt idx="89">
                  <c:v>-1.026590863318884</c:v>
                </c:pt>
                <c:pt idx="90">
                  <c:v>-1.86692511490308</c:v>
                </c:pt>
                <c:pt idx="91">
                  <c:v>-2.252747748144861</c:v>
                </c:pt>
                <c:pt idx="92">
                  <c:v>-2.004444723300555</c:v>
                </c:pt>
                <c:pt idx="93">
                  <c:v>-2.216842867136896</c:v>
                </c:pt>
                <c:pt idx="94">
                  <c:v>-3.392033008393755</c:v>
                </c:pt>
                <c:pt idx="95">
                  <c:v>-4.23641217918237</c:v>
                </c:pt>
                <c:pt idx="96">
                  <c:v>-5.100214478209935</c:v>
                </c:pt>
                <c:pt idx="97">
                  <c:v>-5.196595450088536</c:v>
                </c:pt>
                <c:pt idx="98">
                  <c:v>-4.323883696987531</c:v>
                </c:pt>
                <c:pt idx="99">
                  <c:v>-4.926102506634157</c:v>
                </c:pt>
                <c:pt idx="100">
                  <c:v>-5.618895250325993</c:v>
                </c:pt>
                <c:pt idx="101">
                  <c:v>-6.087325191884917</c:v>
                </c:pt>
                <c:pt idx="102">
                  <c:v>-5.927984711848073</c:v>
                </c:pt>
                <c:pt idx="103">
                  <c:v>-6.142514288315489</c:v>
                </c:pt>
                <c:pt idx="104">
                  <c:v>-6.11205673128716</c:v>
                </c:pt>
                <c:pt idx="105">
                  <c:v>-6.027525594091672</c:v>
                </c:pt>
                <c:pt idx="106">
                  <c:v>-5.271692036308262</c:v>
                </c:pt>
                <c:pt idx="107">
                  <c:v>-5.857990249114522</c:v>
                </c:pt>
                <c:pt idx="108">
                  <c:v>-7.337406296338004</c:v>
                </c:pt>
                <c:pt idx="109">
                  <c:v>-6.493515592635378</c:v>
                </c:pt>
                <c:pt idx="110">
                  <c:v>-6.163781354357349</c:v>
                </c:pt>
                <c:pt idx="111">
                  <c:v>-5.79586169126079</c:v>
                </c:pt>
                <c:pt idx="112">
                  <c:v>-6.355163840285856</c:v>
                </c:pt>
                <c:pt idx="113">
                  <c:v>-6.128058857611437</c:v>
                </c:pt>
                <c:pt idx="114">
                  <c:v>-6.612499033850932</c:v>
                </c:pt>
                <c:pt idx="115">
                  <c:v>-6.641199489135653</c:v>
                </c:pt>
                <c:pt idx="116">
                  <c:v>-5.917289547548713</c:v>
                </c:pt>
                <c:pt idx="117">
                  <c:v>-5.506634964014215</c:v>
                </c:pt>
                <c:pt idx="118">
                  <c:v>-5.302288346232471</c:v>
                </c:pt>
                <c:pt idx="119">
                  <c:v>-5.685709746941919</c:v>
                </c:pt>
                <c:pt idx="120">
                  <c:v>-4.894199684278227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0.0564154137525024</c:v>
                </c:pt>
                <c:pt idx="1">
                  <c:v>1.16529328254417</c:v>
                </c:pt>
                <c:pt idx="2">
                  <c:v>0.129558226566177</c:v>
                </c:pt>
                <c:pt idx="3">
                  <c:v>-1.258195019368139</c:v>
                </c:pt>
                <c:pt idx="4">
                  <c:v>-1.21939918141989</c:v>
                </c:pt>
                <c:pt idx="5">
                  <c:v>-1.902327471700601</c:v>
                </c:pt>
                <c:pt idx="6">
                  <c:v>-2.195420549998325</c:v>
                </c:pt>
                <c:pt idx="7">
                  <c:v>-2.271444862855695</c:v>
                </c:pt>
                <c:pt idx="8">
                  <c:v>-1.369378103713382</c:v>
                </c:pt>
                <c:pt idx="9">
                  <c:v>-0.991281874522666</c:v>
                </c:pt>
                <c:pt idx="10">
                  <c:v>-0.443240542323685</c:v>
                </c:pt>
                <c:pt idx="11">
                  <c:v>1.025093557560417</c:v>
                </c:pt>
                <c:pt idx="12">
                  <c:v>0.353277773271428</c:v>
                </c:pt>
                <c:pt idx="13">
                  <c:v>-0.130794340504675</c:v>
                </c:pt>
                <c:pt idx="14">
                  <c:v>-1.117165938163165</c:v>
                </c:pt>
                <c:pt idx="15">
                  <c:v>-0.980247918996992</c:v>
                </c:pt>
                <c:pt idx="16">
                  <c:v>-0.632127018107851</c:v>
                </c:pt>
                <c:pt idx="17">
                  <c:v>0.46646969585586</c:v>
                </c:pt>
                <c:pt idx="18">
                  <c:v>0.162877725648909</c:v>
                </c:pt>
                <c:pt idx="19">
                  <c:v>1.877710020996381</c:v>
                </c:pt>
                <c:pt idx="20">
                  <c:v>0.933450957017089</c:v>
                </c:pt>
                <c:pt idx="21">
                  <c:v>1.355659604745674</c:v>
                </c:pt>
                <c:pt idx="22">
                  <c:v>0.240461008301444</c:v>
                </c:pt>
                <c:pt idx="23">
                  <c:v>-0.0706092092074055</c:v>
                </c:pt>
                <c:pt idx="24">
                  <c:v>-1.022537587117782</c:v>
                </c:pt>
                <c:pt idx="25">
                  <c:v>-2.025836286401804</c:v>
                </c:pt>
                <c:pt idx="26">
                  <c:v>-0.960076930905366</c:v>
                </c:pt>
                <c:pt idx="27">
                  <c:v>0.626590711987563</c:v>
                </c:pt>
                <c:pt idx="28">
                  <c:v>7.50660917889952</c:v>
                </c:pt>
                <c:pt idx="29">
                  <c:v>12.52492321418507</c:v>
                </c:pt>
                <c:pt idx="30">
                  <c:v>16.18812585406748</c:v>
                </c:pt>
                <c:pt idx="31">
                  <c:v>19.13405444931474</c:v>
                </c:pt>
                <c:pt idx="32">
                  <c:v>22.66318556035319</c:v>
                </c:pt>
                <c:pt idx="33">
                  <c:v>24.80100735947104</c:v>
                </c:pt>
                <c:pt idx="34">
                  <c:v>25.82706420141971</c:v>
                </c:pt>
                <c:pt idx="35">
                  <c:v>25.63740413715444</c:v>
                </c:pt>
                <c:pt idx="36">
                  <c:v>27.70176844483266</c:v>
                </c:pt>
                <c:pt idx="37">
                  <c:v>26.35037314783604</c:v>
                </c:pt>
                <c:pt idx="38">
                  <c:v>28.00936451074721</c:v>
                </c:pt>
                <c:pt idx="39">
                  <c:v>27.7439535081703</c:v>
                </c:pt>
                <c:pt idx="40">
                  <c:v>26.45488217756313</c:v>
                </c:pt>
                <c:pt idx="41">
                  <c:v>25.73591699512076</c:v>
                </c:pt>
                <c:pt idx="42">
                  <c:v>26.09810424906823</c:v>
                </c:pt>
                <c:pt idx="43">
                  <c:v>27.46307180013602</c:v>
                </c:pt>
                <c:pt idx="44">
                  <c:v>28.82900291576978</c:v>
                </c:pt>
                <c:pt idx="45">
                  <c:v>29.81657996848763</c:v>
                </c:pt>
                <c:pt idx="46">
                  <c:v>32.07168926535115</c:v>
                </c:pt>
                <c:pt idx="47">
                  <c:v>31.38743781957258</c:v>
                </c:pt>
                <c:pt idx="48">
                  <c:v>31.76624960682982</c:v>
                </c:pt>
                <c:pt idx="49">
                  <c:v>31.88294507383355</c:v>
                </c:pt>
                <c:pt idx="50">
                  <c:v>31.21465026836299</c:v>
                </c:pt>
                <c:pt idx="51">
                  <c:v>31.99517639167913</c:v>
                </c:pt>
                <c:pt idx="52">
                  <c:v>30.19821956226948</c:v>
                </c:pt>
                <c:pt idx="53">
                  <c:v>30.61961126020234</c:v>
                </c:pt>
                <c:pt idx="54">
                  <c:v>30.72284967691073</c:v>
                </c:pt>
                <c:pt idx="55">
                  <c:v>31.6216103651122</c:v>
                </c:pt>
                <c:pt idx="56">
                  <c:v>33.98853684171062</c:v>
                </c:pt>
                <c:pt idx="57">
                  <c:v>34.71538951394107</c:v>
                </c:pt>
                <c:pt idx="58">
                  <c:v>33.05642513728372</c:v>
                </c:pt>
                <c:pt idx="59">
                  <c:v>31.63819391966608</c:v>
                </c:pt>
                <c:pt idx="60">
                  <c:v>29.34741287648222</c:v>
                </c:pt>
                <c:pt idx="61">
                  <c:v>28.36480587551259</c:v>
                </c:pt>
                <c:pt idx="62">
                  <c:v>26.72288644923718</c:v>
                </c:pt>
                <c:pt idx="63">
                  <c:v>25.57896021328094</c:v>
                </c:pt>
                <c:pt idx="64">
                  <c:v>23.81498821930261</c:v>
                </c:pt>
                <c:pt idx="65">
                  <c:v>23.02860880928928</c:v>
                </c:pt>
                <c:pt idx="66">
                  <c:v>21.61760477241696</c:v>
                </c:pt>
                <c:pt idx="67">
                  <c:v>21.05666489642938</c:v>
                </c:pt>
                <c:pt idx="68">
                  <c:v>19.90001690331632</c:v>
                </c:pt>
                <c:pt idx="69">
                  <c:v>17.75948581232689</c:v>
                </c:pt>
                <c:pt idx="70">
                  <c:v>16.01001508307652</c:v>
                </c:pt>
                <c:pt idx="71">
                  <c:v>13.6296679611649</c:v>
                </c:pt>
                <c:pt idx="72">
                  <c:v>12.10216810253851</c:v>
                </c:pt>
                <c:pt idx="73">
                  <c:v>11.020597073081</c:v>
                </c:pt>
                <c:pt idx="74">
                  <c:v>8.770160714174459</c:v>
                </c:pt>
                <c:pt idx="75">
                  <c:v>7.455088950141059</c:v>
                </c:pt>
                <c:pt idx="76">
                  <c:v>6.52607269583168</c:v>
                </c:pt>
                <c:pt idx="77">
                  <c:v>4.783535472907957</c:v>
                </c:pt>
                <c:pt idx="78">
                  <c:v>3.982604208913504</c:v>
                </c:pt>
                <c:pt idx="79">
                  <c:v>3.234549061688396</c:v>
                </c:pt>
                <c:pt idx="80">
                  <c:v>2.324288647730225</c:v>
                </c:pt>
                <c:pt idx="81">
                  <c:v>1.24775501668199</c:v>
                </c:pt>
                <c:pt idx="82">
                  <c:v>0.428113671692478</c:v>
                </c:pt>
                <c:pt idx="83">
                  <c:v>0.66828329263872</c:v>
                </c:pt>
                <c:pt idx="84">
                  <c:v>-0.623056719676359</c:v>
                </c:pt>
                <c:pt idx="85">
                  <c:v>-0.421904463261974</c:v>
                </c:pt>
                <c:pt idx="86">
                  <c:v>-1.12737378950376</c:v>
                </c:pt>
                <c:pt idx="87">
                  <c:v>-1.572632386105347</c:v>
                </c:pt>
                <c:pt idx="88">
                  <c:v>-2.379083060377075</c:v>
                </c:pt>
                <c:pt idx="89">
                  <c:v>-2.604406467260527</c:v>
                </c:pt>
                <c:pt idx="90">
                  <c:v>-3.285500958642392</c:v>
                </c:pt>
                <c:pt idx="91">
                  <c:v>-2.813607483723115</c:v>
                </c:pt>
                <c:pt idx="92">
                  <c:v>-3.356611890896579</c:v>
                </c:pt>
                <c:pt idx="93">
                  <c:v>-3.615300988294725</c:v>
                </c:pt>
                <c:pt idx="94">
                  <c:v>-3.1063886155366</c:v>
                </c:pt>
                <c:pt idx="95">
                  <c:v>-3.706443171035302</c:v>
                </c:pt>
                <c:pt idx="96">
                  <c:v>-3.967709665828364</c:v>
                </c:pt>
                <c:pt idx="97">
                  <c:v>-3.739198303752247</c:v>
                </c:pt>
                <c:pt idx="98">
                  <c:v>-3.400727738681108</c:v>
                </c:pt>
                <c:pt idx="99">
                  <c:v>-2.9240746962335</c:v>
                </c:pt>
                <c:pt idx="100">
                  <c:v>-3.221815806928943</c:v>
                </c:pt>
                <c:pt idx="101">
                  <c:v>-3.830888119144424</c:v>
                </c:pt>
                <c:pt idx="102">
                  <c:v>-3.829523132768759</c:v>
                </c:pt>
                <c:pt idx="103">
                  <c:v>-3.448193787562207</c:v>
                </c:pt>
                <c:pt idx="104">
                  <c:v>-3.11759319585263</c:v>
                </c:pt>
                <c:pt idx="105">
                  <c:v>-3.201425163685915</c:v>
                </c:pt>
                <c:pt idx="106">
                  <c:v>-3.018374453060909</c:v>
                </c:pt>
                <c:pt idx="107">
                  <c:v>-2.650318133845877</c:v>
                </c:pt>
                <c:pt idx="108">
                  <c:v>-2.948008972848153</c:v>
                </c:pt>
                <c:pt idx="109">
                  <c:v>-2.433457861343504</c:v>
                </c:pt>
                <c:pt idx="110">
                  <c:v>-2.518420099386607</c:v>
                </c:pt>
                <c:pt idx="111">
                  <c:v>-1.930051622062462</c:v>
                </c:pt>
                <c:pt idx="112">
                  <c:v>-1.627580680730089</c:v>
                </c:pt>
                <c:pt idx="113">
                  <c:v>-1.471229952399577</c:v>
                </c:pt>
                <c:pt idx="114">
                  <c:v>-0.94264671820806</c:v>
                </c:pt>
                <c:pt idx="115">
                  <c:v>-1.190177906669992</c:v>
                </c:pt>
                <c:pt idx="116">
                  <c:v>-0.444961228365243</c:v>
                </c:pt>
                <c:pt idx="117">
                  <c:v>-0.330029932412671</c:v>
                </c:pt>
                <c:pt idx="118">
                  <c:v>-0.302296066628681</c:v>
                </c:pt>
                <c:pt idx="119">
                  <c:v>0.452962689499451</c:v>
                </c:pt>
                <c:pt idx="120">
                  <c:v>0.605628159497359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-7.644201784553207</c:v>
                </c:pt>
                <c:pt idx="1">
                  <c:v>-6.067001006065355</c:v>
                </c:pt>
                <c:pt idx="2">
                  <c:v>-5.226798360059162</c:v>
                </c:pt>
                <c:pt idx="3">
                  <c:v>-5.577102652066192</c:v>
                </c:pt>
                <c:pt idx="4">
                  <c:v>-6.018391868664046</c:v>
                </c:pt>
                <c:pt idx="5">
                  <c:v>-5.401119016859413</c:v>
                </c:pt>
                <c:pt idx="6">
                  <c:v>-4.808503492510507</c:v>
                </c:pt>
                <c:pt idx="7">
                  <c:v>-3.718161152339329</c:v>
                </c:pt>
                <c:pt idx="8">
                  <c:v>-2.493478011909561</c:v>
                </c:pt>
                <c:pt idx="9">
                  <c:v>-3.005106011238524</c:v>
                </c:pt>
                <c:pt idx="10">
                  <c:v>-2.404807054492371</c:v>
                </c:pt>
                <c:pt idx="11">
                  <c:v>-1.662841728602494</c:v>
                </c:pt>
                <c:pt idx="12">
                  <c:v>-1.617863008630298</c:v>
                </c:pt>
                <c:pt idx="13">
                  <c:v>-1.802610955357099</c:v>
                </c:pt>
                <c:pt idx="14">
                  <c:v>-0.811620931004472</c:v>
                </c:pt>
                <c:pt idx="15">
                  <c:v>0.31475835521557</c:v>
                </c:pt>
                <c:pt idx="16">
                  <c:v>-0.282662486081043</c:v>
                </c:pt>
                <c:pt idx="17">
                  <c:v>0.497833047584523</c:v>
                </c:pt>
                <c:pt idx="18">
                  <c:v>2.33289069629786</c:v>
                </c:pt>
                <c:pt idx="19">
                  <c:v>1.369275281974958</c:v>
                </c:pt>
                <c:pt idx="20">
                  <c:v>1.963915930531385</c:v>
                </c:pt>
                <c:pt idx="21">
                  <c:v>2.468862717597791</c:v>
                </c:pt>
                <c:pt idx="22">
                  <c:v>2.333971303236293</c:v>
                </c:pt>
                <c:pt idx="23">
                  <c:v>3.386134970833468</c:v>
                </c:pt>
                <c:pt idx="24">
                  <c:v>3.401723604761664</c:v>
                </c:pt>
                <c:pt idx="25">
                  <c:v>3.438657966603981</c:v>
                </c:pt>
                <c:pt idx="26">
                  <c:v>2.870210865002196</c:v>
                </c:pt>
                <c:pt idx="27">
                  <c:v>2.635713288650426</c:v>
                </c:pt>
                <c:pt idx="28">
                  <c:v>7.023962591122895</c:v>
                </c:pt>
                <c:pt idx="29">
                  <c:v>9.091506425210506</c:v>
                </c:pt>
                <c:pt idx="30">
                  <c:v>10.82371322023341</c:v>
                </c:pt>
                <c:pt idx="31">
                  <c:v>13.74993695125741</c:v>
                </c:pt>
                <c:pt idx="32">
                  <c:v>14.64389128923826</c:v>
                </c:pt>
                <c:pt idx="33">
                  <c:v>14.72073416655191</c:v>
                </c:pt>
                <c:pt idx="34">
                  <c:v>15.91364354756089</c:v>
                </c:pt>
                <c:pt idx="35">
                  <c:v>15.48757842136273</c:v>
                </c:pt>
                <c:pt idx="36">
                  <c:v>16.32686482495438</c:v>
                </c:pt>
                <c:pt idx="37">
                  <c:v>17.65578499678875</c:v>
                </c:pt>
                <c:pt idx="38">
                  <c:v>17.18483840282524</c:v>
                </c:pt>
                <c:pt idx="39">
                  <c:v>18.14528645049164</c:v>
                </c:pt>
                <c:pt idx="40">
                  <c:v>18.04525173722827</c:v>
                </c:pt>
                <c:pt idx="41">
                  <c:v>17.76157735281469</c:v>
                </c:pt>
                <c:pt idx="42">
                  <c:v>17.64925205362639</c:v>
                </c:pt>
                <c:pt idx="43">
                  <c:v>16.64176279094255</c:v>
                </c:pt>
                <c:pt idx="44">
                  <c:v>17.90048664095194</c:v>
                </c:pt>
                <c:pt idx="45">
                  <c:v>17.84544099648172</c:v>
                </c:pt>
                <c:pt idx="46">
                  <c:v>17.06558498253227</c:v>
                </c:pt>
                <c:pt idx="47">
                  <c:v>18.44294781977689</c:v>
                </c:pt>
                <c:pt idx="48">
                  <c:v>18.9817443486315</c:v>
                </c:pt>
                <c:pt idx="49">
                  <c:v>20.09338934877187</c:v>
                </c:pt>
                <c:pt idx="50">
                  <c:v>20.14736438294099</c:v>
                </c:pt>
                <c:pt idx="51">
                  <c:v>20.08522931220617</c:v>
                </c:pt>
                <c:pt idx="52">
                  <c:v>20.75026343334094</c:v>
                </c:pt>
                <c:pt idx="53">
                  <c:v>20.70918089630483</c:v>
                </c:pt>
                <c:pt idx="54">
                  <c:v>21.48339476879853</c:v>
                </c:pt>
                <c:pt idx="55">
                  <c:v>19.83716566552168</c:v>
                </c:pt>
                <c:pt idx="56">
                  <c:v>19.45786937850827</c:v>
                </c:pt>
                <c:pt idx="57">
                  <c:v>18.42730417943871</c:v>
                </c:pt>
                <c:pt idx="58">
                  <c:v>19.47019279392884</c:v>
                </c:pt>
                <c:pt idx="59">
                  <c:v>20.09080317484034</c:v>
                </c:pt>
                <c:pt idx="60">
                  <c:v>19.0511387130688</c:v>
                </c:pt>
                <c:pt idx="61">
                  <c:v>18.32419561539527</c:v>
                </c:pt>
                <c:pt idx="62">
                  <c:v>17.85299452313556</c:v>
                </c:pt>
                <c:pt idx="63">
                  <c:v>18.79953914605542</c:v>
                </c:pt>
                <c:pt idx="64">
                  <c:v>18.63524438428742</c:v>
                </c:pt>
                <c:pt idx="65">
                  <c:v>17.81442732783113</c:v>
                </c:pt>
                <c:pt idx="66">
                  <c:v>17.59552930355811</c:v>
                </c:pt>
                <c:pt idx="67">
                  <c:v>16.42908663831646</c:v>
                </c:pt>
                <c:pt idx="68">
                  <c:v>16.25195110069681</c:v>
                </c:pt>
                <c:pt idx="69">
                  <c:v>16.4331182814586</c:v>
                </c:pt>
                <c:pt idx="70">
                  <c:v>15.21368711692118</c:v>
                </c:pt>
                <c:pt idx="71">
                  <c:v>13.71268130664853</c:v>
                </c:pt>
                <c:pt idx="72">
                  <c:v>13.35026108928598</c:v>
                </c:pt>
                <c:pt idx="73">
                  <c:v>13.32923693363296</c:v>
                </c:pt>
                <c:pt idx="74">
                  <c:v>13.48724844117628</c:v>
                </c:pt>
                <c:pt idx="75">
                  <c:v>12.85623685562311</c:v>
                </c:pt>
                <c:pt idx="76">
                  <c:v>11.89645378637394</c:v>
                </c:pt>
                <c:pt idx="77">
                  <c:v>11.56196161426455</c:v>
                </c:pt>
                <c:pt idx="78">
                  <c:v>10.68876319767698</c:v>
                </c:pt>
                <c:pt idx="79">
                  <c:v>9.761173653650402</c:v>
                </c:pt>
                <c:pt idx="80">
                  <c:v>8.907207925383838</c:v>
                </c:pt>
                <c:pt idx="81">
                  <c:v>6.789116038966533</c:v>
                </c:pt>
                <c:pt idx="82">
                  <c:v>6.210078292273283</c:v>
                </c:pt>
                <c:pt idx="83">
                  <c:v>5.700656432237062</c:v>
                </c:pt>
                <c:pt idx="84">
                  <c:v>5.160742680671277</c:v>
                </c:pt>
                <c:pt idx="85">
                  <c:v>3.64876745142534</c:v>
                </c:pt>
                <c:pt idx="86">
                  <c:v>2.6176798271717</c:v>
                </c:pt>
                <c:pt idx="87">
                  <c:v>2.667339807715387</c:v>
                </c:pt>
                <c:pt idx="88">
                  <c:v>2.380587078222252</c:v>
                </c:pt>
                <c:pt idx="89">
                  <c:v>1.666730282161823</c:v>
                </c:pt>
                <c:pt idx="90">
                  <c:v>1.404628423572348</c:v>
                </c:pt>
                <c:pt idx="91">
                  <c:v>0.527176313106695</c:v>
                </c:pt>
                <c:pt idx="92">
                  <c:v>0.694602630970136</c:v>
                </c:pt>
                <c:pt idx="93">
                  <c:v>-0.186222083638907</c:v>
                </c:pt>
                <c:pt idx="94">
                  <c:v>-0.72107398907911</c:v>
                </c:pt>
                <c:pt idx="95">
                  <c:v>-1.180172880029763</c:v>
                </c:pt>
                <c:pt idx="96">
                  <c:v>-1.226040818621027</c:v>
                </c:pt>
                <c:pt idx="97">
                  <c:v>-1.557631506479255</c:v>
                </c:pt>
                <c:pt idx="98">
                  <c:v>-1.534038613355998</c:v>
                </c:pt>
                <c:pt idx="99">
                  <c:v>-2.196069906623451</c:v>
                </c:pt>
                <c:pt idx="100">
                  <c:v>-2.042729087065501</c:v>
                </c:pt>
                <c:pt idx="101">
                  <c:v>-2.80282412461542</c:v>
                </c:pt>
                <c:pt idx="102">
                  <c:v>-2.726196314755738</c:v>
                </c:pt>
                <c:pt idx="103">
                  <c:v>-2.743244070198968</c:v>
                </c:pt>
                <c:pt idx="104">
                  <c:v>-2.940628556311438</c:v>
                </c:pt>
                <c:pt idx="105">
                  <c:v>-3.238223482007673</c:v>
                </c:pt>
                <c:pt idx="106">
                  <c:v>-3.705270876341129</c:v>
                </c:pt>
                <c:pt idx="107">
                  <c:v>-4.125509099399849</c:v>
                </c:pt>
                <c:pt idx="108">
                  <c:v>-4.169595918651881</c:v>
                </c:pt>
                <c:pt idx="109">
                  <c:v>-3.637530967258392</c:v>
                </c:pt>
                <c:pt idx="110">
                  <c:v>-4.123539753151649</c:v>
                </c:pt>
                <c:pt idx="111">
                  <c:v>-4.360866488683798</c:v>
                </c:pt>
                <c:pt idx="112">
                  <c:v>-4.296519731247491</c:v>
                </c:pt>
                <c:pt idx="113">
                  <c:v>-4.016767973771623</c:v>
                </c:pt>
                <c:pt idx="114">
                  <c:v>-3.578818311245641</c:v>
                </c:pt>
                <c:pt idx="115">
                  <c:v>-3.084785322961175</c:v>
                </c:pt>
                <c:pt idx="116">
                  <c:v>-2.537199695353201</c:v>
                </c:pt>
                <c:pt idx="117">
                  <c:v>-2.754205482706081</c:v>
                </c:pt>
                <c:pt idx="118">
                  <c:v>-2.660881544524914</c:v>
                </c:pt>
                <c:pt idx="119">
                  <c:v>-2.418896345450101</c:v>
                </c:pt>
                <c:pt idx="120">
                  <c:v>-2.13636675615494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-7.01356386483701</c:v>
                </c:pt>
                <c:pt idx="1">
                  <c:v>-7.079358340521091</c:v>
                </c:pt>
                <c:pt idx="2">
                  <c:v>-0.820664171464702</c:v>
                </c:pt>
                <c:pt idx="3">
                  <c:v>5.934489308099586</c:v>
                </c:pt>
                <c:pt idx="4">
                  <c:v>11.30784443635627</c:v>
                </c:pt>
                <c:pt idx="5">
                  <c:v>9.706737778927052</c:v>
                </c:pt>
                <c:pt idx="6">
                  <c:v>8.240916624695441</c:v>
                </c:pt>
                <c:pt idx="7">
                  <c:v>4.539068208955596</c:v>
                </c:pt>
                <c:pt idx="8">
                  <c:v>-1.534504241839428</c:v>
                </c:pt>
                <c:pt idx="9">
                  <c:v>-3.867959708305924</c:v>
                </c:pt>
                <c:pt idx="10">
                  <c:v>0.57916199462722</c:v>
                </c:pt>
                <c:pt idx="11">
                  <c:v>7.437199407608484</c:v>
                </c:pt>
                <c:pt idx="12">
                  <c:v>12.1757076201287</c:v>
                </c:pt>
                <c:pt idx="13">
                  <c:v>11.0218446877476</c:v>
                </c:pt>
                <c:pt idx="14">
                  <c:v>4.513118339488228</c:v>
                </c:pt>
                <c:pt idx="15">
                  <c:v>-1.699031361831863</c:v>
                </c:pt>
                <c:pt idx="16">
                  <c:v>-4.158384000293918</c:v>
                </c:pt>
                <c:pt idx="17">
                  <c:v>-6.270972379283542</c:v>
                </c:pt>
                <c:pt idx="18">
                  <c:v>-7.35119073813363</c:v>
                </c:pt>
                <c:pt idx="19">
                  <c:v>-8.231092167821572</c:v>
                </c:pt>
                <c:pt idx="20">
                  <c:v>-5.23300375612446</c:v>
                </c:pt>
                <c:pt idx="21">
                  <c:v>0.683333221541874</c:v>
                </c:pt>
                <c:pt idx="22">
                  <c:v>2.644157275042637</c:v>
                </c:pt>
                <c:pt idx="23">
                  <c:v>0.960664271154043</c:v>
                </c:pt>
                <c:pt idx="24">
                  <c:v>-1.375497474835417</c:v>
                </c:pt>
                <c:pt idx="25">
                  <c:v>-4.211788085670092</c:v>
                </c:pt>
                <c:pt idx="26">
                  <c:v>-3.112352594433198</c:v>
                </c:pt>
                <c:pt idx="27">
                  <c:v>-6.28779509551313</c:v>
                </c:pt>
                <c:pt idx="28">
                  <c:v>0.688329634477885</c:v>
                </c:pt>
                <c:pt idx="29">
                  <c:v>4.40732319453786</c:v>
                </c:pt>
                <c:pt idx="30">
                  <c:v>8.262840166121007</c:v>
                </c:pt>
                <c:pt idx="31">
                  <c:v>12.37218758695098</c:v>
                </c:pt>
                <c:pt idx="32">
                  <c:v>18.61082354811639</c:v>
                </c:pt>
                <c:pt idx="33">
                  <c:v>21.32262074723476</c:v>
                </c:pt>
                <c:pt idx="34">
                  <c:v>27.60192026936476</c:v>
                </c:pt>
                <c:pt idx="35">
                  <c:v>30.72837125165028</c:v>
                </c:pt>
                <c:pt idx="36">
                  <c:v>37.16707934579123</c:v>
                </c:pt>
                <c:pt idx="37">
                  <c:v>41.04787714552302</c:v>
                </c:pt>
                <c:pt idx="38">
                  <c:v>42.55757642359674</c:v>
                </c:pt>
                <c:pt idx="39">
                  <c:v>39.56343288588634</c:v>
                </c:pt>
                <c:pt idx="40">
                  <c:v>42.20570417149339</c:v>
                </c:pt>
                <c:pt idx="41">
                  <c:v>39.14049396807183</c:v>
                </c:pt>
                <c:pt idx="42">
                  <c:v>38.1860670340192</c:v>
                </c:pt>
                <c:pt idx="43">
                  <c:v>41.31592643505914</c:v>
                </c:pt>
                <c:pt idx="44">
                  <c:v>41.29712419645847</c:v>
                </c:pt>
                <c:pt idx="45">
                  <c:v>44.0411610271518</c:v>
                </c:pt>
                <c:pt idx="46">
                  <c:v>47.97074238705038</c:v>
                </c:pt>
                <c:pt idx="47">
                  <c:v>49.76657498041944</c:v>
                </c:pt>
                <c:pt idx="48">
                  <c:v>50.63638205343505</c:v>
                </c:pt>
                <c:pt idx="49">
                  <c:v>51.91601686977728</c:v>
                </c:pt>
                <c:pt idx="50">
                  <c:v>55.28076027768787</c:v>
                </c:pt>
                <c:pt idx="51">
                  <c:v>59.1921359629808</c:v>
                </c:pt>
                <c:pt idx="52">
                  <c:v>63.05482932025257</c:v>
                </c:pt>
                <c:pt idx="53">
                  <c:v>64.04292120030845</c:v>
                </c:pt>
                <c:pt idx="54">
                  <c:v>68.62636937556996</c:v>
                </c:pt>
                <c:pt idx="55">
                  <c:v>70.44475876106152</c:v>
                </c:pt>
                <c:pt idx="56">
                  <c:v>72.57771188803764</c:v>
                </c:pt>
                <c:pt idx="57">
                  <c:v>69.82900603178491</c:v>
                </c:pt>
                <c:pt idx="58">
                  <c:v>70.03269135470281</c:v>
                </c:pt>
                <c:pt idx="59">
                  <c:v>69.77033424888528</c:v>
                </c:pt>
                <c:pt idx="60">
                  <c:v>71.02620847900247</c:v>
                </c:pt>
                <c:pt idx="61">
                  <c:v>70.77697247193917</c:v>
                </c:pt>
                <c:pt idx="62">
                  <c:v>69.19881279365302</c:v>
                </c:pt>
                <c:pt idx="63">
                  <c:v>71.08158707910651</c:v>
                </c:pt>
                <c:pt idx="64">
                  <c:v>71.9019155633856</c:v>
                </c:pt>
                <c:pt idx="65">
                  <c:v>70.19651174643901</c:v>
                </c:pt>
                <c:pt idx="66">
                  <c:v>67.04384394302795</c:v>
                </c:pt>
                <c:pt idx="67">
                  <c:v>64.48681975696251</c:v>
                </c:pt>
                <c:pt idx="68">
                  <c:v>66.25308547753957</c:v>
                </c:pt>
                <c:pt idx="69">
                  <c:v>64.86788620682802</c:v>
                </c:pt>
                <c:pt idx="70">
                  <c:v>64.92525875918493</c:v>
                </c:pt>
                <c:pt idx="71">
                  <c:v>62.84333285407607</c:v>
                </c:pt>
                <c:pt idx="72">
                  <c:v>63.76951311965562</c:v>
                </c:pt>
                <c:pt idx="73">
                  <c:v>60.49722553934167</c:v>
                </c:pt>
                <c:pt idx="74">
                  <c:v>60.68324620942793</c:v>
                </c:pt>
                <c:pt idx="75">
                  <c:v>55.55403038776946</c:v>
                </c:pt>
                <c:pt idx="76">
                  <c:v>51.0931027504889</c:v>
                </c:pt>
                <c:pt idx="77">
                  <c:v>48.75944476770989</c:v>
                </c:pt>
                <c:pt idx="78">
                  <c:v>49.02869826437323</c:v>
                </c:pt>
                <c:pt idx="79">
                  <c:v>44.94418686156416</c:v>
                </c:pt>
                <c:pt idx="80">
                  <c:v>40.66404296629484</c:v>
                </c:pt>
                <c:pt idx="81">
                  <c:v>38.16455003030107</c:v>
                </c:pt>
                <c:pt idx="82">
                  <c:v>36.17319694349983</c:v>
                </c:pt>
                <c:pt idx="83">
                  <c:v>31.08652456335284</c:v>
                </c:pt>
                <c:pt idx="84">
                  <c:v>25.30219779040303</c:v>
                </c:pt>
                <c:pt idx="85">
                  <c:v>21.78014510864388</c:v>
                </c:pt>
                <c:pt idx="86">
                  <c:v>16.46232961836074</c:v>
                </c:pt>
                <c:pt idx="87">
                  <c:v>12.85443638602982</c:v>
                </c:pt>
                <c:pt idx="88">
                  <c:v>11.26728756791063</c:v>
                </c:pt>
                <c:pt idx="89">
                  <c:v>7.364497298726816</c:v>
                </c:pt>
                <c:pt idx="90">
                  <c:v>7.321447233877425</c:v>
                </c:pt>
                <c:pt idx="91">
                  <c:v>4.402157957078028</c:v>
                </c:pt>
                <c:pt idx="92">
                  <c:v>2.749130219019177</c:v>
                </c:pt>
                <c:pt idx="93">
                  <c:v>1.314698130399857</c:v>
                </c:pt>
                <c:pt idx="94">
                  <c:v>1.006591968238095</c:v>
                </c:pt>
                <c:pt idx="95">
                  <c:v>-0.740131547483469</c:v>
                </c:pt>
                <c:pt idx="96">
                  <c:v>-0.918649470902795</c:v>
                </c:pt>
                <c:pt idx="97">
                  <c:v>-1.076038968513173</c:v>
                </c:pt>
                <c:pt idx="98">
                  <c:v>-1.893711649539077</c:v>
                </c:pt>
                <c:pt idx="99">
                  <c:v>-2.194889202230867</c:v>
                </c:pt>
                <c:pt idx="100">
                  <c:v>-2.190785554751975</c:v>
                </c:pt>
                <c:pt idx="101">
                  <c:v>-2.37537875308928</c:v>
                </c:pt>
                <c:pt idx="102">
                  <c:v>-1.180446683810759</c:v>
                </c:pt>
                <c:pt idx="103">
                  <c:v>-2.026653899729546</c:v>
                </c:pt>
                <c:pt idx="104">
                  <c:v>-0.941608804541295</c:v>
                </c:pt>
                <c:pt idx="105">
                  <c:v>-0.559335468434238</c:v>
                </c:pt>
                <c:pt idx="106">
                  <c:v>-1.272426623171926</c:v>
                </c:pt>
                <c:pt idx="107">
                  <c:v>-1.327845553100164</c:v>
                </c:pt>
                <c:pt idx="108">
                  <c:v>-1.887561893574213</c:v>
                </c:pt>
                <c:pt idx="109">
                  <c:v>-0.948955035625879</c:v>
                </c:pt>
                <c:pt idx="110">
                  <c:v>0.485381642946601</c:v>
                </c:pt>
                <c:pt idx="111">
                  <c:v>0.489683720418638</c:v>
                </c:pt>
                <c:pt idx="112">
                  <c:v>-0.60544188988841</c:v>
                </c:pt>
                <c:pt idx="113">
                  <c:v>0.198721105931316</c:v>
                </c:pt>
                <c:pt idx="114">
                  <c:v>2.289534476568097</c:v>
                </c:pt>
                <c:pt idx="115">
                  <c:v>2.712429081336939</c:v>
                </c:pt>
                <c:pt idx="116">
                  <c:v>1.579933305372639</c:v>
                </c:pt>
                <c:pt idx="117">
                  <c:v>1.22384724545605</c:v>
                </c:pt>
                <c:pt idx="118">
                  <c:v>2.841782275692837</c:v>
                </c:pt>
                <c:pt idx="119">
                  <c:v>2.97874439789272</c:v>
                </c:pt>
                <c:pt idx="120">
                  <c:v>1.257989219383798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-5.664178224670654</c:v>
                </c:pt>
                <c:pt idx="1">
                  <c:v>-3.957231009112035</c:v>
                </c:pt>
                <c:pt idx="2">
                  <c:v>-2.75995183479242</c:v>
                </c:pt>
                <c:pt idx="3">
                  <c:v>-1.261131004087105</c:v>
                </c:pt>
                <c:pt idx="4">
                  <c:v>-1.511998360868178</c:v>
                </c:pt>
                <c:pt idx="5">
                  <c:v>-0.499452216648138</c:v>
                </c:pt>
                <c:pt idx="6">
                  <c:v>0.641916105898279</c:v>
                </c:pt>
                <c:pt idx="7">
                  <c:v>1.432699837215087</c:v>
                </c:pt>
                <c:pt idx="8">
                  <c:v>0.568576825568056</c:v>
                </c:pt>
                <c:pt idx="9">
                  <c:v>0.482835843544586</c:v>
                </c:pt>
                <c:pt idx="10">
                  <c:v>1.315060940685307</c:v>
                </c:pt>
                <c:pt idx="11">
                  <c:v>1.833069053132389</c:v>
                </c:pt>
                <c:pt idx="12">
                  <c:v>1.102236360377267</c:v>
                </c:pt>
                <c:pt idx="13">
                  <c:v>-0.154529696046863</c:v>
                </c:pt>
                <c:pt idx="14">
                  <c:v>0.4435483550355</c:v>
                </c:pt>
                <c:pt idx="15">
                  <c:v>-0.239026859998842</c:v>
                </c:pt>
                <c:pt idx="16">
                  <c:v>-0.656917036218218</c:v>
                </c:pt>
                <c:pt idx="17">
                  <c:v>-1.233069634890679</c:v>
                </c:pt>
                <c:pt idx="18">
                  <c:v>0.0350042907195312</c:v>
                </c:pt>
                <c:pt idx="19">
                  <c:v>0.702754221022404</c:v>
                </c:pt>
                <c:pt idx="20">
                  <c:v>1.172773202146412</c:v>
                </c:pt>
                <c:pt idx="21">
                  <c:v>0.315554228317144</c:v>
                </c:pt>
                <c:pt idx="22">
                  <c:v>0.506091532347211</c:v>
                </c:pt>
                <c:pt idx="23">
                  <c:v>0.233353889247067</c:v>
                </c:pt>
                <c:pt idx="24">
                  <c:v>0.926192646062334</c:v>
                </c:pt>
                <c:pt idx="25">
                  <c:v>0.106621038493025</c:v>
                </c:pt>
                <c:pt idx="26">
                  <c:v>0.4845967212972</c:v>
                </c:pt>
                <c:pt idx="27">
                  <c:v>3.269458066244187</c:v>
                </c:pt>
                <c:pt idx="28">
                  <c:v>10.04680093634122</c:v>
                </c:pt>
                <c:pt idx="29">
                  <c:v>17.33759193142789</c:v>
                </c:pt>
                <c:pt idx="30">
                  <c:v>25.59197993937583</c:v>
                </c:pt>
                <c:pt idx="31">
                  <c:v>28.42349915725492</c:v>
                </c:pt>
                <c:pt idx="32">
                  <c:v>32.860412168194</c:v>
                </c:pt>
                <c:pt idx="33">
                  <c:v>34.5724224824332</c:v>
                </c:pt>
                <c:pt idx="34">
                  <c:v>34.30174214826398</c:v>
                </c:pt>
                <c:pt idx="35">
                  <c:v>37.1224823201842</c:v>
                </c:pt>
                <c:pt idx="36">
                  <c:v>39.50317862859444</c:v>
                </c:pt>
                <c:pt idx="37">
                  <c:v>38.4927921383038</c:v>
                </c:pt>
                <c:pt idx="38">
                  <c:v>38.22084784383937</c:v>
                </c:pt>
                <c:pt idx="39">
                  <c:v>38.41772064048518</c:v>
                </c:pt>
                <c:pt idx="40">
                  <c:v>37.55019036723289</c:v>
                </c:pt>
                <c:pt idx="41">
                  <c:v>39.17884671627089</c:v>
                </c:pt>
                <c:pt idx="42">
                  <c:v>39.58970575213371</c:v>
                </c:pt>
                <c:pt idx="43">
                  <c:v>38.34399375776326</c:v>
                </c:pt>
                <c:pt idx="44">
                  <c:v>35.90541543581386</c:v>
                </c:pt>
                <c:pt idx="45">
                  <c:v>37.63750307370418</c:v>
                </c:pt>
                <c:pt idx="46">
                  <c:v>37.7336855712256</c:v>
                </c:pt>
                <c:pt idx="47">
                  <c:v>37.4798186370678</c:v>
                </c:pt>
                <c:pt idx="48">
                  <c:v>37.98421863285613</c:v>
                </c:pt>
                <c:pt idx="49">
                  <c:v>38.73882143546537</c:v>
                </c:pt>
                <c:pt idx="50">
                  <c:v>37.71588841507238</c:v>
                </c:pt>
                <c:pt idx="51">
                  <c:v>37.00094553554479</c:v>
                </c:pt>
                <c:pt idx="52">
                  <c:v>36.29855860185144</c:v>
                </c:pt>
                <c:pt idx="53">
                  <c:v>37.36445414269372</c:v>
                </c:pt>
                <c:pt idx="54">
                  <c:v>35.02841251505276</c:v>
                </c:pt>
                <c:pt idx="55">
                  <c:v>33.87475122162093</c:v>
                </c:pt>
                <c:pt idx="56">
                  <c:v>33.70360142173779</c:v>
                </c:pt>
                <c:pt idx="57">
                  <c:v>32.91385502869707</c:v>
                </c:pt>
                <c:pt idx="58">
                  <c:v>30.50978312327408</c:v>
                </c:pt>
                <c:pt idx="59">
                  <c:v>28.44619832252377</c:v>
                </c:pt>
                <c:pt idx="60">
                  <c:v>25.47657182720565</c:v>
                </c:pt>
                <c:pt idx="61">
                  <c:v>25.20222766256648</c:v>
                </c:pt>
                <c:pt idx="62">
                  <c:v>25.28382933351672</c:v>
                </c:pt>
                <c:pt idx="63">
                  <c:v>22.38182753362321</c:v>
                </c:pt>
                <c:pt idx="64">
                  <c:v>20.71756947182491</c:v>
                </c:pt>
                <c:pt idx="65">
                  <c:v>20.83003198762985</c:v>
                </c:pt>
                <c:pt idx="66">
                  <c:v>19.33837217192492</c:v>
                </c:pt>
                <c:pt idx="67">
                  <c:v>18.52049516058829</c:v>
                </c:pt>
                <c:pt idx="68">
                  <c:v>19.57474251198418</c:v>
                </c:pt>
                <c:pt idx="69">
                  <c:v>19.24704115431714</c:v>
                </c:pt>
                <c:pt idx="70">
                  <c:v>17.83476375375878</c:v>
                </c:pt>
                <c:pt idx="71">
                  <c:v>16.05176009603799</c:v>
                </c:pt>
                <c:pt idx="72">
                  <c:v>16.51151991794099</c:v>
                </c:pt>
                <c:pt idx="73">
                  <c:v>15.8284999298453</c:v>
                </c:pt>
                <c:pt idx="74">
                  <c:v>15.01832140685286</c:v>
                </c:pt>
                <c:pt idx="75">
                  <c:v>13.64016968906149</c:v>
                </c:pt>
                <c:pt idx="76">
                  <c:v>12.1773655145464</c:v>
                </c:pt>
                <c:pt idx="77">
                  <c:v>12.06132554638644</c:v>
                </c:pt>
                <c:pt idx="78">
                  <c:v>12.11255322140918</c:v>
                </c:pt>
                <c:pt idx="79">
                  <c:v>10.89839612921327</c:v>
                </c:pt>
                <c:pt idx="80">
                  <c:v>11.79372392836247</c:v>
                </c:pt>
                <c:pt idx="81">
                  <c:v>9.97743429398408</c:v>
                </c:pt>
                <c:pt idx="82">
                  <c:v>9.261659013979016</c:v>
                </c:pt>
                <c:pt idx="83">
                  <c:v>9.413339770777717</c:v>
                </c:pt>
                <c:pt idx="84">
                  <c:v>8.03040158054324</c:v>
                </c:pt>
                <c:pt idx="85">
                  <c:v>6.727937408704348</c:v>
                </c:pt>
                <c:pt idx="86">
                  <c:v>6.931456866339934</c:v>
                </c:pt>
                <c:pt idx="87">
                  <c:v>4.908967101430404</c:v>
                </c:pt>
                <c:pt idx="88">
                  <c:v>5.341284479991597</c:v>
                </c:pt>
                <c:pt idx="89">
                  <c:v>4.607589539155695</c:v>
                </c:pt>
                <c:pt idx="90">
                  <c:v>4.452676953633977</c:v>
                </c:pt>
                <c:pt idx="91">
                  <c:v>4.16968257834219</c:v>
                </c:pt>
                <c:pt idx="92">
                  <c:v>2.965233903498996</c:v>
                </c:pt>
                <c:pt idx="93">
                  <c:v>2.056894024290141</c:v>
                </c:pt>
                <c:pt idx="94">
                  <c:v>1.253415859459575</c:v>
                </c:pt>
                <c:pt idx="95">
                  <c:v>2.095439689804416</c:v>
                </c:pt>
                <c:pt idx="96">
                  <c:v>0.403658255852109</c:v>
                </c:pt>
                <c:pt idx="97">
                  <c:v>0.233056873616767</c:v>
                </c:pt>
                <c:pt idx="98">
                  <c:v>0.360518654174153</c:v>
                </c:pt>
                <c:pt idx="99">
                  <c:v>0.424122124547984</c:v>
                </c:pt>
                <c:pt idx="100">
                  <c:v>0.760728522868178</c:v>
                </c:pt>
                <c:pt idx="101">
                  <c:v>0.236038089324579</c:v>
                </c:pt>
                <c:pt idx="102">
                  <c:v>-0.702020185705738</c:v>
                </c:pt>
                <c:pt idx="103">
                  <c:v>-0.343587035098129</c:v>
                </c:pt>
                <c:pt idx="104">
                  <c:v>-0.631883277277013</c:v>
                </c:pt>
                <c:pt idx="105">
                  <c:v>-0.820459239120146</c:v>
                </c:pt>
                <c:pt idx="106">
                  <c:v>-0.85053197795135</c:v>
                </c:pt>
                <c:pt idx="107">
                  <c:v>0.440857382835389</c:v>
                </c:pt>
                <c:pt idx="108">
                  <c:v>-0.124315732409778</c:v>
                </c:pt>
                <c:pt idx="109">
                  <c:v>-0.49797334875118</c:v>
                </c:pt>
                <c:pt idx="110">
                  <c:v>-0.908609041333231</c:v>
                </c:pt>
                <c:pt idx="111">
                  <c:v>-1.28722275249294</c:v>
                </c:pt>
                <c:pt idx="112">
                  <c:v>-0.76658844256787</c:v>
                </c:pt>
                <c:pt idx="113">
                  <c:v>-1.272299152916109</c:v>
                </c:pt>
                <c:pt idx="114">
                  <c:v>-1.563081671324024</c:v>
                </c:pt>
                <c:pt idx="115">
                  <c:v>-0.854792073596695</c:v>
                </c:pt>
                <c:pt idx="116">
                  <c:v>-1.217893815600749</c:v>
                </c:pt>
                <c:pt idx="117">
                  <c:v>-0.0143766598147361</c:v>
                </c:pt>
                <c:pt idx="118">
                  <c:v>-0.531443195899865</c:v>
                </c:pt>
                <c:pt idx="119">
                  <c:v>0.487700239410871</c:v>
                </c:pt>
                <c:pt idx="120">
                  <c:v>-0.303392842826222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  <c:pt idx="0">
                  <c:v>3.951345505461322</c:v>
                </c:pt>
                <c:pt idx="1">
                  <c:v>3.638802494148964</c:v>
                </c:pt>
                <c:pt idx="2">
                  <c:v>4.973188560097699</c:v>
                </c:pt>
                <c:pt idx="3">
                  <c:v>5.565119685359132</c:v>
                </c:pt>
                <c:pt idx="4">
                  <c:v>4.471073702653614</c:v>
                </c:pt>
                <c:pt idx="5">
                  <c:v>2.746582979457671</c:v>
                </c:pt>
                <c:pt idx="6">
                  <c:v>5.518916273012827</c:v>
                </c:pt>
                <c:pt idx="7">
                  <c:v>3.993149725365842</c:v>
                </c:pt>
                <c:pt idx="8">
                  <c:v>3.283011719453831</c:v>
                </c:pt>
                <c:pt idx="9">
                  <c:v>2.329386738424584</c:v>
                </c:pt>
                <c:pt idx="10">
                  <c:v>1.658911086402827</c:v>
                </c:pt>
                <c:pt idx="11">
                  <c:v>0.370500086131793</c:v>
                </c:pt>
                <c:pt idx="12">
                  <c:v>0.445213762422954</c:v>
                </c:pt>
                <c:pt idx="13">
                  <c:v>-0.5743264492283</c:v>
                </c:pt>
                <c:pt idx="14">
                  <c:v>-1.332946437604232</c:v>
                </c:pt>
                <c:pt idx="15">
                  <c:v>-1.754090440637193</c:v>
                </c:pt>
                <c:pt idx="16">
                  <c:v>-0.558760804826497</c:v>
                </c:pt>
                <c:pt idx="17">
                  <c:v>0.736801301338447</c:v>
                </c:pt>
                <c:pt idx="18">
                  <c:v>1.113042955482178</c:v>
                </c:pt>
                <c:pt idx="19">
                  <c:v>1.925066113052562</c:v>
                </c:pt>
                <c:pt idx="20">
                  <c:v>2.418171902294812</c:v>
                </c:pt>
                <c:pt idx="21">
                  <c:v>3.306236094455217</c:v>
                </c:pt>
                <c:pt idx="22">
                  <c:v>3.482013804853686</c:v>
                </c:pt>
                <c:pt idx="23">
                  <c:v>2.950929660166854</c:v>
                </c:pt>
                <c:pt idx="24">
                  <c:v>3.485334334117709</c:v>
                </c:pt>
                <c:pt idx="25">
                  <c:v>3.987251575062667</c:v>
                </c:pt>
                <c:pt idx="26">
                  <c:v>4.46096573625467</c:v>
                </c:pt>
                <c:pt idx="27">
                  <c:v>6.960481920017219</c:v>
                </c:pt>
                <c:pt idx="28">
                  <c:v>10.4384704923773</c:v>
                </c:pt>
                <c:pt idx="29">
                  <c:v>12.48549244525496</c:v>
                </c:pt>
                <c:pt idx="30">
                  <c:v>15.67007451604424</c:v>
                </c:pt>
                <c:pt idx="31">
                  <c:v>17.52284321871372</c:v>
                </c:pt>
                <c:pt idx="32">
                  <c:v>19.77835944402963</c:v>
                </c:pt>
                <c:pt idx="33">
                  <c:v>19.70322208410499</c:v>
                </c:pt>
                <c:pt idx="34">
                  <c:v>19.97940266712174</c:v>
                </c:pt>
                <c:pt idx="35">
                  <c:v>21.14353382469482</c:v>
                </c:pt>
                <c:pt idx="36">
                  <c:v>24.33996110432124</c:v>
                </c:pt>
                <c:pt idx="37">
                  <c:v>24.43869838870055</c:v>
                </c:pt>
                <c:pt idx="38">
                  <c:v>25.42568841660461</c:v>
                </c:pt>
                <c:pt idx="39">
                  <c:v>27.7414403717072</c:v>
                </c:pt>
                <c:pt idx="40">
                  <c:v>27.51646849220842</c:v>
                </c:pt>
                <c:pt idx="41">
                  <c:v>28.79302932074325</c:v>
                </c:pt>
                <c:pt idx="42">
                  <c:v>29.51939101401817</c:v>
                </c:pt>
                <c:pt idx="43">
                  <c:v>29.27745369630435</c:v>
                </c:pt>
                <c:pt idx="44">
                  <c:v>29.39203324164552</c:v>
                </c:pt>
                <c:pt idx="45">
                  <c:v>26.84440440729948</c:v>
                </c:pt>
                <c:pt idx="46">
                  <c:v>24.33781183305151</c:v>
                </c:pt>
                <c:pt idx="47">
                  <c:v>24.23463293731134</c:v>
                </c:pt>
                <c:pt idx="48">
                  <c:v>22.92591974351515</c:v>
                </c:pt>
                <c:pt idx="49">
                  <c:v>24.7120538894485</c:v>
                </c:pt>
                <c:pt idx="50">
                  <c:v>24.76436419485569</c:v>
                </c:pt>
                <c:pt idx="51">
                  <c:v>25.13911914127763</c:v>
                </c:pt>
                <c:pt idx="52">
                  <c:v>25.03872273442917</c:v>
                </c:pt>
                <c:pt idx="53">
                  <c:v>24.18399771139613</c:v>
                </c:pt>
                <c:pt idx="54">
                  <c:v>26.06852400130247</c:v>
                </c:pt>
                <c:pt idx="55">
                  <c:v>24.84474841369883</c:v>
                </c:pt>
                <c:pt idx="56">
                  <c:v>24.62269111413751</c:v>
                </c:pt>
                <c:pt idx="57">
                  <c:v>23.43614192265708</c:v>
                </c:pt>
                <c:pt idx="58">
                  <c:v>23.4377861016637</c:v>
                </c:pt>
                <c:pt idx="59">
                  <c:v>24.91647555184198</c:v>
                </c:pt>
                <c:pt idx="60">
                  <c:v>24.80979316528947</c:v>
                </c:pt>
                <c:pt idx="61">
                  <c:v>25.64263677226943</c:v>
                </c:pt>
                <c:pt idx="62">
                  <c:v>26.75912256819743</c:v>
                </c:pt>
                <c:pt idx="63">
                  <c:v>27.31968121668837</c:v>
                </c:pt>
                <c:pt idx="64">
                  <c:v>28.28683407077029</c:v>
                </c:pt>
                <c:pt idx="65">
                  <c:v>26.80926285560334</c:v>
                </c:pt>
                <c:pt idx="66">
                  <c:v>28.81252639999495</c:v>
                </c:pt>
                <c:pt idx="67">
                  <c:v>30.80708436241141</c:v>
                </c:pt>
                <c:pt idx="68">
                  <c:v>31.14326491984991</c:v>
                </c:pt>
                <c:pt idx="69">
                  <c:v>29.31120516953717</c:v>
                </c:pt>
                <c:pt idx="70">
                  <c:v>29.15863997450305</c:v>
                </c:pt>
                <c:pt idx="71">
                  <c:v>28.90618542705309</c:v>
                </c:pt>
                <c:pt idx="72">
                  <c:v>28.38821919241619</c:v>
                </c:pt>
                <c:pt idx="73">
                  <c:v>27.03445826798779</c:v>
                </c:pt>
                <c:pt idx="74">
                  <c:v>25.3162452157127</c:v>
                </c:pt>
                <c:pt idx="75">
                  <c:v>22.21611592611618</c:v>
                </c:pt>
                <c:pt idx="76">
                  <c:v>18.71019541017872</c:v>
                </c:pt>
                <c:pt idx="77">
                  <c:v>15.8467191638819</c:v>
                </c:pt>
                <c:pt idx="78">
                  <c:v>14.1517459354413</c:v>
                </c:pt>
                <c:pt idx="79">
                  <c:v>14.61982194875787</c:v>
                </c:pt>
                <c:pt idx="80">
                  <c:v>11.16113378449071</c:v>
                </c:pt>
                <c:pt idx="81">
                  <c:v>8.280433933083347</c:v>
                </c:pt>
                <c:pt idx="82">
                  <c:v>6.891242931614832</c:v>
                </c:pt>
                <c:pt idx="83">
                  <c:v>4.886487448506595</c:v>
                </c:pt>
                <c:pt idx="84">
                  <c:v>4.170855250636114</c:v>
                </c:pt>
                <c:pt idx="85">
                  <c:v>3.373982867433393</c:v>
                </c:pt>
                <c:pt idx="86">
                  <c:v>2.990310693561267</c:v>
                </c:pt>
                <c:pt idx="87">
                  <c:v>2.875477780721778</c:v>
                </c:pt>
                <c:pt idx="88">
                  <c:v>2.667565311146077</c:v>
                </c:pt>
                <c:pt idx="89">
                  <c:v>1.350455209812458</c:v>
                </c:pt>
                <c:pt idx="90">
                  <c:v>1.025357779968546</c:v>
                </c:pt>
                <c:pt idx="91">
                  <c:v>1.23048124672571</c:v>
                </c:pt>
                <c:pt idx="92">
                  <c:v>0.0353003084907245</c:v>
                </c:pt>
                <c:pt idx="93">
                  <c:v>-0.19239246447174</c:v>
                </c:pt>
                <c:pt idx="94">
                  <c:v>0.257602298918088</c:v>
                </c:pt>
                <c:pt idx="95">
                  <c:v>2.407201324331142</c:v>
                </c:pt>
                <c:pt idx="96">
                  <c:v>0.985940295367127</c:v>
                </c:pt>
                <c:pt idx="97">
                  <c:v>2.216602210310237</c:v>
                </c:pt>
                <c:pt idx="98">
                  <c:v>1.138819886036039</c:v>
                </c:pt>
                <c:pt idx="99">
                  <c:v>0.533709339643532</c:v>
                </c:pt>
                <c:pt idx="100">
                  <c:v>1.767327187104086</c:v>
                </c:pt>
                <c:pt idx="101">
                  <c:v>1.238023208418264</c:v>
                </c:pt>
                <c:pt idx="102">
                  <c:v>1.71135781812031</c:v>
                </c:pt>
                <c:pt idx="103">
                  <c:v>2.331430830854831</c:v>
                </c:pt>
                <c:pt idx="104">
                  <c:v>0.623541953319541</c:v>
                </c:pt>
                <c:pt idx="105">
                  <c:v>0.665514097164343</c:v>
                </c:pt>
                <c:pt idx="106">
                  <c:v>0.561913865052541</c:v>
                </c:pt>
                <c:pt idx="107">
                  <c:v>0.239187693079818</c:v>
                </c:pt>
                <c:pt idx="108">
                  <c:v>0.363848600318012</c:v>
                </c:pt>
                <c:pt idx="109">
                  <c:v>0.0781505770118982</c:v>
                </c:pt>
                <c:pt idx="110">
                  <c:v>1.303748610270195</c:v>
                </c:pt>
                <c:pt idx="111">
                  <c:v>1.138082938203226</c:v>
                </c:pt>
                <c:pt idx="112">
                  <c:v>0.783156251022843</c:v>
                </c:pt>
                <c:pt idx="113">
                  <c:v>1.690389078177909</c:v>
                </c:pt>
                <c:pt idx="114">
                  <c:v>1.228240559596631</c:v>
                </c:pt>
                <c:pt idx="115">
                  <c:v>2.613933002137406</c:v>
                </c:pt>
                <c:pt idx="116">
                  <c:v>3.045509093138051</c:v>
                </c:pt>
                <c:pt idx="117">
                  <c:v>2.32411448231354</c:v>
                </c:pt>
                <c:pt idx="118">
                  <c:v>1.833806895359048</c:v>
                </c:pt>
                <c:pt idx="119">
                  <c:v>3.051580156183806</c:v>
                </c:pt>
                <c:pt idx="120">
                  <c:v>3.727641146192267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-4.196624200911289</c:v>
                </c:pt>
                <c:pt idx="1">
                  <c:v>-3.854176827631123</c:v>
                </c:pt>
                <c:pt idx="2">
                  <c:v>-1.946074845208935</c:v>
                </c:pt>
                <c:pt idx="3">
                  <c:v>-1.39574050137183</c:v>
                </c:pt>
                <c:pt idx="4">
                  <c:v>-2.209940618724462</c:v>
                </c:pt>
                <c:pt idx="5">
                  <c:v>-1.952996900305993</c:v>
                </c:pt>
                <c:pt idx="6">
                  <c:v>-1.448320903686048</c:v>
                </c:pt>
                <c:pt idx="7">
                  <c:v>-1.726103300809648</c:v>
                </c:pt>
                <c:pt idx="8">
                  <c:v>-1.589085756156171</c:v>
                </c:pt>
                <c:pt idx="9">
                  <c:v>-0.88665062488876</c:v>
                </c:pt>
                <c:pt idx="10">
                  <c:v>-0.0149244274857253</c:v>
                </c:pt>
                <c:pt idx="11">
                  <c:v>0.303724698128572</c:v>
                </c:pt>
                <c:pt idx="12">
                  <c:v>0.2229984052715</c:v>
                </c:pt>
                <c:pt idx="13">
                  <c:v>-0.103092534901515</c:v>
                </c:pt>
                <c:pt idx="14">
                  <c:v>0.309853430704794</c:v>
                </c:pt>
                <c:pt idx="15">
                  <c:v>-0.418911748933067</c:v>
                </c:pt>
                <c:pt idx="16">
                  <c:v>-0.595443911467174</c:v>
                </c:pt>
                <c:pt idx="17">
                  <c:v>-0.300391344692438</c:v>
                </c:pt>
                <c:pt idx="18">
                  <c:v>0.274638486869018</c:v>
                </c:pt>
                <c:pt idx="19">
                  <c:v>0.658466206475642</c:v>
                </c:pt>
                <c:pt idx="20">
                  <c:v>1.298331496714455</c:v>
                </c:pt>
                <c:pt idx="21">
                  <c:v>1.213731166410103</c:v>
                </c:pt>
                <c:pt idx="22">
                  <c:v>1.34469794435853</c:v>
                </c:pt>
                <c:pt idx="23">
                  <c:v>0.805530774292101</c:v>
                </c:pt>
                <c:pt idx="24">
                  <c:v>1.22941545193302</c:v>
                </c:pt>
                <c:pt idx="25">
                  <c:v>0.800687850659991</c:v>
                </c:pt>
                <c:pt idx="26">
                  <c:v>0.38037176212159</c:v>
                </c:pt>
                <c:pt idx="27">
                  <c:v>3.019339196726809</c:v>
                </c:pt>
                <c:pt idx="28">
                  <c:v>9.284960353306708</c:v>
                </c:pt>
                <c:pt idx="29">
                  <c:v>12.50520782972001</c:v>
                </c:pt>
                <c:pt idx="30">
                  <c:v>15.92910018505586</c:v>
                </c:pt>
                <c:pt idx="31">
                  <c:v>18.40686487662474</c:v>
                </c:pt>
                <c:pt idx="32">
                  <c:v>20.18093633114343</c:v>
                </c:pt>
                <c:pt idx="33">
                  <c:v>21.40506566962465</c:v>
                </c:pt>
                <c:pt idx="34">
                  <c:v>24.24159600482934</c:v>
                </c:pt>
                <c:pt idx="35">
                  <c:v>25.67435514259014</c:v>
                </c:pt>
                <c:pt idx="36">
                  <c:v>27.69291284051521</c:v>
                </c:pt>
                <c:pt idx="37">
                  <c:v>27.54105086044758</c:v>
                </c:pt>
                <c:pt idx="38">
                  <c:v>28.2960780398289</c:v>
                </c:pt>
                <c:pt idx="39">
                  <c:v>28.81099983201213</c:v>
                </c:pt>
                <c:pt idx="40">
                  <c:v>28.50647973659675</c:v>
                </c:pt>
                <c:pt idx="41">
                  <c:v>28.17866988042298</c:v>
                </c:pt>
                <c:pt idx="42">
                  <c:v>29.04412866740757</c:v>
                </c:pt>
                <c:pt idx="43">
                  <c:v>30.00773674596739</c:v>
                </c:pt>
                <c:pt idx="44">
                  <c:v>30.12371473356777</c:v>
                </c:pt>
                <c:pt idx="45">
                  <c:v>30.41621196201205</c:v>
                </c:pt>
                <c:pt idx="46">
                  <c:v>30.94554984032059</c:v>
                </c:pt>
                <c:pt idx="47">
                  <c:v>31.26968183479179</c:v>
                </c:pt>
                <c:pt idx="48">
                  <c:v>31.6006869802596</c:v>
                </c:pt>
                <c:pt idx="49">
                  <c:v>32.0843756946874</c:v>
                </c:pt>
                <c:pt idx="50">
                  <c:v>32.19953674384472</c:v>
                </c:pt>
                <c:pt idx="51">
                  <c:v>32.51666519263276</c:v>
                </c:pt>
                <c:pt idx="52">
                  <c:v>31.27952381567375</c:v>
                </c:pt>
                <c:pt idx="53">
                  <c:v>32.90560389461714</c:v>
                </c:pt>
                <c:pt idx="54">
                  <c:v>32.9436070276943</c:v>
                </c:pt>
                <c:pt idx="55">
                  <c:v>32.5986907248891</c:v>
                </c:pt>
                <c:pt idx="56">
                  <c:v>33.84606913172421</c:v>
                </c:pt>
                <c:pt idx="57">
                  <c:v>32.80526516588969</c:v>
                </c:pt>
                <c:pt idx="58">
                  <c:v>32.00129350705064</c:v>
                </c:pt>
                <c:pt idx="59">
                  <c:v>31.01462702315202</c:v>
                </c:pt>
                <c:pt idx="60">
                  <c:v>29.34501343456816</c:v>
                </c:pt>
                <c:pt idx="61">
                  <c:v>29.33232686979208</c:v>
                </c:pt>
                <c:pt idx="62">
                  <c:v>28.49921255483402</c:v>
                </c:pt>
                <c:pt idx="63">
                  <c:v>29.12658497329618</c:v>
                </c:pt>
                <c:pt idx="64">
                  <c:v>27.81838521244463</c:v>
                </c:pt>
                <c:pt idx="65">
                  <c:v>27.56944894531643</c:v>
                </c:pt>
                <c:pt idx="66">
                  <c:v>26.91144713349793</c:v>
                </c:pt>
                <c:pt idx="67">
                  <c:v>28.79051157500157</c:v>
                </c:pt>
                <c:pt idx="68">
                  <c:v>25.58468679815356</c:v>
                </c:pt>
                <c:pt idx="69">
                  <c:v>23.2119412521163</c:v>
                </c:pt>
                <c:pt idx="70">
                  <c:v>20.21863869657076</c:v>
                </c:pt>
                <c:pt idx="71">
                  <c:v>18.50986482778101</c:v>
                </c:pt>
                <c:pt idx="72">
                  <c:v>16.73110962310726</c:v>
                </c:pt>
                <c:pt idx="73">
                  <c:v>15.22008572591426</c:v>
                </c:pt>
                <c:pt idx="74">
                  <c:v>14.25278492401457</c:v>
                </c:pt>
                <c:pt idx="75">
                  <c:v>13.2482032723423</c:v>
                </c:pt>
                <c:pt idx="76">
                  <c:v>12.03690965046017</c:v>
                </c:pt>
                <c:pt idx="77">
                  <c:v>11.52338893118636</c:v>
                </c:pt>
                <c:pt idx="78">
                  <c:v>10.76675767588383</c:v>
                </c:pt>
                <c:pt idx="79">
                  <c:v>8.76613283130571</c:v>
                </c:pt>
                <c:pt idx="80">
                  <c:v>7.75679832417303</c:v>
                </c:pt>
                <c:pt idx="81">
                  <c:v>6.333752866663215</c:v>
                </c:pt>
                <c:pt idx="82">
                  <c:v>6.027664024451743</c:v>
                </c:pt>
                <c:pt idx="83">
                  <c:v>4.753141256019758</c:v>
                </c:pt>
                <c:pt idx="84">
                  <c:v>3.78100768490026</c:v>
                </c:pt>
                <c:pt idx="85">
                  <c:v>3.325226146780428</c:v>
                </c:pt>
                <c:pt idx="86">
                  <c:v>2.733745657759875</c:v>
                </c:pt>
                <c:pt idx="87">
                  <c:v>2.610779205537264</c:v>
                </c:pt>
                <c:pt idx="88">
                  <c:v>2.000664427661689</c:v>
                </c:pt>
                <c:pt idx="89">
                  <c:v>0.95881217231363</c:v>
                </c:pt>
                <c:pt idx="90">
                  <c:v>0.965301206472148</c:v>
                </c:pt>
                <c:pt idx="91">
                  <c:v>0.878828779916203</c:v>
                </c:pt>
                <c:pt idx="92">
                  <c:v>0.345416059416284</c:v>
                </c:pt>
                <c:pt idx="93">
                  <c:v>-0.189307274055323</c:v>
                </c:pt>
                <c:pt idx="94">
                  <c:v>-0.260472710238555</c:v>
                </c:pt>
                <c:pt idx="95">
                  <c:v>-0.984057405595361</c:v>
                </c:pt>
                <c:pt idx="96">
                  <c:v>-1.336817815129384</c:v>
                </c:pt>
                <c:pt idx="97">
                  <c:v>-1.840807133351727</c:v>
                </c:pt>
                <c:pt idx="98">
                  <c:v>-2.292941234782454</c:v>
                </c:pt>
                <c:pt idx="99">
                  <c:v>-2.195479554427159</c:v>
                </c:pt>
                <c:pt idx="100">
                  <c:v>-2.472360732569737</c:v>
                </c:pt>
                <c:pt idx="101">
                  <c:v>-2.787740340500464</c:v>
                </c:pt>
                <c:pt idx="102">
                  <c:v>-2.541333679990648</c:v>
                </c:pt>
                <c:pt idx="103">
                  <c:v>-2.564828112557616</c:v>
                </c:pt>
                <c:pt idx="104">
                  <c:v>-2.90463773038549</c:v>
                </c:pt>
                <c:pt idx="105">
                  <c:v>-2.93404296656946</c:v>
                </c:pt>
                <c:pt idx="106">
                  <c:v>-2.925470289634252</c:v>
                </c:pt>
                <c:pt idx="107">
                  <c:v>-2.787249310906597</c:v>
                </c:pt>
                <c:pt idx="108">
                  <c:v>-2.433664395894196</c:v>
                </c:pt>
                <c:pt idx="109">
                  <c:v>-2.569307417503734</c:v>
                </c:pt>
                <c:pt idx="110">
                  <c:v>-2.473377635086493</c:v>
                </c:pt>
                <c:pt idx="111">
                  <c:v>-2.788217205835122</c:v>
                </c:pt>
                <c:pt idx="112">
                  <c:v>-1.79073418713271</c:v>
                </c:pt>
                <c:pt idx="113">
                  <c:v>-1.681852385969339</c:v>
                </c:pt>
                <c:pt idx="114">
                  <c:v>-1.472485746197999</c:v>
                </c:pt>
                <c:pt idx="115">
                  <c:v>-1.144296137840402</c:v>
                </c:pt>
                <c:pt idx="116">
                  <c:v>-1.336997843113202</c:v>
                </c:pt>
                <c:pt idx="117">
                  <c:v>-0.422709948872607</c:v>
                </c:pt>
                <c:pt idx="118">
                  <c:v>-0.712347453400645</c:v>
                </c:pt>
                <c:pt idx="119">
                  <c:v>0.136464634419055</c:v>
                </c:pt>
                <c:pt idx="120">
                  <c:v>-0.59498141823052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20.0</c:v>
                </c:pt>
                <c:pt idx="1">
                  <c:v>20.5</c:v>
                </c:pt>
                <c:pt idx="2">
                  <c:v>21.0</c:v>
                </c:pt>
                <c:pt idx="3">
                  <c:v>21.5</c:v>
                </c:pt>
                <c:pt idx="4">
                  <c:v>22.0</c:v>
                </c:pt>
                <c:pt idx="5">
                  <c:v>22.5</c:v>
                </c:pt>
                <c:pt idx="6">
                  <c:v>23.0</c:v>
                </c:pt>
                <c:pt idx="7">
                  <c:v>23.5</c:v>
                </c:pt>
                <c:pt idx="8">
                  <c:v>24.0</c:v>
                </c:pt>
                <c:pt idx="9">
                  <c:v>24.5</c:v>
                </c:pt>
                <c:pt idx="10">
                  <c:v>25.0</c:v>
                </c:pt>
                <c:pt idx="11">
                  <c:v>25.5</c:v>
                </c:pt>
                <c:pt idx="12">
                  <c:v>26.0</c:v>
                </c:pt>
                <c:pt idx="13">
                  <c:v>26.5</c:v>
                </c:pt>
                <c:pt idx="14">
                  <c:v>27.0</c:v>
                </c:pt>
                <c:pt idx="15">
                  <c:v>27.5</c:v>
                </c:pt>
                <c:pt idx="16">
                  <c:v>28.0</c:v>
                </c:pt>
                <c:pt idx="17">
                  <c:v>28.5</c:v>
                </c:pt>
                <c:pt idx="18">
                  <c:v>29.0</c:v>
                </c:pt>
                <c:pt idx="19">
                  <c:v>29.5</c:v>
                </c:pt>
                <c:pt idx="20">
                  <c:v>30.0</c:v>
                </c:pt>
                <c:pt idx="21">
                  <c:v>30.5</c:v>
                </c:pt>
                <c:pt idx="22">
                  <c:v>31.0</c:v>
                </c:pt>
                <c:pt idx="23">
                  <c:v>31.5</c:v>
                </c:pt>
                <c:pt idx="24">
                  <c:v>32.0</c:v>
                </c:pt>
                <c:pt idx="25">
                  <c:v>32.5</c:v>
                </c:pt>
                <c:pt idx="26">
                  <c:v>33.0</c:v>
                </c:pt>
                <c:pt idx="27">
                  <c:v>33.5</c:v>
                </c:pt>
                <c:pt idx="28">
                  <c:v>34.0</c:v>
                </c:pt>
                <c:pt idx="29">
                  <c:v>34.5</c:v>
                </c:pt>
                <c:pt idx="30">
                  <c:v>35.0</c:v>
                </c:pt>
                <c:pt idx="31">
                  <c:v>35.5</c:v>
                </c:pt>
                <c:pt idx="32">
                  <c:v>36.0</c:v>
                </c:pt>
                <c:pt idx="33">
                  <c:v>36.5</c:v>
                </c:pt>
                <c:pt idx="34">
                  <c:v>37.0</c:v>
                </c:pt>
                <c:pt idx="35">
                  <c:v>37.5</c:v>
                </c:pt>
                <c:pt idx="36">
                  <c:v>38.0</c:v>
                </c:pt>
                <c:pt idx="37">
                  <c:v>38.5</c:v>
                </c:pt>
                <c:pt idx="38">
                  <c:v>39.0</c:v>
                </c:pt>
                <c:pt idx="39">
                  <c:v>39.5</c:v>
                </c:pt>
                <c:pt idx="40">
                  <c:v>40.0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49568"/>
        <c:axId val="653352688"/>
      </c:scatterChart>
      <c:valAx>
        <c:axId val="653349568"/>
        <c:scaling>
          <c:orientation val="minMax"/>
          <c:max val="7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"/>
              <c:y val="0.926230384573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3352688"/>
        <c:crossesAt val="-20.0"/>
        <c:crossBetween val="midCat"/>
        <c:majorUnit val="5.0"/>
      </c:valAx>
      <c:valAx>
        <c:axId val="653352688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33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BAG dauers</a:t>
            </a:r>
          </a:p>
        </c:rich>
      </c:tx>
      <c:layout>
        <c:manualLayout>
          <c:xMode val="edge"/>
          <c:yMode val="edge"/>
          <c:x val="0.401922128189879"/>
          <c:y val="0.029288249191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2"/>
          <c:y val="0.137037920918149"/>
          <c:w val="0.832860897206273"/>
          <c:h val="0.713616106478941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5.238608281821464</c:v>
                </c:pt>
                <c:pt idx="1">
                  <c:v>4.347530326646912</c:v>
                </c:pt>
                <c:pt idx="2">
                  <c:v>2.179932294393787</c:v>
                </c:pt>
                <c:pt idx="3">
                  <c:v>1.71916339961207</c:v>
                </c:pt>
                <c:pt idx="4">
                  <c:v>1.148940429348288</c:v>
                </c:pt>
                <c:pt idx="5">
                  <c:v>-0.443549845669953</c:v>
                </c:pt>
                <c:pt idx="6">
                  <c:v>-0.851301742314788</c:v>
                </c:pt>
                <c:pt idx="7">
                  <c:v>-0.835223798978965</c:v>
                </c:pt>
                <c:pt idx="8">
                  <c:v>-1.84641548127098</c:v>
                </c:pt>
                <c:pt idx="9">
                  <c:v>-1.071545255119519</c:v>
                </c:pt>
                <c:pt idx="10">
                  <c:v>-1.434576505872512</c:v>
                </c:pt>
                <c:pt idx="11">
                  <c:v>-0.754345574536593</c:v>
                </c:pt>
                <c:pt idx="12">
                  <c:v>-0.428688132256632</c:v>
                </c:pt>
                <c:pt idx="13">
                  <c:v>0.164627861632243</c:v>
                </c:pt>
                <c:pt idx="14">
                  <c:v>1.532638257803707</c:v>
                </c:pt>
                <c:pt idx="15">
                  <c:v>0.391787296180626</c:v>
                </c:pt>
                <c:pt idx="16">
                  <c:v>0.276146802945981</c:v>
                </c:pt>
                <c:pt idx="17">
                  <c:v>0.856346992759926</c:v>
                </c:pt>
                <c:pt idx="18">
                  <c:v>0.795495750319646</c:v>
                </c:pt>
                <c:pt idx="19">
                  <c:v>2.923129701161725</c:v>
                </c:pt>
                <c:pt idx="20">
                  <c:v>5.168889350135815</c:v>
                </c:pt>
                <c:pt idx="21">
                  <c:v>8.09892306848125</c:v>
                </c:pt>
                <c:pt idx="22">
                  <c:v>7.97226838866544</c:v>
                </c:pt>
                <c:pt idx="23">
                  <c:v>9.58251521907857</c:v>
                </c:pt>
                <c:pt idx="24">
                  <c:v>10.7322965492515</c:v>
                </c:pt>
                <c:pt idx="25">
                  <c:v>11.34927860271782</c:v>
                </c:pt>
                <c:pt idx="26">
                  <c:v>11.39376704117275</c:v>
                </c:pt>
                <c:pt idx="27">
                  <c:v>11.92879924029378</c:v>
                </c:pt>
                <c:pt idx="28">
                  <c:v>12.58452147277122</c:v>
                </c:pt>
                <c:pt idx="29">
                  <c:v>13.92324340429281</c:v>
                </c:pt>
                <c:pt idx="30">
                  <c:v>17.38038840929909</c:v>
                </c:pt>
                <c:pt idx="31">
                  <c:v>18.07839447418124</c:v>
                </c:pt>
                <c:pt idx="32">
                  <c:v>20.29765170479161</c:v>
                </c:pt>
                <c:pt idx="33">
                  <c:v>21.61514727035562</c:v>
                </c:pt>
                <c:pt idx="34">
                  <c:v>22.30927418531483</c:v>
                </c:pt>
                <c:pt idx="35">
                  <c:v>22.8944841172768</c:v>
                </c:pt>
                <c:pt idx="36">
                  <c:v>22.29839372273982</c:v>
                </c:pt>
                <c:pt idx="37">
                  <c:v>21.21588785805956</c:v>
                </c:pt>
                <c:pt idx="38">
                  <c:v>22.22242384009062</c:v>
                </c:pt>
                <c:pt idx="39">
                  <c:v>20.80014034857243</c:v>
                </c:pt>
                <c:pt idx="40">
                  <c:v>19.54852249732989</c:v>
                </c:pt>
                <c:pt idx="41">
                  <c:v>21.51260479863012</c:v>
                </c:pt>
                <c:pt idx="42">
                  <c:v>20.90663861374307</c:v>
                </c:pt>
                <c:pt idx="43">
                  <c:v>21.35506680855771</c:v>
                </c:pt>
                <c:pt idx="44">
                  <c:v>21.01961569431979</c:v>
                </c:pt>
                <c:pt idx="45">
                  <c:v>21.52874369195095</c:v>
                </c:pt>
                <c:pt idx="46">
                  <c:v>20.47910106680947</c:v>
                </c:pt>
                <c:pt idx="47">
                  <c:v>20.34905069336068</c:v>
                </c:pt>
                <c:pt idx="48">
                  <c:v>21.28141006967316</c:v>
                </c:pt>
                <c:pt idx="49">
                  <c:v>20.92424728306406</c:v>
                </c:pt>
                <c:pt idx="50">
                  <c:v>19.98315176002736</c:v>
                </c:pt>
                <c:pt idx="51">
                  <c:v>20.45418201922471</c:v>
                </c:pt>
                <c:pt idx="52">
                  <c:v>19.18934044771494</c:v>
                </c:pt>
                <c:pt idx="53">
                  <c:v>19.1962957539134</c:v>
                </c:pt>
                <c:pt idx="54">
                  <c:v>18.57948264564082</c:v>
                </c:pt>
                <c:pt idx="55">
                  <c:v>18.24779919279301</c:v>
                </c:pt>
                <c:pt idx="56">
                  <c:v>18.49503032953455</c:v>
                </c:pt>
                <c:pt idx="57">
                  <c:v>17.54031602446596</c:v>
                </c:pt>
                <c:pt idx="58">
                  <c:v>18.11501310364608</c:v>
                </c:pt>
                <c:pt idx="59">
                  <c:v>17.98613764911387</c:v>
                </c:pt>
                <c:pt idx="60">
                  <c:v>16.91814324395358</c:v>
                </c:pt>
                <c:pt idx="61">
                  <c:v>16.50963022190786</c:v>
                </c:pt>
                <c:pt idx="62">
                  <c:v>14.8552722593435</c:v>
                </c:pt>
                <c:pt idx="63">
                  <c:v>13.34928500433751</c:v>
                </c:pt>
                <c:pt idx="64">
                  <c:v>11.94003600695039</c:v>
                </c:pt>
                <c:pt idx="65">
                  <c:v>11.58937064515871</c:v>
                </c:pt>
                <c:pt idx="66">
                  <c:v>9.946504291203666</c:v>
                </c:pt>
                <c:pt idx="67">
                  <c:v>9.73447221930654</c:v>
                </c:pt>
                <c:pt idx="68">
                  <c:v>7.88068947482369</c:v>
                </c:pt>
                <c:pt idx="69">
                  <c:v>7.292510592900128</c:v>
                </c:pt>
                <c:pt idx="70">
                  <c:v>6.606388722962221</c:v>
                </c:pt>
                <c:pt idx="71">
                  <c:v>5.878389694359895</c:v>
                </c:pt>
                <c:pt idx="72">
                  <c:v>4.726724412678658</c:v>
                </c:pt>
                <c:pt idx="73">
                  <c:v>4.322105889698763</c:v>
                </c:pt>
                <c:pt idx="74">
                  <c:v>3.677966326390632</c:v>
                </c:pt>
                <c:pt idx="75">
                  <c:v>3.624389852205725</c:v>
                </c:pt>
                <c:pt idx="76">
                  <c:v>3.292896382076608</c:v>
                </c:pt>
                <c:pt idx="77">
                  <c:v>3.780960221084094</c:v>
                </c:pt>
                <c:pt idx="78">
                  <c:v>2.832642570127073</c:v>
                </c:pt>
                <c:pt idx="79">
                  <c:v>2.609861811185627</c:v>
                </c:pt>
                <c:pt idx="80">
                  <c:v>2.753750396023386</c:v>
                </c:pt>
                <c:pt idx="81">
                  <c:v>2.593815777490515</c:v>
                </c:pt>
                <c:pt idx="82">
                  <c:v>2.240363010806977</c:v>
                </c:pt>
                <c:pt idx="83">
                  <c:v>1.946567726185302</c:v>
                </c:pt>
                <c:pt idx="84">
                  <c:v>1.980452712565508</c:v>
                </c:pt>
                <c:pt idx="85">
                  <c:v>2.346298642921589</c:v>
                </c:pt>
                <c:pt idx="86">
                  <c:v>1.972998518088543</c:v>
                </c:pt>
                <c:pt idx="87">
                  <c:v>2.086023431698586</c:v>
                </c:pt>
                <c:pt idx="88">
                  <c:v>2.385506202707277</c:v>
                </c:pt>
                <c:pt idx="89">
                  <c:v>1.768551989372474</c:v>
                </c:pt>
                <c:pt idx="90">
                  <c:v>2.214187018538626</c:v>
                </c:pt>
                <c:pt idx="91">
                  <c:v>1.441409771921958</c:v>
                </c:pt>
                <c:pt idx="92">
                  <c:v>1.226136115414907</c:v>
                </c:pt>
                <c:pt idx="93">
                  <c:v>0.847918664876638</c:v>
                </c:pt>
                <c:pt idx="94">
                  <c:v>0.833651100208222</c:v>
                </c:pt>
                <c:pt idx="95">
                  <c:v>0.311691923879451</c:v>
                </c:pt>
                <c:pt idx="96">
                  <c:v>0.470390009510191</c:v>
                </c:pt>
                <c:pt idx="97">
                  <c:v>0.77606396239835</c:v>
                </c:pt>
                <c:pt idx="98">
                  <c:v>0.622031753503089</c:v>
                </c:pt>
                <c:pt idx="99">
                  <c:v>0.171964587338754</c:v>
                </c:pt>
                <c:pt idx="100">
                  <c:v>0.686033342772508</c:v>
                </c:pt>
                <c:pt idx="101">
                  <c:v>1.072342890964499</c:v>
                </c:pt>
                <c:pt idx="102">
                  <c:v>1.421847735406255</c:v>
                </c:pt>
                <c:pt idx="103">
                  <c:v>1.580890691685</c:v>
                </c:pt>
                <c:pt idx="104">
                  <c:v>1.765329215569975</c:v>
                </c:pt>
                <c:pt idx="105">
                  <c:v>2.903874062252388</c:v>
                </c:pt>
                <c:pt idx="106">
                  <c:v>2.987392188032122</c:v>
                </c:pt>
                <c:pt idx="107">
                  <c:v>4.316177218259407</c:v>
                </c:pt>
                <c:pt idx="108">
                  <c:v>4.565157100010927</c:v>
                </c:pt>
                <c:pt idx="109">
                  <c:v>4.532569338063461</c:v>
                </c:pt>
                <c:pt idx="110">
                  <c:v>5.62177206402136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0.242887088172223</c:v>
                </c:pt>
                <c:pt idx="1">
                  <c:v>-0.941227249905586</c:v>
                </c:pt>
                <c:pt idx="2">
                  <c:v>-0.552879023791465</c:v>
                </c:pt>
                <c:pt idx="3">
                  <c:v>0.00442286026454534</c:v>
                </c:pt>
                <c:pt idx="4">
                  <c:v>0.176158506374088</c:v>
                </c:pt>
                <c:pt idx="5">
                  <c:v>-2.364867601435353</c:v>
                </c:pt>
                <c:pt idx="6">
                  <c:v>0.590055775154919</c:v>
                </c:pt>
                <c:pt idx="7">
                  <c:v>0.5419273105525</c:v>
                </c:pt>
                <c:pt idx="8">
                  <c:v>0.991003980951848</c:v>
                </c:pt>
                <c:pt idx="9">
                  <c:v>0.614178191928879</c:v>
                </c:pt>
                <c:pt idx="10">
                  <c:v>1.434502097782358</c:v>
                </c:pt>
                <c:pt idx="11">
                  <c:v>2.335259671941388</c:v>
                </c:pt>
                <c:pt idx="12">
                  <c:v>1.120511434250895</c:v>
                </c:pt>
                <c:pt idx="13">
                  <c:v>-1.032492912693191</c:v>
                </c:pt>
                <c:pt idx="14">
                  <c:v>0.524265698791848</c:v>
                </c:pt>
                <c:pt idx="15">
                  <c:v>1.315097369677896</c:v>
                </c:pt>
                <c:pt idx="16">
                  <c:v>0.0692382456435394</c:v>
                </c:pt>
                <c:pt idx="17">
                  <c:v>1.022564089202328</c:v>
                </c:pt>
                <c:pt idx="18">
                  <c:v>0.0302151747243845</c:v>
                </c:pt>
                <c:pt idx="19">
                  <c:v>1.583859940192723</c:v>
                </c:pt>
                <c:pt idx="20">
                  <c:v>1.140003847878406</c:v>
                </c:pt>
                <c:pt idx="21">
                  <c:v>5.714344467235256</c:v>
                </c:pt>
                <c:pt idx="22">
                  <c:v>10.4857902559531</c:v>
                </c:pt>
                <c:pt idx="23">
                  <c:v>7.462029553350305</c:v>
                </c:pt>
                <c:pt idx="24">
                  <c:v>9.113787748122712</c:v>
                </c:pt>
                <c:pt idx="25">
                  <c:v>14.07303698136933</c:v>
                </c:pt>
                <c:pt idx="26">
                  <c:v>12.16204730664946</c:v>
                </c:pt>
                <c:pt idx="27">
                  <c:v>11.09765105994662</c:v>
                </c:pt>
                <c:pt idx="28">
                  <c:v>12.93419614022203</c:v>
                </c:pt>
                <c:pt idx="29">
                  <c:v>16.45479371034044</c:v>
                </c:pt>
                <c:pt idx="30">
                  <c:v>15.05779727776043</c:v>
                </c:pt>
                <c:pt idx="31">
                  <c:v>14.64268492684871</c:v>
                </c:pt>
                <c:pt idx="32">
                  <c:v>16.24219214475635</c:v>
                </c:pt>
                <c:pt idx="33">
                  <c:v>17.0646666276645</c:v>
                </c:pt>
                <c:pt idx="34">
                  <c:v>18.71553472965655</c:v>
                </c:pt>
                <c:pt idx="35">
                  <c:v>17.82239558039507</c:v>
                </c:pt>
                <c:pt idx="36">
                  <c:v>15.87475230771898</c:v>
                </c:pt>
                <c:pt idx="37">
                  <c:v>17.26881822715496</c:v>
                </c:pt>
                <c:pt idx="38">
                  <c:v>18.32555965399713</c:v>
                </c:pt>
                <c:pt idx="39">
                  <c:v>18.29544032482865</c:v>
                </c:pt>
                <c:pt idx="40">
                  <c:v>16.62422795846894</c:v>
                </c:pt>
                <c:pt idx="41">
                  <c:v>15.66191671777983</c:v>
                </c:pt>
                <c:pt idx="42">
                  <c:v>18.69311857931945</c:v>
                </c:pt>
                <c:pt idx="43">
                  <c:v>16.72801351641184</c:v>
                </c:pt>
                <c:pt idx="44">
                  <c:v>17.12556444126056</c:v>
                </c:pt>
                <c:pt idx="45">
                  <c:v>17.83515741697331</c:v>
                </c:pt>
                <c:pt idx="46">
                  <c:v>18.1340570741497</c:v>
                </c:pt>
                <c:pt idx="47">
                  <c:v>17.90372584298435</c:v>
                </c:pt>
                <c:pt idx="48">
                  <c:v>17.50325133870963</c:v>
                </c:pt>
                <c:pt idx="49">
                  <c:v>19.80964187635176</c:v>
                </c:pt>
                <c:pt idx="50">
                  <c:v>18.73035363995507</c:v>
                </c:pt>
                <c:pt idx="51">
                  <c:v>18.52260669593221</c:v>
                </c:pt>
                <c:pt idx="52">
                  <c:v>17.85783103705245</c:v>
                </c:pt>
                <c:pt idx="53">
                  <c:v>20.0570066497086</c:v>
                </c:pt>
                <c:pt idx="54">
                  <c:v>18.16392845289324</c:v>
                </c:pt>
                <c:pt idx="55">
                  <c:v>20.20358988144197</c:v>
                </c:pt>
                <c:pt idx="56">
                  <c:v>19.8512363046873</c:v>
                </c:pt>
                <c:pt idx="57">
                  <c:v>19.7967351697603</c:v>
                </c:pt>
                <c:pt idx="58">
                  <c:v>21.93172400392984</c:v>
                </c:pt>
                <c:pt idx="59">
                  <c:v>18.63345451338311</c:v>
                </c:pt>
                <c:pt idx="60">
                  <c:v>18.21958056561182</c:v>
                </c:pt>
                <c:pt idx="61">
                  <c:v>17.50395391340269</c:v>
                </c:pt>
                <c:pt idx="62">
                  <c:v>16.95069932827352</c:v>
                </c:pt>
                <c:pt idx="63">
                  <c:v>12.71918584006076</c:v>
                </c:pt>
                <c:pt idx="64">
                  <c:v>13.03535311616019</c:v>
                </c:pt>
                <c:pt idx="65">
                  <c:v>11.90542784423755</c:v>
                </c:pt>
                <c:pt idx="66">
                  <c:v>7.473910609432924</c:v>
                </c:pt>
                <c:pt idx="67">
                  <c:v>7.529170433965071</c:v>
                </c:pt>
                <c:pt idx="68">
                  <c:v>6.045473075148513</c:v>
                </c:pt>
                <c:pt idx="69">
                  <c:v>3.782435860866172</c:v>
                </c:pt>
                <c:pt idx="70">
                  <c:v>4.220149002339088</c:v>
                </c:pt>
                <c:pt idx="71">
                  <c:v>0.837863206907828</c:v>
                </c:pt>
                <c:pt idx="72">
                  <c:v>2.109006354829006</c:v>
                </c:pt>
                <c:pt idx="73">
                  <c:v>0.86098530527348</c:v>
                </c:pt>
                <c:pt idx="74">
                  <c:v>-1.65698901185534</c:v>
                </c:pt>
                <c:pt idx="75">
                  <c:v>-0.680792528888771</c:v>
                </c:pt>
                <c:pt idx="76">
                  <c:v>-1.379755029616595</c:v>
                </c:pt>
                <c:pt idx="77">
                  <c:v>-3.848010574447474</c:v>
                </c:pt>
                <c:pt idx="78">
                  <c:v>-2.467217227934384</c:v>
                </c:pt>
                <c:pt idx="79">
                  <c:v>-3.345320710584127</c:v>
                </c:pt>
                <c:pt idx="80">
                  <c:v>-2.143276439776485</c:v>
                </c:pt>
                <c:pt idx="81">
                  <c:v>-3.900719543654594</c:v>
                </c:pt>
                <c:pt idx="82">
                  <c:v>-5.151456421140182</c:v>
                </c:pt>
                <c:pt idx="83">
                  <c:v>-4.245080899799011</c:v>
                </c:pt>
                <c:pt idx="84">
                  <c:v>-3.226774130367356</c:v>
                </c:pt>
                <c:pt idx="85">
                  <c:v>-2.779209163447902</c:v>
                </c:pt>
                <c:pt idx="86">
                  <c:v>-2.65520517432595</c:v>
                </c:pt>
                <c:pt idx="87">
                  <c:v>-5.161195484014196</c:v>
                </c:pt>
                <c:pt idx="88">
                  <c:v>-5.036213641985634</c:v>
                </c:pt>
                <c:pt idx="89">
                  <c:v>-4.802813208943145</c:v>
                </c:pt>
                <c:pt idx="90">
                  <c:v>-4.904331298222991</c:v>
                </c:pt>
                <c:pt idx="91">
                  <c:v>-2.772656556385509</c:v>
                </c:pt>
                <c:pt idx="92">
                  <c:v>-3.277435130413181</c:v>
                </c:pt>
                <c:pt idx="93">
                  <c:v>-4.100995719022394</c:v>
                </c:pt>
                <c:pt idx="94">
                  <c:v>-3.257089083671135</c:v>
                </c:pt>
                <c:pt idx="95">
                  <c:v>-5.263790291526557</c:v>
                </c:pt>
                <c:pt idx="96">
                  <c:v>-2.488036291794443</c:v>
                </c:pt>
                <c:pt idx="97">
                  <c:v>-3.644444324172765</c:v>
                </c:pt>
                <c:pt idx="98">
                  <c:v>-4.775912763126051</c:v>
                </c:pt>
                <c:pt idx="99">
                  <c:v>-1.673396647865135</c:v>
                </c:pt>
                <c:pt idx="100">
                  <c:v>-2.428335170786378</c:v>
                </c:pt>
                <c:pt idx="101">
                  <c:v>-3.677093878660458</c:v>
                </c:pt>
                <c:pt idx="102">
                  <c:v>-0.202981946249817</c:v>
                </c:pt>
                <c:pt idx="103">
                  <c:v>-2.243147406207122</c:v>
                </c:pt>
                <c:pt idx="104">
                  <c:v>-2.087324569443843</c:v>
                </c:pt>
                <c:pt idx="105">
                  <c:v>0.204521151726375</c:v>
                </c:pt>
                <c:pt idx="106">
                  <c:v>0.210022711525622</c:v>
                </c:pt>
                <c:pt idx="107">
                  <c:v>0.149439164532723</c:v>
                </c:pt>
                <c:pt idx="108">
                  <c:v>0.0556368543020602</c:v>
                </c:pt>
                <c:pt idx="109">
                  <c:v>0.908436102445187</c:v>
                </c:pt>
                <c:pt idx="110">
                  <c:v>-0.59587500000746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1.283869261864452</c:v>
                </c:pt>
                <c:pt idx="1">
                  <c:v>0.744856755506706</c:v>
                </c:pt>
                <c:pt idx="2">
                  <c:v>0.351330365901229</c:v>
                </c:pt>
                <c:pt idx="3">
                  <c:v>0.741764778720348</c:v>
                </c:pt>
                <c:pt idx="4">
                  <c:v>-0.354801917842343</c:v>
                </c:pt>
                <c:pt idx="5">
                  <c:v>0.090509708764108</c:v>
                </c:pt>
                <c:pt idx="6">
                  <c:v>0.11223022621977</c:v>
                </c:pt>
                <c:pt idx="7">
                  <c:v>-0.592075145720346</c:v>
                </c:pt>
                <c:pt idx="8">
                  <c:v>-0.366136868372801</c:v>
                </c:pt>
                <c:pt idx="9">
                  <c:v>0.0171788523299962</c:v>
                </c:pt>
                <c:pt idx="10">
                  <c:v>-0.647707775316112</c:v>
                </c:pt>
                <c:pt idx="11">
                  <c:v>-1.699693168889591</c:v>
                </c:pt>
                <c:pt idx="12">
                  <c:v>-1.774366096185388</c:v>
                </c:pt>
                <c:pt idx="13">
                  <c:v>-2.510019258758855</c:v>
                </c:pt>
                <c:pt idx="14">
                  <c:v>-4.112613647175998</c:v>
                </c:pt>
                <c:pt idx="15">
                  <c:v>-4.097600363817216</c:v>
                </c:pt>
                <c:pt idx="16">
                  <c:v>-4.232985256848796</c:v>
                </c:pt>
                <c:pt idx="17">
                  <c:v>-1.916786030932971</c:v>
                </c:pt>
                <c:pt idx="18">
                  <c:v>3.203668483033471</c:v>
                </c:pt>
                <c:pt idx="19">
                  <c:v>6.40908194151917</c:v>
                </c:pt>
                <c:pt idx="20">
                  <c:v>8.218474265623346</c:v>
                </c:pt>
                <c:pt idx="21">
                  <c:v>9.034219851708732</c:v>
                </c:pt>
                <c:pt idx="22">
                  <c:v>8.92246390805798</c:v>
                </c:pt>
                <c:pt idx="23">
                  <c:v>9.416693785132528</c:v>
                </c:pt>
                <c:pt idx="24">
                  <c:v>10.88401447408992</c:v>
                </c:pt>
                <c:pt idx="25">
                  <c:v>12.14255159406401</c:v>
                </c:pt>
                <c:pt idx="26">
                  <c:v>11.81048614588245</c:v>
                </c:pt>
                <c:pt idx="27">
                  <c:v>12.42011791297393</c:v>
                </c:pt>
                <c:pt idx="28">
                  <c:v>12.71523225780762</c:v>
                </c:pt>
                <c:pt idx="29">
                  <c:v>13.53715917621409</c:v>
                </c:pt>
                <c:pt idx="30">
                  <c:v>13.68102811873244</c:v>
                </c:pt>
                <c:pt idx="31">
                  <c:v>13.65863421168487</c:v>
                </c:pt>
                <c:pt idx="32">
                  <c:v>14.537514805981</c:v>
                </c:pt>
                <c:pt idx="33">
                  <c:v>15.68013862266346</c:v>
                </c:pt>
                <c:pt idx="34">
                  <c:v>16.15377270779485</c:v>
                </c:pt>
                <c:pt idx="35">
                  <c:v>16.70909480425354</c:v>
                </c:pt>
                <c:pt idx="36">
                  <c:v>17.69904830884726</c:v>
                </c:pt>
                <c:pt idx="37">
                  <c:v>15.7224195151785</c:v>
                </c:pt>
                <c:pt idx="38">
                  <c:v>16.91038989939404</c:v>
                </c:pt>
                <c:pt idx="39">
                  <c:v>18.20319409278483</c:v>
                </c:pt>
                <c:pt idx="40">
                  <c:v>18.09307597454596</c:v>
                </c:pt>
                <c:pt idx="41">
                  <c:v>17.90437636255587</c:v>
                </c:pt>
                <c:pt idx="42">
                  <c:v>17.63488241681876</c:v>
                </c:pt>
                <c:pt idx="43">
                  <c:v>17.10115804486971</c:v>
                </c:pt>
                <c:pt idx="44">
                  <c:v>17.17899281440038</c:v>
                </c:pt>
                <c:pt idx="45">
                  <c:v>18.27796137018976</c:v>
                </c:pt>
                <c:pt idx="46">
                  <c:v>17.47858741006661</c:v>
                </c:pt>
                <c:pt idx="47">
                  <c:v>17.96208049215936</c:v>
                </c:pt>
                <c:pt idx="48">
                  <c:v>19.63514805382407</c:v>
                </c:pt>
                <c:pt idx="49">
                  <c:v>19.64434803052796</c:v>
                </c:pt>
                <c:pt idx="50">
                  <c:v>20.08326584910154</c:v>
                </c:pt>
                <c:pt idx="51">
                  <c:v>18.93403909082853</c:v>
                </c:pt>
                <c:pt idx="52">
                  <c:v>18.5965170500268</c:v>
                </c:pt>
                <c:pt idx="53">
                  <c:v>17.73944065918874</c:v>
                </c:pt>
                <c:pt idx="54">
                  <c:v>17.20738114111175</c:v>
                </c:pt>
                <c:pt idx="55">
                  <c:v>17.34632325941343</c:v>
                </c:pt>
                <c:pt idx="56">
                  <c:v>18.37841514275679</c:v>
                </c:pt>
                <c:pt idx="57">
                  <c:v>17.72101885698174</c:v>
                </c:pt>
                <c:pt idx="58">
                  <c:v>17.38568057671124</c:v>
                </c:pt>
                <c:pt idx="59">
                  <c:v>15.97442321965311</c:v>
                </c:pt>
                <c:pt idx="60">
                  <c:v>14.49954621923586</c:v>
                </c:pt>
                <c:pt idx="61">
                  <c:v>13.49939767576353</c:v>
                </c:pt>
                <c:pt idx="62">
                  <c:v>12.476609960416</c:v>
                </c:pt>
                <c:pt idx="63">
                  <c:v>11.37525572105646</c:v>
                </c:pt>
                <c:pt idx="64">
                  <c:v>11.09820606750556</c:v>
                </c:pt>
                <c:pt idx="65">
                  <c:v>10.68519457455694</c:v>
                </c:pt>
                <c:pt idx="66">
                  <c:v>9.27179621577825</c:v>
                </c:pt>
                <c:pt idx="67">
                  <c:v>8.5110561494029</c:v>
                </c:pt>
                <c:pt idx="68">
                  <c:v>7.227426117655875</c:v>
                </c:pt>
                <c:pt idx="69">
                  <c:v>6.113468927587946</c:v>
                </c:pt>
                <c:pt idx="70">
                  <c:v>5.08894446573414</c:v>
                </c:pt>
                <c:pt idx="71">
                  <c:v>4.98560277200906</c:v>
                </c:pt>
                <c:pt idx="72">
                  <c:v>5.25315461146816</c:v>
                </c:pt>
                <c:pt idx="73">
                  <c:v>4.619795063532921</c:v>
                </c:pt>
                <c:pt idx="74">
                  <c:v>3.274749398536161</c:v>
                </c:pt>
                <c:pt idx="75">
                  <c:v>3.228133975518675</c:v>
                </c:pt>
                <c:pt idx="76">
                  <c:v>2.796528384500186</c:v>
                </c:pt>
                <c:pt idx="77">
                  <c:v>2.554218603359142</c:v>
                </c:pt>
                <c:pt idx="78">
                  <c:v>2.46933386386559</c:v>
                </c:pt>
                <c:pt idx="79">
                  <c:v>2.344410435273049</c:v>
                </c:pt>
                <c:pt idx="80">
                  <c:v>1.890167976264544</c:v>
                </c:pt>
                <c:pt idx="81">
                  <c:v>1.616577837306489</c:v>
                </c:pt>
                <c:pt idx="82">
                  <c:v>0.655531810341843</c:v>
                </c:pt>
                <c:pt idx="83">
                  <c:v>0.862060291230491</c:v>
                </c:pt>
                <c:pt idx="84">
                  <c:v>0.200128568601999</c:v>
                </c:pt>
                <c:pt idx="85">
                  <c:v>0.135127388881748</c:v>
                </c:pt>
                <c:pt idx="86">
                  <c:v>0.00166674156489413</c:v>
                </c:pt>
                <c:pt idx="87">
                  <c:v>0.0398376709569135</c:v>
                </c:pt>
                <c:pt idx="88">
                  <c:v>-0.430976794525411</c:v>
                </c:pt>
                <c:pt idx="89">
                  <c:v>-1.087536346557897</c:v>
                </c:pt>
                <c:pt idx="90">
                  <c:v>-1.356548075110088</c:v>
                </c:pt>
                <c:pt idx="91">
                  <c:v>-1.557344025932951</c:v>
                </c:pt>
                <c:pt idx="92">
                  <c:v>-1.944248639058652</c:v>
                </c:pt>
                <c:pt idx="93">
                  <c:v>-1.638327522482901</c:v>
                </c:pt>
                <c:pt idx="94">
                  <c:v>-1.840846508146686</c:v>
                </c:pt>
                <c:pt idx="95">
                  <c:v>-1.474958534392359</c:v>
                </c:pt>
                <c:pt idx="96">
                  <c:v>-1.625927213914138</c:v>
                </c:pt>
                <c:pt idx="97">
                  <c:v>-1.21702667514599</c:v>
                </c:pt>
                <c:pt idx="98">
                  <c:v>-1.805331609297012</c:v>
                </c:pt>
                <c:pt idx="99">
                  <c:v>-1.858354193801367</c:v>
                </c:pt>
                <c:pt idx="100">
                  <c:v>-1.918121188927941</c:v>
                </c:pt>
                <c:pt idx="101">
                  <c:v>-1.527700287897946</c:v>
                </c:pt>
                <c:pt idx="102">
                  <c:v>-1.953887693535331</c:v>
                </c:pt>
                <c:pt idx="103">
                  <c:v>-1.203927091770807</c:v>
                </c:pt>
                <c:pt idx="104">
                  <c:v>-1.180411211476617</c:v>
                </c:pt>
                <c:pt idx="105">
                  <c:v>-1.098414369010812</c:v>
                </c:pt>
                <c:pt idx="106">
                  <c:v>-1.456101870625654</c:v>
                </c:pt>
                <c:pt idx="107">
                  <c:v>-1.519137760174386</c:v>
                </c:pt>
                <c:pt idx="108">
                  <c:v>-0.893251710901426</c:v>
                </c:pt>
                <c:pt idx="109">
                  <c:v>-0.559404125138417</c:v>
                </c:pt>
                <c:pt idx="110">
                  <c:v>-0.74680418892155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-1.503022346311617</c:v>
                </c:pt>
                <c:pt idx="1">
                  <c:v>0.23694931012535</c:v>
                </c:pt>
                <c:pt idx="2">
                  <c:v>0.919711795956286</c:v>
                </c:pt>
                <c:pt idx="3">
                  <c:v>-0.142334622906662</c:v>
                </c:pt>
                <c:pt idx="4">
                  <c:v>-4.205027067159834</c:v>
                </c:pt>
                <c:pt idx="5">
                  <c:v>-3.660159148219175</c:v>
                </c:pt>
                <c:pt idx="6">
                  <c:v>0.0323472916167873</c:v>
                </c:pt>
                <c:pt idx="7">
                  <c:v>2.321399372463734</c:v>
                </c:pt>
                <c:pt idx="8">
                  <c:v>1.392192758701334</c:v>
                </c:pt>
                <c:pt idx="9">
                  <c:v>3.341869619547563</c:v>
                </c:pt>
                <c:pt idx="10">
                  <c:v>5.48111931460328</c:v>
                </c:pt>
                <c:pt idx="11">
                  <c:v>5.341875366807942</c:v>
                </c:pt>
                <c:pt idx="12">
                  <c:v>4.723065776160657</c:v>
                </c:pt>
                <c:pt idx="13">
                  <c:v>6.013546810119642</c:v>
                </c:pt>
                <c:pt idx="14">
                  <c:v>5.024181429425753</c:v>
                </c:pt>
                <c:pt idx="15">
                  <c:v>4.90771207589026</c:v>
                </c:pt>
                <c:pt idx="16">
                  <c:v>6.586554457176147</c:v>
                </c:pt>
                <c:pt idx="17">
                  <c:v>9.644164067541403</c:v>
                </c:pt>
                <c:pt idx="18">
                  <c:v>16.17345819676288</c:v>
                </c:pt>
                <c:pt idx="19">
                  <c:v>18.51775703367941</c:v>
                </c:pt>
                <c:pt idx="20">
                  <c:v>19.85572277689111</c:v>
                </c:pt>
                <c:pt idx="21">
                  <c:v>24.22711463446701</c:v>
                </c:pt>
                <c:pt idx="22">
                  <c:v>26.47593005024488</c:v>
                </c:pt>
                <c:pt idx="23">
                  <c:v>28.82676083009069</c:v>
                </c:pt>
                <c:pt idx="24">
                  <c:v>29.1104048880074</c:v>
                </c:pt>
                <c:pt idx="25">
                  <c:v>32.74929593105721</c:v>
                </c:pt>
                <c:pt idx="26">
                  <c:v>32.46492845477112</c:v>
                </c:pt>
                <c:pt idx="27">
                  <c:v>33.15707446367694</c:v>
                </c:pt>
                <c:pt idx="28">
                  <c:v>35.08778924303876</c:v>
                </c:pt>
                <c:pt idx="29">
                  <c:v>32.77568740422207</c:v>
                </c:pt>
                <c:pt idx="30">
                  <c:v>35.18281047028319</c:v>
                </c:pt>
                <c:pt idx="31">
                  <c:v>34.74835268129943</c:v>
                </c:pt>
                <c:pt idx="32">
                  <c:v>36.98731191319672</c:v>
                </c:pt>
                <c:pt idx="33">
                  <c:v>36.991932047741</c:v>
                </c:pt>
                <c:pt idx="34">
                  <c:v>38.27891203836428</c:v>
                </c:pt>
                <c:pt idx="35">
                  <c:v>38.032383042318</c:v>
                </c:pt>
                <c:pt idx="36">
                  <c:v>37.43718026031686</c:v>
                </c:pt>
                <c:pt idx="37">
                  <c:v>43.79088241476992</c:v>
                </c:pt>
                <c:pt idx="38">
                  <c:v>39.02152480568145</c:v>
                </c:pt>
                <c:pt idx="39">
                  <c:v>42.63595765277003</c:v>
                </c:pt>
                <c:pt idx="40">
                  <c:v>41.91213208348666</c:v>
                </c:pt>
                <c:pt idx="41">
                  <c:v>44.32566592601216</c:v>
                </c:pt>
                <c:pt idx="42">
                  <c:v>43.50404034482342</c:v>
                </c:pt>
                <c:pt idx="43">
                  <c:v>44.77237475408336</c:v>
                </c:pt>
                <c:pt idx="44">
                  <c:v>44.7725697673564</c:v>
                </c:pt>
                <c:pt idx="45">
                  <c:v>47.42377633918783</c:v>
                </c:pt>
                <c:pt idx="46">
                  <c:v>45.23243353378944</c:v>
                </c:pt>
                <c:pt idx="47">
                  <c:v>46.95565297956617</c:v>
                </c:pt>
                <c:pt idx="48">
                  <c:v>45.80052196876528</c:v>
                </c:pt>
                <c:pt idx="49">
                  <c:v>48.18112459713977</c:v>
                </c:pt>
                <c:pt idx="50">
                  <c:v>45.78520958618257</c:v>
                </c:pt>
                <c:pt idx="51">
                  <c:v>46.03112963501154</c:v>
                </c:pt>
                <c:pt idx="52">
                  <c:v>46.64591040858294</c:v>
                </c:pt>
                <c:pt idx="53">
                  <c:v>47.74950541779202</c:v>
                </c:pt>
                <c:pt idx="54">
                  <c:v>46.19583102310292</c:v>
                </c:pt>
                <c:pt idx="55">
                  <c:v>46.36859722864859</c:v>
                </c:pt>
                <c:pt idx="56">
                  <c:v>46.7913677984057</c:v>
                </c:pt>
                <c:pt idx="57">
                  <c:v>42.1210242138284</c:v>
                </c:pt>
                <c:pt idx="58">
                  <c:v>44.50713407761305</c:v>
                </c:pt>
                <c:pt idx="59">
                  <c:v>39.31593834374041</c:v>
                </c:pt>
                <c:pt idx="60">
                  <c:v>39.19242851132208</c:v>
                </c:pt>
                <c:pt idx="61">
                  <c:v>34.65380643496924</c:v>
                </c:pt>
                <c:pt idx="62">
                  <c:v>31.65313970801346</c:v>
                </c:pt>
                <c:pt idx="63">
                  <c:v>29.56633863930607</c:v>
                </c:pt>
                <c:pt idx="64">
                  <c:v>24.89359769686205</c:v>
                </c:pt>
                <c:pt idx="65">
                  <c:v>23.35797186018966</c:v>
                </c:pt>
                <c:pt idx="66">
                  <c:v>18.96075089301321</c:v>
                </c:pt>
                <c:pt idx="67">
                  <c:v>17.53579352813267</c:v>
                </c:pt>
                <c:pt idx="68">
                  <c:v>15.54344016055261</c:v>
                </c:pt>
                <c:pt idx="69">
                  <c:v>13.5409909632258</c:v>
                </c:pt>
                <c:pt idx="70">
                  <c:v>11.50990665155699</c:v>
                </c:pt>
                <c:pt idx="71">
                  <c:v>11.33405125824418</c:v>
                </c:pt>
                <c:pt idx="72">
                  <c:v>9.02253631131156</c:v>
                </c:pt>
                <c:pt idx="73">
                  <c:v>7.817799223206076</c:v>
                </c:pt>
                <c:pt idx="74">
                  <c:v>5.392894431641432</c:v>
                </c:pt>
                <c:pt idx="75">
                  <c:v>3.507436745279957</c:v>
                </c:pt>
                <c:pt idx="76">
                  <c:v>2.670962931019563</c:v>
                </c:pt>
                <c:pt idx="77">
                  <c:v>2.684161031537308</c:v>
                </c:pt>
                <c:pt idx="78">
                  <c:v>0.867643514586345</c:v>
                </c:pt>
                <c:pt idx="79">
                  <c:v>0.557134671281064</c:v>
                </c:pt>
                <c:pt idx="80">
                  <c:v>0.90524463297575</c:v>
                </c:pt>
                <c:pt idx="81">
                  <c:v>1.65018774467131</c:v>
                </c:pt>
                <c:pt idx="82">
                  <c:v>1.178322743372528</c:v>
                </c:pt>
                <c:pt idx="83">
                  <c:v>0.142745052261907</c:v>
                </c:pt>
                <c:pt idx="84">
                  <c:v>0.360738473446641</c:v>
                </c:pt>
                <c:pt idx="85">
                  <c:v>-1.631825511076462</c:v>
                </c:pt>
                <c:pt idx="86">
                  <c:v>-2.618316339579387</c:v>
                </c:pt>
                <c:pt idx="87">
                  <c:v>-2.236150298357785</c:v>
                </c:pt>
                <c:pt idx="88">
                  <c:v>-3.624554254771739</c:v>
                </c:pt>
                <c:pt idx="89">
                  <c:v>-3.61036477636514</c:v>
                </c:pt>
                <c:pt idx="90">
                  <c:v>-2.753935910387498</c:v>
                </c:pt>
                <c:pt idx="91">
                  <c:v>-3.589231263368036</c:v>
                </c:pt>
                <c:pt idx="92">
                  <c:v>-3.242304706762182</c:v>
                </c:pt>
                <c:pt idx="93">
                  <c:v>-3.323828907028401</c:v>
                </c:pt>
                <c:pt idx="94">
                  <c:v>-3.349561315959092</c:v>
                </c:pt>
                <c:pt idx="95">
                  <c:v>-3.515661485048161</c:v>
                </c:pt>
                <c:pt idx="96">
                  <c:v>-3.507763207830222</c:v>
                </c:pt>
                <c:pt idx="97">
                  <c:v>-2.924180487967318</c:v>
                </c:pt>
                <c:pt idx="98">
                  <c:v>-2.574145441553252</c:v>
                </c:pt>
                <c:pt idx="99">
                  <c:v>-3.668883773055077</c:v>
                </c:pt>
                <c:pt idx="100">
                  <c:v>-2.843486134508628</c:v>
                </c:pt>
                <c:pt idx="101">
                  <c:v>-2.847484121249712</c:v>
                </c:pt>
                <c:pt idx="102">
                  <c:v>-2.936280413485585</c:v>
                </c:pt>
                <c:pt idx="103">
                  <c:v>-0.42941509302936</c:v>
                </c:pt>
                <c:pt idx="104">
                  <c:v>-0.326475437813285</c:v>
                </c:pt>
                <c:pt idx="105">
                  <c:v>-1.013106253688519</c:v>
                </c:pt>
                <c:pt idx="106">
                  <c:v>1.39971007142112</c:v>
                </c:pt>
                <c:pt idx="107">
                  <c:v>-0.162089711112917</c:v>
                </c:pt>
                <c:pt idx="108">
                  <c:v>1.147208901098775</c:v>
                </c:pt>
                <c:pt idx="109">
                  <c:v>0.287779975057758</c:v>
                </c:pt>
                <c:pt idx="110">
                  <c:v>1.527133537172327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-2.285399590502184</c:v>
                </c:pt>
                <c:pt idx="1">
                  <c:v>-1.15089442820454</c:v>
                </c:pt>
                <c:pt idx="2">
                  <c:v>-0.597861029155196</c:v>
                </c:pt>
                <c:pt idx="3">
                  <c:v>-0.0753907292983558</c:v>
                </c:pt>
                <c:pt idx="4">
                  <c:v>0.652317617983747</c:v>
                </c:pt>
                <c:pt idx="5">
                  <c:v>-0.123829160444033</c:v>
                </c:pt>
                <c:pt idx="6">
                  <c:v>0.0826114374396971</c:v>
                </c:pt>
                <c:pt idx="7">
                  <c:v>-0.00870754366453033</c:v>
                </c:pt>
                <c:pt idx="8">
                  <c:v>-0.323451513069416</c:v>
                </c:pt>
                <c:pt idx="9">
                  <c:v>0.394310920208106</c:v>
                </c:pt>
                <c:pt idx="10">
                  <c:v>1.423889791282498</c:v>
                </c:pt>
                <c:pt idx="11">
                  <c:v>0.589605369926364</c:v>
                </c:pt>
                <c:pt idx="12">
                  <c:v>-0.49997596238204</c:v>
                </c:pt>
                <c:pt idx="13">
                  <c:v>0.650397277430159</c:v>
                </c:pt>
                <c:pt idx="14">
                  <c:v>0.293164253725926</c:v>
                </c:pt>
                <c:pt idx="15">
                  <c:v>-0.583214829259599</c:v>
                </c:pt>
                <c:pt idx="16">
                  <c:v>-0.872480420217596</c:v>
                </c:pt>
                <c:pt idx="17">
                  <c:v>2.769220327209432</c:v>
                </c:pt>
                <c:pt idx="18">
                  <c:v>8.523119770272194</c:v>
                </c:pt>
                <c:pt idx="19">
                  <c:v>11.88070855298365</c:v>
                </c:pt>
                <c:pt idx="20">
                  <c:v>15.13714588898596</c:v>
                </c:pt>
                <c:pt idx="21">
                  <c:v>17.97240836175784</c:v>
                </c:pt>
                <c:pt idx="22">
                  <c:v>20.58351321825723</c:v>
                </c:pt>
                <c:pt idx="23">
                  <c:v>21.48751059201455</c:v>
                </c:pt>
                <c:pt idx="24">
                  <c:v>22.65612780823897</c:v>
                </c:pt>
                <c:pt idx="25">
                  <c:v>25.71130614802583</c:v>
                </c:pt>
                <c:pt idx="26">
                  <c:v>27.68405723619775</c:v>
                </c:pt>
                <c:pt idx="27">
                  <c:v>28.73172857305913</c:v>
                </c:pt>
                <c:pt idx="28">
                  <c:v>28.58279156891058</c:v>
                </c:pt>
                <c:pt idx="29">
                  <c:v>29.87804615585395</c:v>
                </c:pt>
                <c:pt idx="30">
                  <c:v>29.49649098098506</c:v>
                </c:pt>
                <c:pt idx="31">
                  <c:v>27.56431044010271</c:v>
                </c:pt>
                <c:pt idx="32">
                  <c:v>28.56886632079697</c:v>
                </c:pt>
                <c:pt idx="33">
                  <c:v>30.73801979563043</c:v>
                </c:pt>
                <c:pt idx="34">
                  <c:v>30.85539622549002</c:v>
                </c:pt>
                <c:pt idx="35">
                  <c:v>31.01584395553646</c:v>
                </c:pt>
                <c:pt idx="36">
                  <c:v>29.81941041529002</c:v>
                </c:pt>
                <c:pt idx="37">
                  <c:v>31.151925850011</c:v>
                </c:pt>
                <c:pt idx="38">
                  <c:v>31.43512435368937</c:v>
                </c:pt>
                <c:pt idx="39">
                  <c:v>32.28580631554126</c:v>
                </c:pt>
                <c:pt idx="40">
                  <c:v>32.89464571747717</c:v>
                </c:pt>
                <c:pt idx="41">
                  <c:v>31.74957488354836</c:v>
                </c:pt>
                <c:pt idx="42">
                  <c:v>31.19927271803595</c:v>
                </c:pt>
                <c:pt idx="43">
                  <c:v>32.82326247742049</c:v>
                </c:pt>
                <c:pt idx="44">
                  <c:v>31.00317139268887</c:v>
                </c:pt>
                <c:pt idx="45">
                  <c:v>31.78434355459971</c:v>
                </c:pt>
                <c:pt idx="46">
                  <c:v>31.95625034218412</c:v>
                </c:pt>
                <c:pt idx="47">
                  <c:v>31.00385789283819</c:v>
                </c:pt>
                <c:pt idx="48">
                  <c:v>30.94616187681756</c:v>
                </c:pt>
                <c:pt idx="49">
                  <c:v>30.39106012663796</c:v>
                </c:pt>
                <c:pt idx="50">
                  <c:v>29.34261399265411</c:v>
                </c:pt>
                <c:pt idx="51">
                  <c:v>30.29984786407156</c:v>
                </c:pt>
                <c:pt idx="52">
                  <c:v>30.2393025414706</c:v>
                </c:pt>
                <c:pt idx="53">
                  <c:v>30.933488729904</c:v>
                </c:pt>
                <c:pt idx="54">
                  <c:v>30.99581008891591</c:v>
                </c:pt>
                <c:pt idx="55">
                  <c:v>29.99731247290881</c:v>
                </c:pt>
                <c:pt idx="56">
                  <c:v>29.46877229298578</c:v>
                </c:pt>
                <c:pt idx="57">
                  <c:v>28.66703707370071</c:v>
                </c:pt>
                <c:pt idx="58">
                  <c:v>27.44882146598237</c:v>
                </c:pt>
                <c:pt idx="59">
                  <c:v>24.58625540809484</c:v>
                </c:pt>
                <c:pt idx="60">
                  <c:v>21.90010910225692</c:v>
                </c:pt>
                <c:pt idx="61">
                  <c:v>19.02007570995268</c:v>
                </c:pt>
                <c:pt idx="62">
                  <c:v>16.3976704823639</c:v>
                </c:pt>
                <c:pt idx="63">
                  <c:v>13.79137295787117</c:v>
                </c:pt>
                <c:pt idx="64">
                  <c:v>12.74719342416841</c:v>
                </c:pt>
                <c:pt idx="65">
                  <c:v>10.70560873655434</c:v>
                </c:pt>
                <c:pt idx="66">
                  <c:v>8.590905362036558</c:v>
                </c:pt>
                <c:pt idx="67">
                  <c:v>7.08648605488981</c:v>
                </c:pt>
                <c:pt idx="68">
                  <c:v>4.906646945063757</c:v>
                </c:pt>
                <c:pt idx="69">
                  <c:v>4.220763405098791</c:v>
                </c:pt>
                <c:pt idx="70">
                  <c:v>2.846129195050104</c:v>
                </c:pt>
                <c:pt idx="71">
                  <c:v>2.864456590847832</c:v>
                </c:pt>
                <c:pt idx="72">
                  <c:v>1.837946543304411</c:v>
                </c:pt>
                <c:pt idx="73">
                  <c:v>1.412737214002131</c:v>
                </c:pt>
                <c:pt idx="74">
                  <c:v>0.836729712370348</c:v>
                </c:pt>
                <c:pt idx="75">
                  <c:v>-0.475327368205268</c:v>
                </c:pt>
                <c:pt idx="76">
                  <c:v>-0.928043721398616</c:v>
                </c:pt>
                <c:pt idx="77">
                  <c:v>-1.099728318102979</c:v>
                </c:pt>
                <c:pt idx="78">
                  <c:v>-2.289963421072352</c:v>
                </c:pt>
                <c:pt idx="79">
                  <c:v>-2.093089311004412</c:v>
                </c:pt>
                <c:pt idx="80">
                  <c:v>-2.494993145182228</c:v>
                </c:pt>
                <c:pt idx="81">
                  <c:v>-2.861455266275435</c:v>
                </c:pt>
                <c:pt idx="82">
                  <c:v>-3.262885300750436</c:v>
                </c:pt>
                <c:pt idx="83">
                  <c:v>-3.719773726872151</c:v>
                </c:pt>
                <c:pt idx="84">
                  <c:v>-3.369914915480341</c:v>
                </c:pt>
                <c:pt idx="85">
                  <c:v>-3.557255657947235</c:v>
                </c:pt>
                <c:pt idx="86">
                  <c:v>-3.550654436535783</c:v>
                </c:pt>
                <c:pt idx="87">
                  <c:v>-3.70293191905321</c:v>
                </c:pt>
                <c:pt idx="88">
                  <c:v>-3.102950285809492</c:v>
                </c:pt>
                <c:pt idx="89">
                  <c:v>-3.611624896714745</c:v>
                </c:pt>
                <c:pt idx="90">
                  <c:v>-3.474113794233049</c:v>
                </c:pt>
                <c:pt idx="91">
                  <c:v>-3.399612503537807</c:v>
                </c:pt>
                <c:pt idx="92">
                  <c:v>-3.432136933810657</c:v>
                </c:pt>
                <c:pt idx="93">
                  <c:v>-3.560109732047571</c:v>
                </c:pt>
                <c:pt idx="94">
                  <c:v>-3.445773226257796</c:v>
                </c:pt>
                <c:pt idx="95">
                  <c:v>-3.04732267352794</c:v>
                </c:pt>
                <c:pt idx="96">
                  <c:v>-3.276551162857996</c:v>
                </c:pt>
                <c:pt idx="97">
                  <c:v>-3.652697070650699</c:v>
                </c:pt>
                <c:pt idx="98">
                  <c:v>-3.904463498447255</c:v>
                </c:pt>
                <c:pt idx="99">
                  <c:v>-3.241892456760677</c:v>
                </c:pt>
                <c:pt idx="100">
                  <c:v>-3.215568681632287</c:v>
                </c:pt>
                <c:pt idx="101">
                  <c:v>-3.572953833258429</c:v>
                </c:pt>
                <c:pt idx="102">
                  <c:v>-3.192696169381536</c:v>
                </c:pt>
                <c:pt idx="103">
                  <c:v>-3.183664312516391</c:v>
                </c:pt>
                <c:pt idx="104">
                  <c:v>-3.126201187234824</c:v>
                </c:pt>
                <c:pt idx="105">
                  <c:v>-2.84567440566007</c:v>
                </c:pt>
                <c:pt idx="106">
                  <c:v>-2.685726964870794</c:v>
                </c:pt>
                <c:pt idx="107">
                  <c:v>-2.597104119330087</c:v>
                </c:pt>
                <c:pt idx="108">
                  <c:v>-1.973637196042964</c:v>
                </c:pt>
                <c:pt idx="109">
                  <c:v>-1.438959340280113</c:v>
                </c:pt>
                <c:pt idx="110">
                  <c:v>-1.356160935375401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0.935493921163303</c:v>
                </c:pt>
                <c:pt idx="1">
                  <c:v>-0.52624622515457</c:v>
                </c:pt>
                <c:pt idx="2">
                  <c:v>-0.765640233646201</c:v>
                </c:pt>
                <c:pt idx="3">
                  <c:v>0.381171365991579</c:v>
                </c:pt>
                <c:pt idx="4">
                  <c:v>1.198571999388792</c:v>
                </c:pt>
                <c:pt idx="5">
                  <c:v>-0.394273652196182</c:v>
                </c:pt>
                <c:pt idx="6">
                  <c:v>-1.2202020313838</c:v>
                </c:pt>
                <c:pt idx="7">
                  <c:v>-0.875509120785802</c:v>
                </c:pt>
                <c:pt idx="8">
                  <c:v>0.386399248089127</c:v>
                </c:pt>
                <c:pt idx="9">
                  <c:v>1.289482424542475</c:v>
                </c:pt>
                <c:pt idx="10">
                  <c:v>1.963365711456639</c:v>
                </c:pt>
                <c:pt idx="11">
                  <c:v>2.373308439453031</c:v>
                </c:pt>
                <c:pt idx="12">
                  <c:v>2.790262839642508</c:v>
                </c:pt>
                <c:pt idx="13">
                  <c:v>4.210818640702379</c:v>
                </c:pt>
                <c:pt idx="14">
                  <c:v>5.06235187617036</c:v>
                </c:pt>
                <c:pt idx="15">
                  <c:v>3.301838704210545</c:v>
                </c:pt>
                <c:pt idx="16">
                  <c:v>3.670828002051663</c:v>
                </c:pt>
                <c:pt idx="17">
                  <c:v>7.971133485296657</c:v>
                </c:pt>
                <c:pt idx="18">
                  <c:v>13.76166211786115</c:v>
                </c:pt>
                <c:pt idx="19">
                  <c:v>15.50824027201159</c:v>
                </c:pt>
                <c:pt idx="20">
                  <c:v>16.5129178409562</c:v>
                </c:pt>
                <c:pt idx="21">
                  <c:v>18.84132139149164</c:v>
                </c:pt>
                <c:pt idx="22">
                  <c:v>19.14271299521981</c:v>
                </c:pt>
                <c:pt idx="23">
                  <c:v>20.03526979307942</c:v>
                </c:pt>
                <c:pt idx="24">
                  <c:v>20.89925035028082</c:v>
                </c:pt>
                <c:pt idx="25">
                  <c:v>20.51085783780962</c:v>
                </c:pt>
                <c:pt idx="26">
                  <c:v>20.31116073792658</c:v>
                </c:pt>
                <c:pt idx="27">
                  <c:v>18.30762758810712</c:v>
                </c:pt>
                <c:pt idx="28">
                  <c:v>20.63876607669262</c:v>
                </c:pt>
                <c:pt idx="29">
                  <c:v>22.86283601593378</c:v>
                </c:pt>
                <c:pt idx="30">
                  <c:v>23.65965733986745</c:v>
                </c:pt>
                <c:pt idx="31">
                  <c:v>24.93317341076936</c:v>
                </c:pt>
                <c:pt idx="32">
                  <c:v>25.0402715550149</c:v>
                </c:pt>
                <c:pt idx="33">
                  <c:v>24.97764434690161</c:v>
                </c:pt>
                <c:pt idx="34">
                  <c:v>25.12592680939447</c:v>
                </c:pt>
                <c:pt idx="35">
                  <c:v>25.21641693041031</c:v>
                </c:pt>
                <c:pt idx="36">
                  <c:v>26.32167602275211</c:v>
                </c:pt>
                <c:pt idx="37">
                  <c:v>26.98281627482116</c:v>
                </c:pt>
                <c:pt idx="38">
                  <c:v>29.13550926692923</c:v>
                </c:pt>
                <c:pt idx="39">
                  <c:v>29.34482782963726</c:v>
                </c:pt>
                <c:pt idx="40">
                  <c:v>31.50442777021228</c:v>
                </c:pt>
                <c:pt idx="41">
                  <c:v>33.0381539935864</c:v>
                </c:pt>
                <c:pt idx="42">
                  <c:v>31.35977491331154</c:v>
                </c:pt>
                <c:pt idx="43">
                  <c:v>32.9879453118138</c:v>
                </c:pt>
                <c:pt idx="44">
                  <c:v>34.88404266269973</c:v>
                </c:pt>
                <c:pt idx="45">
                  <c:v>33.41303789517848</c:v>
                </c:pt>
                <c:pt idx="46">
                  <c:v>35.37858405812173</c:v>
                </c:pt>
                <c:pt idx="47">
                  <c:v>34.89811467608785</c:v>
                </c:pt>
                <c:pt idx="48">
                  <c:v>38.80866105953447</c:v>
                </c:pt>
                <c:pt idx="49">
                  <c:v>40.83812830881347</c:v>
                </c:pt>
                <c:pt idx="50">
                  <c:v>41.18011362187187</c:v>
                </c:pt>
                <c:pt idx="51">
                  <c:v>42.78262672568388</c:v>
                </c:pt>
                <c:pt idx="52">
                  <c:v>39.60881316110124</c:v>
                </c:pt>
                <c:pt idx="53">
                  <c:v>40.14331129579203</c:v>
                </c:pt>
                <c:pt idx="54">
                  <c:v>38.00247408564562</c:v>
                </c:pt>
                <c:pt idx="55">
                  <c:v>36.57560705444776</c:v>
                </c:pt>
                <c:pt idx="56">
                  <c:v>34.24979887831655</c:v>
                </c:pt>
                <c:pt idx="57">
                  <c:v>30.74188103732821</c:v>
                </c:pt>
                <c:pt idx="58">
                  <c:v>31.27468507900438</c:v>
                </c:pt>
                <c:pt idx="59">
                  <c:v>28.65992775870039</c:v>
                </c:pt>
                <c:pt idx="60">
                  <c:v>26.05880048582854</c:v>
                </c:pt>
                <c:pt idx="61">
                  <c:v>24.10525882190933</c:v>
                </c:pt>
                <c:pt idx="62">
                  <c:v>21.73865314894927</c:v>
                </c:pt>
                <c:pt idx="63">
                  <c:v>20.14138628893635</c:v>
                </c:pt>
                <c:pt idx="64">
                  <c:v>16.64638485744804</c:v>
                </c:pt>
                <c:pt idx="65">
                  <c:v>15.04337575311348</c:v>
                </c:pt>
                <c:pt idx="66">
                  <c:v>12.5386757472597</c:v>
                </c:pt>
                <c:pt idx="67">
                  <c:v>11.48481624810817</c:v>
                </c:pt>
                <c:pt idx="68">
                  <c:v>10.84475215409068</c:v>
                </c:pt>
                <c:pt idx="69">
                  <c:v>7.77109200896102</c:v>
                </c:pt>
                <c:pt idx="70">
                  <c:v>5.431983041703667</c:v>
                </c:pt>
                <c:pt idx="71">
                  <c:v>5.651080706191394</c:v>
                </c:pt>
                <c:pt idx="72">
                  <c:v>5.845249756630203</c:v>
                </c:pt>
                <c:pt idx="73">
                  <c:v>3.868707762916387</c:v>
                </c:pt>
                <c:pt idx="74">
                  <c:v>3.884049043409887</c:v>
                </c:pt>
                <c:pt idx="75">
                  <c:v>3.276469426127464</c:v>
                </c:pt>
                <c:pt idx="76">
                  <c:v>1.572386925135913</c:v>
                </c:pt>
                <c:pt idx="77">
                  <c:v>1.613961464706797</c:v>
                </c:pt>
                <c:pt idx="78">
                  <c:v>1.620741777101125</c:v>
                </c:pt>
                <c:pt idx="79">
                  <c:v>0.567169134814801</c:v>
                </c:pt>
                <c:pt idx="80">
                  <c:v>0.198970448249727</c:v>
                </c:pt>
                <c:pt idx="81">
                  <c:v>0.186822712038308</c:v>
                </c:pt>
                <c:pt idx="82">
                  <c:v>-0.878086777093862</c:v>
                </c:pt>
                <c:pt idx="83">
                  <c:v>-0.465917911000524</c:v>
                </c:pt>
                <c:pt idx="84">
                  <c:v>-0.973206797644885</c:v>
                </c:pt>
                <c:pt idx="85">
                  <c:v>-0.787941931160958</c:v>
                </c:pt>
                <c:pt idx="86">
                  <c:v>-1.447594811637741</c:v>
                </c:pt>
                <c:pt idx="87">
                  <c:v>-2.123982760224199</c:v>
                </c:pt>
                <c:pt idx="88">
                  <c:v>-2.692170820025831</c:v>
                </c:pt>
                <c:pt idx="89">
                  <c:v>-2.164625777426177</c:v>
                </c:pt>
                <c:pt idx="90">
                  <c:v>-3.717732314095614</c:v>
                </c:pt>
                <c:pt idx="91">
                  <c:v>-3.084970035677346</c:v>
                </c:pt>
                <c:pt idx="92">
                  <c:v>-3.100661195734269</c:v>
                </c:pt>
                <c:pt idx="93">
                  <c:v>-2.386412154916264</c:v>
                </c:pt>
                <c:pt idx="94">
                  <c:v>-2.418093294304882</c:v>
                </c:pt>
                <c:pt idx="95">
                  <c:v>-2.82076325961098</c:v>
                </c:pt>
                <c:pt idx="96">
                  <c:v>-2.832566126207594</c:v>
                </c:pt>
                <c:pt idx="97">
                  <c:v>-2.459372105563217</c:v>
                </c:pt>
                <c:pt idx="98">
                  <c:v>-1.944561605493581</c:v>
                </c:pt>
                <c:pt idx="99">
                  <c:v>-2.705156973663965</c:v>
                </c:pt>
                <c:pt idx="100">
                  <c:v>-2.959503608939201</c:v>
                </c:pt>
                <c:pt idx="101">
                  <c:v>-3.29705046595908</c:v>
                </c:pt>
                <c:pt idx="102">
                  <c:v>-2.454135899269156</c:v>
                </c:pt>
                <c:pt idx="103">
                  <c:v>-2.102282866751485</c:v>
                </c:pt>
                <c:pt idx="104">
                  <c:v>-1.567355186122333</c:v>
                </c:pt>
                <c:pt idx="105">
                  <c:v>-3.336700007490807</c:v>
                </c:pt>
                <c:pt idx="106">
                  <c:v>-1.507802073706978</c:v>
                </c:pt>
                <c:pt idx="107">
                  <c:v>-1.350115507111778</c:v>
                </c:pt>
                <c:pt idx="108">
                  <c:v>-2.691190875379435</c:v>
                </c:pt>
                <c:pt idx="109">
                  <c:v>-1.748619980284122</c:v>
                </c:pt>
                <c:pt idx="110">
                  <c:v>-1.9267979874568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-5.147974748238739</c:v>
                </c:pt>
                <c:pt idx="1">
                  <c:v>-6.724693111977278</c:v>
                </c:pt>
                <c:pt idx="2">
                  <c:v>-5.261569844505198</c:v>
                </c:pt>
                <c:pt idx="3">
                  <c:v>-3.176003670725183</c:v>
                </c:pt>
                <c:pt idx="4">
                  <c:v>-3.064563321737699</c:v>
                </c:pt>
                <c:pt idx="5">
                  <c:v>0.0888917623504636</c:v>
                </c:pt>
                <c:pt idx="6">
                  <c:v>-0.63573855514077</c:v>
                </c:pt>
                <c:pt idx="7">
                  <c:v>2.898830426679043</c:v>
                </c:pt>
                <c:pt idx="8">
                  <c:v>3.79872967133506</c:v>
                </c:pt>
                <c:pt idx="9">
                  <c:v>5.35142353174425</c:v>
                </c:pt>
                <c:pt idx="10">
                  <c:v>4.035534122472546</c:v>
                </c:pt>
                <c:pt idx="11">
                  <c:v>5.35383539732072</c:v>
                </c:pt>
                <c:pt idx="12">
                  <c:v>4.261680777777529</c:v>
                </c:pt>
                <c:pt idx="13">
                  <c:v>5.464453625199398</c:v>
                </c:pt>
                <c:pt idx="14">
                  <c:v>5.720934518293689</c:v>
                </c:pt>
                <c:pt idx="15">
                  <c:v>7.574018103390925</c:v>
                </c:pt>
                <c:pt idx="16">
                  <c:v>8.900873528621535</c:v>
                </c:pt>
                <c:pt idx="17">
                  <c:v>19.60928058302157</c:v>
                </c:pt>
                <c:pt idx="18">
                  <c:v>23.35780475788151</c:v>
                </c:pt>
                <c:pt idx="19">
                  <c:v>27.03010621371562</c:v>
                </c:pt>
                <c:pt idx="20">
                  <c:v>32.226613238001</c:v>
                </c:pt>
                <c:pt idx="21">
                  <c:v>31.95607590333193</c:v>
                </c:pt>
                <c:pt idx="22">
                  <c:v>39.21680730684297</c:v>
                </c:pt>
                <c:pt idx="23">
                  <c:v>38.6566431350814</c:v>
                </c:pt>
                <c:pt idx="24">
                  <c:v>40.37119778130624</c:v>
                </c:pt>
                <c:pt idx="25">
                  <c:v>43.24915043266707</c:v>
                </c:pt>
                <c:pt idx="26">
                  <c:v>42.6267831788259</c:v>
                </c:pt>
                <c:pt idx="27">
                  <c:v>44.89338483852334</c:v>
                </c:pt>
                <c:pt idx="28">
                  <c:v>44.18253803783037</c:v>
                </c:pt>
                <c:pt idx="29">
                  <c:v>48.14351770969185</c:v>
                </c:pt>
                <c:pt idx="30">
                  <c:v>48.75081653751989</c:v>
                </c:pt>
                <c:pt idx="31">
                  <c:v>49.09772109908869</c:v>
                </c:pt>
                <c:pt idx="32">
                  <c:v>53.7155252525794</c:v>
                </c:pt>
                <c:pt idx="33">
                  <c:v>49.88407999119755</c:v>
                </c:pt>
                <c:pt idx="34">
                  <c:v>53.64631359922407</c:v>
                </c:pt>
                <c:pt idx="35">
                  <c:v>56.58023800959972</c:v>
                </c:pt>
                <c:pt idx="36">
                  <c:v>56.25430268014092</c:v>
                </c:pt>
                <c:pt idx="37">
                  <c:v>53.94853255529006</c:v>
                </c:pt>
                <c:pt idx="38">
                  <c:v>58.2475959618099</c:v>
                </c:pt>
                <c:pt idx="39">
                  <c:v>53.99305705436142</c:v>
                </c:pt>
                <c:pt idx="40">
                  <c:v>54.12981982915324</c:v>
                </c:pt>
                <c:pt idx="41">
                  <c:v>54.56849311362951</c:v>
                </c:pt>
                <c:pt idx="42">
                  <c:v>51.02159191749502</c:v>
                </c:pt>
                <c:pt idx="43">
                  <c:v>52.81319351480892</c:v>
                </c:pt>
                <c:pt idx="44">
                  <c:v>53.08949990595877</c:v>
                </c:pt>
                <c:pt idx="45">
                  <c:v>50.78214900002707</c:v>
                </c:pt>
                <c:pt idx="46">
                  <c:v>51.71162054828644</c:v>
                </c:pt>
                <c:pt idx="47">
                  <c:v>51.28447535150145</c:v>
                </c:pt>
                <c:pt idx="48">
                  <c:v>48.84812133745526</c:v>
                </c:pt>
                <c:pt idx="49">
                  <c:v>49.15142358148145</c:v>
                </c:pt>
                <c:pt idx="50">
                  <c:v>50.6369527294096</c:v>
                </c:pt>
                <c:pt idx="51">
                  <c:v>50.18115280054122</c:v>
                </c:pt>
                <c:pt idx="52">
                  <c:v>46.18417037789348</c:v>
                </c:pt>
                <c:pt idx="53">
                  <c:v>49.22514063483035</c:v>
                </c:pt>
                <c:pt idx="54">
                  <c:v>51.29994444526056</c:v>
                </c:pt>
                <c:pt idx="55">
                  <c:v>46.81992464018497</c:v>
                </c:pt>
                <c:pt idx="56">
                  <c:v>47.92915090343937</c:v>
                </c:pt>
                <c:pt idx="57">
                  <c:v>52.54816450378077</c:v>
                </c:pt>
                <c:pt idx="58">
                  <c:v>46.39992672879232</c:v>
                </c:pt>
                <c:pt idx="59">
                  <c:v>47.07990559267018</c:v>
                </c:pt>
                <c:pt idx="60">
                  <c:v>45.624393914929</c:v>
                </c:pt>
                <c:pt idx="61">
                  <c:v>40.2587409888041</c:v>
                </c:pt>
                <c:pt idx="62">
                  <c:v>36.29470596522742</c:v>
                </c:pt>
                <c:pt idx="63">
                  <c:v>35.36407484243378</c:v>
                </c:pt>
                <c:pt idx="64">
                  <c:v>29.09632132003512</c:v>
                </c:pt>
                <c:pt idx="65">
                  <c:v>27.43288339384589</c:v>
                </c:pt>
                <c:pt idx="66">
                  <c:v>27.03139171642312</c:v>
                </c:pt>
                <c:pt idx="67">
                  <c:v>23.34657806387197</c:v>
                </c:pt>
                <c:pt idx="68">
                  <c:v>20.16798939426425</c:v>
                </c:pt>
                <c:pt idx="69">
                  <c:v>17.69496418050262</c:v>
                </c:pt>
                <c:pt idx="70">
                  <c:v>16.80988779502087</c:v>
                </c:pt>
                <c:pt idx="71">
                  <c:v>15.1241042971443</c:v>
                </c:pt>
                <c:pt idx="72">
                  <c:v>13.04329244623032</c:v>
                </c:pt>
                <c:pt idx="73">
                  <c:v>11.30204005100629</c:v>
                </c:pt>
                <c:pt idx="74">
                  <c:v>10.31480867911024</c:v>
                </c:pt>
                <c:pt idx="75">
                  <c:v>9.572945536246175</c:v>
                </c:pt>
                <c:pt idx="76">
                  <c:v>9.224515938565474</c:v>
                </c:pt>
                <c:pt idx="77">
                  <c:v>7.328254363959302</c:v>
                </c:pt>
                <c:pt idx="78">
                  <c:v>5.410469549463067</c:v>
                </c:pt>
                <c:pt idx="79">
                  <c:v>5.629793740331514</c:v>
                </c:pt>
                <c:pt idx="80">
                  <c:v>5.565313083207637</c:v>
                </c:pt>
                <c:pt idx="81">
                  <c:v>4.892515668760007</c:v>
                </c:pt>
                <c:pt idx="82">
                  <c:v>2.516147476278046</c:v>
                </c:pt>
                <c:pt idx="83">
                  <c:v>2.133944926264558</c:v>
                </c:pt>
                <c:pt idx="84">
                  <c:v>3.566314512296223</c:v>
                </c:pt>
                <c:pt idx="85">
                  <c:v>1.059967315264835</c:v>
                </c:pt>
                <c:pt idx="86">
                  <c:v>1.067194823615818</c:v>
                </c:pt>
                <c:pt idx="87">
                  <c:v>2.493397526117055</c:v>
                </c:pt>
                <c:pt idx="88">
                  <c:v>1.223462847381879</c:v>
                </c:pt>
                <c:pt idx="89">
                  <c:v>0.452136348114021</c:v>
                </c:pt>
                <c:pt idx="90">
                  <c:v>1.35555733910814</c:v>
                </c:pt>
                <c:pt idx="91">
                  <c:v>0.418777878857685</c:v>
                </c:pt>
                <c:pt idx="92">
                  <c:v>-1.800389907021888</c:v>
                </c:pt>
                <c:pt idx="93">
                  <c:v>-1.763745773615053</c:v>
                </c:pt>
                <c:pt idx="94">
                  <c:v>-3.835749015292588</c:v>
                </c:pt>
                <c:pt idx="95">
                  <c:v>-4.742305978386167</c:v>
                </c:pt>
                <c:pt idx="96">
                  <c:v>-5.41458897548261</c:v>
                </c:pt>
                <c:pt idx="97">
                  <c:v>-6.483063319956193</c:v>
                </c:pt>
                <c:pt idx="98">
                  <c:v>-6.508510731411516</c:v>
                </c:pt>
                <c:pt idx="99">
                  <c:v>-7.596525411750816</c:v>
                </c:pt>
                <c:pt idx="100">
                  <c:v>-6.833051513201696</c:v>
                </c:pt>
                <c:pt idx="101">
                  <c:v>-6.862582724489057</c:v>
                </c:pt>
                <c:pt idx="102">
                  <c:v>-6.52453506266527</c:v>
                </c:pt>
                <c:pt idx="103">
                  <c:v>-7.484249777948738</c:v>
                </c:pt>
                <c:pt idx="104">
                  <c:v>-7.514746151198054</c:v>
                </c:pt>
                <c:pt idx="105">
                  <c:v>-6.81288828456318</c:v>
                </c:pt>
                <c:pt idx="106">
                  <c:v>-6.566849947413312</c:v>
                </c:pt>
                <c:pt idx="107">
                  <c:v>-6.805742408078872</c:v>
                </c:pt>
                <c:pt idx="108">
                  <c:v>-6.797082148086245</c:v>
                </c:pt>
                <c:pt idx="109">
                  <c:v>-6.960792146595872</c:v>
                </c:pt>
                <c:pt idx="110">
                  <c:v>-7.185836345674164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-0.272735943143674</c:v>
                </c:pt>
                <c:pt idx="1">
                  <c:v>-0.912719163827342</c:v>
                </c:pt>
                <c:pt idx="2">
                  <c:v>0.094666444641772</c:v>
                </c:pt>
                <c:pt idx="3">
                  <c:v>-0.255449395466732</c:v>
                </c:pt>
                <c:pt idx="4">
                  <c:v>2.160494437072485</c:v>
                </c:pt>
                <c:pt idx="5">
                  <c:v>-1.934157006088754</c:v>
                </c:pt>
                <c:pt idx="6">
                  <c:v>1.859712906100079</c:v>
                </c:pt>
                <c:pt idx="7">
                  <c:v>-1.474674267422765</c:v>
                </c:pt>
                <c:pt idx="8">
                  <c:v>1.246938750220805</c:v>
                </c:pt>
                <c:pt idx="9">
                  <c:v>-1.697531869056914</c:v>
                </c:pt>
                <c:pt idx="10">
                  <c:v>-1.209664260153529</c:v>
                </c:pt>
                <c:pt idx="11">
                  <c:v>-0.26050480794035</c:v>
                </c:pt>
                <c:pt idx="12">
                  <c:v>0.00309588645352796</c:v>
                </c:pt>
                <c:pt idx="13">
                  <c:v>0.503176598325724</c:v>
                </c:pt>
                <c:pt idx="14">
                  <c:v>2.078666209044304</c:v>
                </c:pt>
                <c:pt idx="15">
                  <c:v>1.081102622642884</c:v>
                </c:pt>
                <c:pt idx="16">
                  <c:v>3.865382335605586</c:v>
                </c:pt>
                <c:pt idx="17">
                  <c:v>5.318523265100709</c:v>
                </c:pt>
                <c:pt idx="18">
                  <c:v>11.63214937533141</c:v>
                </c:pt>
                <c:pt idx="19">
                  <c:v>16.03142692576215</c:v>
                </c:pt>
                <c:pt idx="20">
                  <c:v>21.40041168059701</c:v>
                </c:pt>
                <c:pt idx="21">
                  <c:v>25.7445807472308</c:v>
                </c:pt>
                <c:pt idx="22">
                  <c:v>26.81461823776274</c:v>
                </c:pt>
                <c:pt idx="23">
                  <c:v>29.68912903487585</c:v>
                </c:pt>
                <c:pt idx="24">
                  <c:v>31.06010267522083</c:v>
                </c:pt>
                <c:pt idx="25">
                  <c:v>32.44475519071568</c:v>
                </c:pt>
                <c:pt idx="26">
                  <c:v>34.54848820549069</c:v>
                </c:pt>
                <c:pt idx="27">
                  <c:v>35.87407002287046</c:v>
                </c:pt>
                <c:pt idx="28">
                  <c:v>35.23606946009508</c:v>
                </c:pt>
                <c:pt idx="29">
                  <c:v>36.67500163442544</c:v>
                </c:pt>
                <c:pt idx="30">
                  <c:v>38.50450149330559</c:v>
                </c:pt>
                <c:pt idx="31">
                  <c:v>35.57849132618307</c:v>
                </c:pt>
                <c:pt idx="32">
                  <c:v>38.59996649938196</c:v>
                </c:pt>
                <c:pt idx="33">
                  <c:v>35.86932705641202</c:v>
                </c:pt>
                <c:pt idx="34">
                  <c:v>38.12024580813076</c:v>
                </c:pt>
                <c:pt idx="35">
                  <c:v>35.52011477909475</c:v>
                </c:pt>
                <c:pt idx="36">
                  <c:v>37.94522600663609</c:v>
                </c:pt>
                <c:pt idx="37">
                  <c:v>34.32008128310468</c:v>
                </c:pt>
                <c:pt idx="38">
                  <c:v>36.07572891172111</c:v>
                </c:pt>
                <c:pt idx="39">
                  <c:v>37.11946812129554</c:v>
                </c:pt>
                <c:pt idx="40">
                  <c:v>35.45516947510622</c:v>
                </c:pt>
                <c:pt idx="41">
                  <c:v>36.4393840439644</c:v>
                </c:pt>
                <c:pt idx="42">
                  <c:v>35.04979842095344</c:v>
                </c:pt>
                <c:pt idx="43">
                  <c:v>33.99431893264772</c:v>
                </c:pt>
                <c:pt idx="44">
                  <c:v>35.89005716643223</c:v>
                </c:pt>
                <c:pt idx="45">
                  <c:v>34.48483236344273</c:v>
                </c:pt>
                <c:pt idx="46">
                  <c:v>36.02755475046477</c:v>
                </c:pt>
                <c:pt idx="47">
                  <c:v>32.69667530308232</c:v>
                </c:pt>
                <c:pt idx="48">
                  <c:v>34.80147394898554</c:v>
                </c:pt>
                <c:pt idx="49">
                  <c:v>32.04079599460222</c:v>
                </c:pt>
                <c:pt idx="50">
                  <c:v>34.63699736543578</c:v>
                </c:pt>
                <c:pt idx="51">
                  <c:v>34.96985777163831</c:v>
                </c:pt>
                <c:pt idx="52">
                  <c:v>30.87893934390975</c:v>
                </c:pt>
                <c:pt idx="53">
                  <c:v>32.65197010612917</c:v>
                </c:pt>
                <c:pt idx="54">
                  <c:v>27.34993635411897</c:v>
                </c:pt>
                <c:pt idx="55">
                  <c:v>28.32963503502953</c:v>
                </c:pt>
                <c:pt idx="56">
                  <c:v>25.01036786700091</c:v>
                </c:pt>
                <c:pt idx="57">
                  <c:v>28.91398607630243</c:v>
                </c:pt>
                <c:pt idx="58">
                  <c:v>23.72055213032474</c:v>
                </c:pt>
                <c:pt idx="59">
                  <c:v>21.83762709613776</c:v>
                </c:pt>
                <c:pt idx="60">
                  <c:v>18.53716829088461</c:v>
                </c:pt>
                <c:pt idx="61">
                  <c:v>17.99965394560934</c:v>
                </c:pt>
                <c:pt idx="62">
                  <c:v>13.42246131109304</c:v>
                </c:pt>
                <c:pt idx="63">
                  <c:v>14.61167152198323</c:v>
                </c:pt>
                <c:pt idx="64">
                  <c:v>10.23923491512851</c:v>
                </c:pt>
                <c:pt idx="65">
                  <c:v>11.13433673119426</c:v>
                </c:pt>
                <c:pt idx="66">
                  <c:v>7.97947252422225</c:v>
                </c:pt>
                <c:pt idx="67">
                  <c:v>7.008737250645507</c:v>
                </c:pt>
                <c:pt idx="68">
                  <c:v>4.384690271957011</c:v>
                </c:pt>
                <c:pt idx="69">
                  <c:v>4.593606534312294</c:v>
                </c:pt>
                <c:pt idx="70">
                  <c:v>3.410057767735095</c:v>
                </c:pt>
                <c:pt idx="71">
                  <c:v>2.613772726413449</c:v>
                </c:pt>
                <c:pt idx="72">
                  <c:v>0.873129609120887</c:v>
                </c:pt>
                <c:pt idx="73">
                  <c:v>2.293076060534263</c:v>
                </c:pt>
                <c:pt idx="74">
                  <c:v>0.632126088711526</c:v>
                </c:pt>
                <c:pt idx="75">
                  <c:v>0.201432002130865</c:v>
                </c:pt>
                <c:pt idx="76">
                  <c:v>-2.148465575853701</c:v>
                </c:pt>
                <c:pt idx="77">
                  <c:v>-1.911676296128718</c:v>
                </c:pt>
                <c:pt idx="78">
                  <c:v>-1.0383384603416</c:v>
                </c:pt>
                <c:pt idx="79">
                  <c:v>-1.947837949788337</c:v>
                </c:pt>
                <c:pt idx="80">
                  <c:v>-1.683084938550326</c:v>
                </c:pt>
                <c:pt idx="81">
                  <c:v>-1.950211251609957</c:v>
                </c:pt>
                <c:pt idx="82">
                  <c:v>-2.419760730111198</c:v>
                </c:pt>
                <c:pt idx="83">
                  <c:v>-2.490645937151808</c:v>
                </c:pt>
                <c:pt idx="84">
                  <c:v>-4.141774162449218</c:v>
                </c:pt>
                <c:pt idx="85">
                  <c:v>-3.05534258743692</c:v>
                </c:pt>
                <c:pt idx="86">
                  <c:v>-2.664203773442745</c:v>
                </c:pt>
                <c:pt idx="87">
                  <c:v>-2.192716038572373</c:v>
                </c:pt>
                <c:pt idx="88">
                  <c:v>-2.756532190393269</c:v>
                </c:pt>
                <c:pt idx="89">
                  <c:v>-3.37021023836775</c:v>
                </c:pt>
                <c:pt idx="90">
                  <c:v>-3.545239365933937</c:v>
                </c:pt>
                <c:pt idx="91">
                  <c:v>-2.95548578063332</c:v>
                </c:pt>
                <c:pt idx="92">
                  <c:v>-2.356471045225558</c:v>
                </c:pt>
                <c:pt idx="93">
                  <c:v>-3.918653563371425</c:v>
                </c:pt>
                <c:pt idx="94">
                  <c:v>-2.868646904459542</c:v>
                </c:pt>
                <c:pt idx="95">
                  <c:v>-2.3532697146938</c:v>
                </c:pt>
                <c:pt idx="96">
                  <c:v>-3.329283596220273</c:v>
                </c:pt>
                <c:pt idx="97">
                  <c:v>-3.116895120243933</c:v>
                </c:pt>
                <c:pt idx="98">
                  <c:v>-2.29318335023514</c:v>
                </c:pt>
                <c:pt idx="99">
                  <c:v>-3.378358146131462</c:v>
                </c:pt>
                <c:pt idx="100">
                  <c:v>-1.716916863731897</c:v>
                </c:pt>
                <c:pt idx="101">
                  <c:v>-2.728950290420534</c:v>
                </c:pt>
                <c:pt idx="102">
                  <c:v>-0.641489241711624</c:v>
                </c:pt>
                <c:pt idx="103">
                  <c:v>-1.892474819539102</c:v>
                </c:pt>
                <c:pt idx="104">
                  <c:v>-1.381889821071974</c:v>
                </c:pt>
                <c:pt idx="105">
                  <c:v>-1.728725228358089</c:v>
                </c:pt>
                <c:pt idx="106">
                  <c:v>-2.05626539898659</c:v>
                </c:pt>
                <c:pt idx="107">
                  <c:v>-0.515389965332542</c:v>
                </c:pt>
                <c:pt idx="108">
                  <c:v>-1.289589765670566</c:v>
                </c:pt>
                <c:pt idx="109">
                  <c:v>-0.0148507062196484</c:v>
                </c:pt>
                <c:pt idx="110">
                  <c:v>-0.59408783645358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-4.066708741825646</c:v>
                </c:pt>
                <c:pt idx="1">
                  <c:v>0.852911497366837</c:v>
                </c:pt>
                <c:pt idx="2">
                  <c:v>-0.390206728756541</c:v>
                </c:pt>
                <c:pt idx="3">
                  <c:v>2.543666586546113</c:v>
                </c:pt>
                <c:pt idx="4">
                  <c:v>1.798925354045574</c:v>
                </c:pt>
                <c:pt idx="5">
                  <c:v>1.496533986176293</c:v>
                </c:pt>
                <c:pt idx="6">
                  <c:v>-1.042116905105933</c:v>
                </c:pt>
                <c:pt idx="7">
                  <c:v>-1.438486213434831</c:v>
                </c:pt>
                <c:pt idx="8">
                  <c:v>-0.856767800199268</c:v>
                </c:pt>
                <c:pt idx="9">
                  <c:v>-2.111548279271429</c:v>
                </c:pt>
                <c:pt idx="10">
                  <c:v>0.630277282487503</c:v>
                </c:pt>
                <c:pt idx="11">
                  <c:v>1.071802728074532</c:v>
                </c:pt>
                <c:pt idx="12">
                  <c:v>1.568884454466164</c:v>
                </c:pt>
                <c:pt idx="13">
                  <c:v>2.18982397511583</c:v>
                </c:pt>
                <c:pt idx="14">
                  <c:v>-1.374242520872521</c:v>
                </c:pt>
                <c:pt idx="15">
                  <c:v>0.520273078677098</c:v>
                </c:pt>
                <c:pt idx="16">
                  <c:v>-0.193860295840674</c:v>
                </c:pt>
                <c:pt idx="17">
                  <c:v>7.79079556470458</c:v>
                </c:pt>
                <c:pt idx="18">
                  <c:v>16.18340559658946</c:v>
                </c:pt>
                <c:pt idx="19">
                  <c:v>19.20440868068282</c:v>
                </c:pt>
                <c:pt idx="20">
                  <c:v>23.80990866436449</c:v>
                </c:pt>
                <c:pt idx="21">
                  <c:v>31.13565185621563</c:v>
                </c:pt>
                <c:pt idx="22">
                  <c:v>31.2254845349247</c:v>
                </c:pt>
                <c:pt idx="23">
                  <c:v>37.74865600461634</c:v>
                </c:pt>
                <c:pt idx="24">
                  <c:v>41.73014128236239</c:v>
                </c:pt>
                <c:pt idx="25">
                  <c:v>39.64034282813464</c:v>
                </c:pt>
                <c:pt idx="26">
                  <c:v>46.0111746915629</c:v>
                </c:pt>
                <c:pt idx="27">
                  <c:v>42.37251280289643</c:v>
                </c:pt>
                <c:pt idx="28">
                  <c:v>47.57836742128626</c:v>
                </c:pt>
                <c:pt idx="29">
                  <c:v>45.04353684343564</c:v>
                </c:pt>
                <c:pt idx="30">
                  <c:v>47.1063848109793</c:v>
                </c:pt>
                <c:pt idx="31">
                  <c:v>48.7159404358508</c:v>
                </c:pt>
                <c:pt idx="32">
                  <c:v>46.25729094512623</c:v>
                </c:pt>
                <c:pt idx="33">
                  <c:v>51.10627072142877</c:v>
                </c:pt>
                <c:pt idx="34">
                  <c:v>52.88186255524518</c:v>
                </c:pt>
                <c:pt idx="35">
                  <c:v>50.61146402780781</c:v>
                </c:pt>
                <c:pt idx="36">
                  <c:v>53.7154551300999</c:v>
                </c:pt>
                <c:pt idx="37">
                  <c:v>52.28065850586492</c:v>
                </c:pt>
                <c:pt idx="38">
                  <c:v>49.36935946829892</c:v>
                </c:pt>
                <c:pt idx="39">
                  <c:v>51.96537775466601</c:v>
                </c:pt>
                <c:pt idx="40">
                  <c:v>52.67306746959532</c:v>
                </c:pt>
                <c:pt idx="41">
                  <c:v>51.08069195568427</c:v>
                </c:pt>
                <c:pt idx="42">
                  <c:v>54.15494081629139</c:v>
                </c:pt>
                <c:pt idx="43">
                  <c:v>53.83960143587451</c:v>
                </c:pt>
                <c:pt idx="44">
                  <c:v>51.79420181837126</c:v>
                </c:pt>
                <c:pt idx="45">
                  <c:v>54.42904071928224</c:v>
                </c:pt>
                <c:pt idx="46">
                  <c:v>52.9079303821797</c:v>
                </c:pt>
                <c:pt idx="47">
                  <c:v>51.52799218252628</c:v>
                </c:pt>
                <c:pt idx="48">
                  <c:v>53.86754664932659</c:v>
                </c:pt>
                <c:pt idx="49">
                  <c:v>49.47036252788936</c:v>
                </c:pt>
                <c:pt idx="50">
                  <c:v>50.63177655035793</c:v>
                </c:pt>
                <c:pt idx="51">
                  <c:v>50.85300024291972</c:v>
                </c:pt>
                <c:pt idx="52">
                  <c:v>46.59150114282605</c:v>
                </c:pt>
                <c:pt idx="53">
                  <c:v>47.83417813235078</c:v>
                </c:pt>
                <c:pt idx="54">
                  <c:v>46.29727194375348</c:v>
                </c:pt>
                <c:pt idx="55">
                  <c:v>44.82044876973769</c:v>
                </c:pt>
                <c:pt idx="56">
                  <c:v>46.209196724261</c:v>
                </c:pt>
                <c:pt idx="57">
                  <c:v>43.54175401104104</c:v>
                </c:pt>
                <c:pt idx="58">
                  <c:v>39.93118596452467</c:v>
                </c:pt>
                <c:pt idx="59">
                  <c:v>37.9283567530656</c:v>
                </c:pt>
                <c:pt idx="60">
                  <c:v>32.75756092340925</c:v>
                </c:pt>
                <c:pt idx="61">
                  <c:v>28.81747681919708</c:v>
                </c:pt>
                <c:pt idx="62">
                  <c:v>27.96634805335477</c:v>
                </c:pt>
                <c:pt idx="63">
                  <c:v>22.72831408692513</c:v>
                </c:pt>
                <c:pt idx="64">
                  <c:v>20.26437282884485</c:v>
                </c:pt>
                <c:pt idx="65">
                  <c:v>19.30245584285591</c:v>
                </c:pt>
                <c:pt idx="66">
                  <c:v>15.1360975549845</c:v>
                </c:pt>
                <c:pt idx="67">
                  <c:v>14.44080892918719</c:v>
                </c:pt>
                <c:pt idx="68">
                  <c:v>14.20218203079949</c:v>
                </c:pt>
                <c:pt idx="69">
                  <c:v>10.46741105608564</c:v>
                </c:pt>
                <c:pt idx="70">
                  <c:v>9.186013422465363</c:v>
                </c:pt>
                <c:pt idx="71">
                  <c:v>8.019093103876933</c:v>
                </c:pt>
                <c:pt idx="72">
                  <c:v>7.076164572075692</c:v>
                </c:pt>
                <c:pt idx="73">
                  <c:v>5.643636637138716</c:v>
                </c:pt>
                <c:pt idx="74">
                  <c:v>3.538613384607031</c:v>
                </c:pt>
                <c:pt idx="75">
                  <c:v>2.377380963273741</c:v>
                </c:pt>
                <c:pt idx="76">
                  <c:v>2.966137320567769</c:v>
                </c:pt>
                <c:pt idx="77">
                  <c:v>1.404553184571376</c:v>
                </c:pt>
                <c:pt idx="78">
                  <c:v>-0.212036014160816</c:v>
                </c:pt>
                <c:pt idx="79">
                  <c:v>-1.026590863318884</c:v>
                </c:pt>
                <c:pt idx="80">
                  <c:v>-1.86692511490308</c:v>
                </c:pt>
                <c:pt idx="81">
                  <c:v>-2.252747748144861</c:v>
                </c:pt>
                <c:pt idx="82">
                  <c:v>-2.004444723300555</c:v>
                </c:pt>
                <c:pt idx="83">
                  <c:v>-2.216842867136896</c:v>
                </c:pt>
                <c:pt idx="84">
                  <c:v>-3.392033008393755</c:v>
                </c:pt>
                <c:pt idx="85">
                  <c:v>-4.23641217918237</c:v>
                </c:pt>
                <c:pt idx="86">
                  <c:v>-5.100214478209935</c:v>
                </c:pt>
                <c:pt idx="87">
                  <c:v>-5.196595450088536</c:v>
                </c:pt>
                <c:pt idx="88">
                  <c:v>-4.323883696987531</c:v>
                </c:pt>
                <c:pt idx="89">
                  <c:v>-4.926102506634157</c:v>
                </c:pt>
                <c:pt idx="90">
                  <c:v>-5.618895250325993</c:v>
                </c:pt>
                <c:pt idx="91">
                  <c:v>-6.087325191884917</c:v>
                </c:pt>
                <c:pt idx="92">
                  <c:v>-5.927984711848073</c:v>
                </c:pt>
                <c:pt idx="93">
                  <c:v>-6.142514288315489</c:v>
                </c:pt>
                <c:pt idx="94">
                  <c:v>-6.11205673128716</c:v>
                </c:pt>
                <c:pt idx="95">
                  <c:v>-6.027525594091672</c:v>
                </c:pt>
                <c:pt idx="96">
                  <c:v>-5.271692036308262</c:v>
                </c:pt>
                <c:pt idx="97">
                  <c:v>-5.857990249114522</c:v>
                </c:pt>
                <c:pt idx="98">
                  <c:v>-7.337406296338004</c:v>
                </c:pt>
                <c:pt idx="99">
                  <c:v>-6.493515592635378</c:v>
                </c:pt>
                <c:pt idx="100">
                  <c:v>-6.163781354357349</c:v>
                </c:pt>
                <c:pt idx="101">
                  <c:v>-5.79586169126079</c:v>
                </c:pt>
                <c:pt idx="102">
                  <c:v>-6.355163840285856</c:v>
                </c:pt>
                <c:pt idx="103">
                  <c:v>-6.128058857611437</c:v>
                </c:pt>
                <c:pt idx="104">
                  <c:v>-6.612499033850932</c:v>
                </c:pt>
                <c:pt idx="105">
                  <c:v>-6.641199489135653</c:v>
                </c:pt>
                <c:pt idx="106">
                  <c:v>-5.917289547548713</c:v>
                </c:pt>
                <c:pt idx="107">
                  <c:v>-5.506634964014215</c:v>
                </c:pt>
                <c:pt idx="108">
                  <c:v>-5.302288346232471</c:v>
                </c:pt>
                <c:pt idx="109">
                  <c:v>-5.685709746941919</c:v>
                </c:pt>
                <c:pt idx="110">
                  <c:v>-4.894199684278227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-0.443240542323685</c:v>
                </c:pt>
                <c:pt idx="1">
                  <c:v>1.025093557560417</c:v>
                </c:pt>
                <c:pt idx="2">
                  <c:v>0.353277773271428</c:v>
                </c:pt>
                <c:pt idx="3">
                  <c:v>-0.130794340504675</c:v>
                </c:pt>
                <c:pt idx="4">
                  <c:v>-1.117165938163165</c:v>
                </c:pt>
                <c:pt idx="5">
                  <c:v>-0.980247918996992</c:v>
                </c:pt>
                <c:pt idx="6">
                  <c:v>-0.632127018107851</c:v>
                </c:pt>
                <c:pt idx="7">
                  <c:v>0.46646969585586</c:v>
                </c:pt>
                <c:pt idx="8">
                  <c:v>0.162877725648909</c:v>
                </c:pt>
                <c:pt idx="9">
                  <c:v>1.877710020996381</c:v>
                </c:pt>
                <c:pt idx="10">
                  <c:v>0.933450957017089</c:v>
                </c:pt>
                <c:pt idx="11">
                  <c:v>1.355659604745674</c:v>
                </c:pt>
                <c:pt idx="12">
                  <c:v>0.240461008301444</c:v>
                </c:pt>
                <c:pt idx="13">
                  <c:v>-0.0706092092074055</c:v>
                </c:pt>
                <c:pt idx="14">
                  <c:v>-1.022537587117782</c:v>
                </c:pt>
                <c:pt idx="15">
                  <c:v>-2.025836286401804</c:v>
                </c:pt>
                <c:pt idx="16">
                  <c:v>-0.960076930905366</c:v>
                </c:pt>
                <c:pt idx="17">
                  <c:v>0.626590711987563</c:v>
                </c:pt>
                <c:pt idx="18">
                  <c:v>7.50660917889952</c:v>
                </c:pt>
                <c:pt idx="19">
                  <c:v>12.52492321418507</c:v>
                </c:pt>
                <c:pt idx="20">
                  <c:v>16.18812585406748</c:v>
                </c:pt>
                <c:pt idx="21">
                  <c:v>19.13405444931474</c:v>
                </c:pt>
                <c:pt idx="22">
                  <c:v>22.66318556035319</c:v>
                </c:pt>
                <c:pt idx="23">
                  <c:v>24.80100735947104</c:v>
                </c:pt>
                <c:pt idx="24">
                  <c:v>25.82706420141971</c:v>
                </c:pt>
                <c:pt idx="25">
                  <c:v>25.63740413715444</c:v>
                </c:pt>
                <c:pt idx="26">
                  <c:v>27.70176844483266</c:v>
                </c:pt>
                <c:pt idx="27">
                  <c:v>26.35037314783604</c:v>
                </c:pt>
                <c:pt idx="28">
                  <c:v>28.00936451074721</c:v>
                </c:pt>
                <c:pt idx="29">
                  <c:v>27.7439535081703</c:v>
                </c:pt>
                <c:pt idx="30">
                  <c:v>26.45488217756313</c:v>
                </c:pt>
                <c:pt idx="31">
                  <c:v>25.73591699512076</c:v>
                </c:pt>
                <c:pt idx="32">
                  <c:v>26.09810424906823</c:v>
                </c:pt>
                <c:pt idx="33">
                  <c:v>27.46307180013602</c:v>
                </c:pt>
                <c:pt idx="34">
                  <c:v>28.82900291576978</c:v>
                </c:pt>
                <c:pt idx="35">
                  <c:v>29.81657996848763</c:v>
                </c:pt>
                <c:pt idx="36">
                  <c:v>32.07168926535115</c:v>
                </c:pt>
                <c:pt idx="37">
                  <c:v>31.38743781957258</c:v>
                </c:pt>
                <c:pt idx="38">
                  <c:v>31.76624960682982</c:v>
                </c:pt>
                <c:pt idx="39">
                  <c:v>31.88294507383355</c:v>
                </c:pt>
                <c:pt idx="40">
                  <c:v>31.21465026836299</c:v>
                </c:pt>
                <c:pt idx="41">
                  <c:v>31.99517639167913</c:v>
                </c:pt>
                <c:pt idx="42">
                  <c:v>30.19821956226948</c:v>
                </c:pt>
                <c:pt idx="43">
                  <c:v>30.61961126020234</c:v>
                </c:pt>
                <c:pt idx="44">
                  <c:v>30.72284967691073</c:v>
                </c:pt>
                <c:pt idx="45">
                  <c:v>31.6216103651122</c:v>
                </c:pt>
                <c:pt idx="46">
                  <c:v>33.98853684171062</c:v>
                </c:pt>
                <c:pt idx="47">
                  <c:v>34.71538951394107</c:v>
                </c:pt>
                <c:pt idx="48">
                  <c:v>33.05642513728372</c:v>
                </c:pt>
                <c:pt idx="49">
                  <c:v>31.63819391966608</c:v>
                </c:pt>
                <c:pt idx="50">
                  <c:v>29.34741287648222</c:v>
                </c:pt>
                <c:pt idx="51">
                  <c:v>28.36480587551259</c:v>
                </c:pt>
                <c:pt idx="52">
                  <c:v>26.72288644923718</c:v>
                </c:pt>
                <c:pt idx="53">
                  <c:v>25.57896021328094</c:v>
                </c:pt>
                <c:pt idx="54">
                  <c:v>23.81498821930261</c:v>
                </c:pt>
                <c:pt idx="55">
                  <c:v>23.02860880928928</c:v>
                </c:pt>
                <c:pt idx="56">
                  <c:v>21.61760477241696</c:v>
                </c:pt>
                <c:pt idx="57">
                  <c:v>21.05666489642938</c:v>
                </c:pt>
                <c:pt idx="58">
                  <c:v>19.90001690331632</c:v>
                </c:pt>
                <c:pt idx="59">
                  <c:v>17.75948581232689</c:v>
                </c:pt>
                <c:pt idx="60">
                  <c:v>16.01001508307652</c:v>
                </c:pt>
                <c:pt idx="61">
                  <c:v>13.6296679611649</c:v>
                </c:pt>
                <c:pt idx="62">
                  <c:v>12.10216810253851</c:v>
                </c:pt>
                <c:pt idx="63">
                  <c:v>11.020597073081</c:v>
                </c:pt>
                <c:pt idx="64">
                  <c:v>8.770160714174459</c:v>
                </c:pt>
                <c:pt idx="65">
                  <c:v>7.455088950141059</c:v>
                </c:pt>
                <c:pt idx="66">
                  <c:v>6.52607269583168</c:v>
                </c:pt>
                <c:pt idx="67">
                  <c:v>4.783535472907957</c:v>
                </c:pt>
                <c:pt idx="68">
                  <c:v>3.982604208913504</c:v>
                </c:pt>
                <c:pt idx="69">
                  <c:v>3.234549061688396</c:v>
                </c:pt>
                <c:pt idx="70">
                  <c:v>2.324288647730225</c:v>
                </c:pt>
                <c:pt idx="71">
                  <c:v>1.24775501668199</c:v>
                </c:pt>
                <c:pt idx="72">
                  <c:v>0.428113671692478</c:v>
                </c:pt>
                <c:pt idx="73">
                  <c:v>0.66828329263872</c:v>
                </c:pt>
                <c:pt idx="74">
                  <c:v>-0.623056719676359</c:v>
                </c:pt>
                <c:pt idx="75">
                  <c:v>-0.421904463261974</c:v>
                </c:pt>
                <c:pt idx="76">
                  <c:v>-1.12737378950376</c:v>
                </c:pt>
                <c:pt idx="77">
                  <c:v>-1.572632386105347</c:v>
                </c:pt>
                <c:pt idx="78">
                  <c:v>-2.379083060377075</c:v>
                </c:pt>
                <c:pt idx="79">
                  <c:v>-2.604406467260527</c:v>
                </c:pt>
                <c:pt idx="80">
                  <c:v>-3.285500958642392</c:v>
                </c:pt>
                <c:pt idx="81">
                  <c:v>-2.813607483723115</c:v>
                </c:pt>
                <c:pt idx="82">
                  <c:v>-3.356611890896579</c:v>
                </c:pt>
                <c:pt idx="83">
                  <c:v>-3.615300988294725</c:v>
                </c:pt>
                <c:pt idx="84">
                  <c:v>-3.1063886155366</c:v>
                </c:pt>
                <c:pt idx="85">
                  <c:v>-3.706443171035302</c:v>
                </c:pt>
                <c:pt idx="86">
                  <c:v>-3.967709665828364</c:v>
                </c:pt>
                <c:pt idx="87">
                  <c:v>-3.739198303752247</c:v>
                </c:pt>
                <c:pt idx="88">
                  <c:v>-3.400727738681108</c:v>
                </c:pt>
                <c:pt idx="89">
                  <c:v>-2.9240746962335</c:v>
                </c:pt>
                <c:pt idx="90">
                  <c:v>-3.221815806928943</c:v>
                </c:pt>
                <c:pt idx="91">
                  <c:v>-3.830888119144424</c:v>
                </c:pt>
                <c:pt idx="92">
                  <c:v>-3.829523132768759</c:v>
                </c:pt>
                <c:pt idx="93">
                  <c:v>-3.448193787562207</c:v>
                </c:pt>
                <c:pt idx="94">
                  <c:v>-3.11759319585263</c:v>
                </c:pt>
                <c:pt idx="95">
                  <c:v>-3.201425163685915</c:v>
                </c:pt>
                <c:pt idx="96">
                  <c:v>-3.018374453060909</c:v>
                </c:pt>
                <c:pt idx="97">
                  <c:v>-2.650318133845877</c:v>
                </c:pt>
                <c:pt idx="98">
                  <c:v>-2.948008972848153</c:v>
                </c:pt>
                <c:pt idx="99">
                  <c:v>-2.433457861343504</c:v>
                </c:pt>
                <c:pt idx="100">
                  <c:v>-2.518420099386607</c:v>
                </c:pt>
                <c:pt idx="101">
                  <c:v>-1.930051622062462</c:v>
                </c:pt>
                <c:pt idx="102">
                  <c:v>-1.627580680730089</c:v>
                </c:pt>
                <c:pt idx="103">
                  <c:v>-1.471229952399577</c:v>
                </c:pt>
                <c:pt idx="104">
                  <c:v>-0.94264671820806</c:v>
                </c:pt>
                <c:pt idx="105">
                  <c:v>-1.190177906669992</c:v>
                </c:pt>
                <c:pt idx="106">
                  <c:v>-0.444961228365243</c:v>
                </c:pt>
                <c:pt idx="107">
                  <c:v>-0.330029932412671</c:v>
                </c:pt>
                <c:pt idx="108">
                  <c:v>-0.302296066628681</c:v>
                </c:pt>
                <c:pt idx="109">
                  <c:v>0.452962689499451</c:v>
                </c:pt>
                <c:pt idx="110">
                  <c:v>0.605628159497359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-2.404807054492371</c:v>
                </c:pt>
                <c:pt idx="1">
                  <c:v>-1.662841728602494</c:v>
                </c:pt>
                <c:pt idx="2">
                  <c:v>-1.617863008630298</c:v>
                </c:pt>
                <c:pt idx="3">
                  <c:v>-1.802610955357099</c:v>
                </c:pt>
                <c:pt idx="4">
                  <c:v>-0.811620931004472</c:v>
                </c:pt>
                <c:pt idx="5">
                  <c:v>0.31475835521557</c:v>
                </c:pt>
                <c:pt idx="6">
                  <c:v>-0.282662486081043</c:v>
                </c:pt>
                <c:pt idx="7">
                  <c:v>0.497833047584523</c:v>
                </c:pt>
                <c:pt idx="8">
                  <c:v>2.33289069629786</c:v>
                </c:pt>
                <c:pt idx="9">
                  <c:v>1.369275281974958</c:v>
                </c:pt>
                <c:pt idx="10">
                  <c:v>1.963915930531385</c:v>
                </c:pt>
                <c:pt idx="11">
                  <c:v>2.468862717597791</c:v>
                </c:pt>
                <c:pt idx="12">
                  <c:v>2.333971303236293</c:v>
                </c:pt>
                <c:pt idx="13">
                  <c:v>3.386134970833468</c:v>
                </c:pt>
                <c:pt idx="14">
                  <c:v>3.401723604761664</c:v>
                </c:pt>
                <c:pt idx="15">
                  <c:v>3.438657966603981</c:v>
                </c:pt>
                <c:pt idx="16">
                  <c:v>2.870210865002196</c:v>
                </c:pt>
                <c:pt idx="17">
                  <c:v>2.635713288650426</c:v>
                </c:pt>
                <c:pt idx="18">
                  <c:v>7.023962591122895</c:v>
                </c:pt>
                <c:pt idx="19">
                  <c:v>9.091506425210506</c:v>
                </c:pt>
                <c:pt idx="20">
                  <c:v>10.82371322023341</c:v>
                </c:pt>
                <c:pt idx="21">
                  <c:v>13.74993695125741</c:v>
                </c:pt>
                <c:pt idx="22">
                  <c:v>14.64389128923826</c:v>
                </c:pt>
                <c:pt idx="23">
                  <c:v>14.72073416655191</c:v>
                </c:pt>
                <c:pt idx="24">
                  <c:v>15.91364354756089</c:v>
                </c:pt>
                <c:pt idx="25">
                  <c:v>15.48757842136273</c:v>
                </c:pt>
                <c:pt idx="26">
                  <c:v>16.32686482495438</c:v>
                </c:pt>
                <c:pt idx="27">
                  <c:v>17.65578499678875</c:v>
                </c:pt>
                <c:pt idx="28">
                  <c:v>17.18483840282524</c:v>
                </c:pt>
                <c:pt idx="29">
                  <c:v>18.14528645049164</c:v>
                </c:pt>
                <c:pt idx="30">
                  <c:v>18.04525173722827</c:v>
                </c:pt>
                <c:pt idx="31">
                  <c:v>17.76157735281469</c:v>
                </c:pt>
                <c:pt idx="32">
                  <c:v>17.64925205362639</c:v>
                </c:pt>
                <c:pt idx="33">
                  <c:v>16.64176279094255</c:v>
                </c:pt>
                <c:pt idx="34">
                  <c:v>17.90048664095194</c:v>
                </c:pt>
                <c:pt idx="35">
                  <c:v>17.84544099648172</c:v>
                </c:pt>
                <c:pt idx="36">
                  <c:v>17.06558498253227</c:v>
                </c:pt>
                <c:pt idx="37">
                  <c:v>18.44294781977689</c:v>
                </c:pt>
                <c:pt idx="38">
                  <c:v>18.9817443486315</c:v>
                </c:pt>
                <c:pt idx="39">
                  <c:v>20.09338934877187</c:v>
                </c:pt>
                <c:pt idx="40">
                  <c:v>20.14736438294099</c:v>
                </c:pt>
                <c:pt idx="41">
                  <c:v>20.08522931220617</c:v>
                </c:pt>
                <c:pt idx="42">
                  <c:v>20.75026343334094</c:v>
                </c:pt>
                <c:pt idx="43">
                  <c:v>20.70918089630483</c:v>
                </c:pt>
                <c:pt idx="44">
                  <c:v>21.48339476879853</c:v>
                </c:pt>
                <c:pt idx="45">
                  <c:v>19.83716566552168</c:v>
                </c:pt>
                <c:pt idx="46">
                  <c:v>19.45786937850827</c:v>
                </c:pt>
                <c:pt idx="47">
                  <c:v>18.42730417943871</c:v>
                </c:pt>
                <c:pt idx="48">
                  <c:v>19.47019279392884</c:v>
                </c:pt>
                <c:pt idx="49">
                  <c:v>20.09080317484034</c:v>
                </c:pt>
                <c:pt idx="50">
                  <c:v>19.0511387130688</c:v>
                </c:pt>
                <c:pt idx="51">
                  <c:v>18.32419561539527</c:v>
                </c:pt>
                <c:pt idx="52">
                  <c:v>17.85299452313556</c:v>
                </c:pt>
                <c:pt idx="53">
                  <c:v>18.79953914605542</c:v>
                </c:pt>
                <c:pt idx="54">
                  <c:v>18.63524438428742</c:v>
                </c:pt>
                <c:pt idx="55">
                  <c:v>17.81442732783113</c:v>
                </c:pt>
                <c:pt idx="56">
                  <c:v>17.59552930355811</c:v>
                </c:pt>
                <c:pt idx="57">
                  <c:v>16.42908663831646</c:v>
                </c:pt>
                <c:pt idx="58">
                  <c:v>16.25195110069681</c:v>
                </c:pt>
                <c:pt idx="59">
                  <c:v>16.4331182814586</c:v>
                </c:pt>
                <c:pt idx="60">
                  <c:v>15.21368711692118</c:v>
                </c:pt>
                <c:pt idx="61">
                  <c:v>13.71268130664853</c:v>
                </c:pt>
                <c:pt idx="62">
                  <c:v>13.35026108928598</c:v>
                </c:pt>
                <c:pt idx="63">
                  <c:v>13.32923693363296</c:v>
                </c:pt>
                <c:pt idx="64">
                  <c:v>13.48724844117628</c:v>
                </c:pt>
                <c:pt idx="65">
                  <c:v>12.85623685562311</c:v>
                </c:pt>
                <c:pt idx="66">
                  <c:v>11.89645378637394</c:v>
                </c:pt>
                <c:pt idx="67">
                  <c:v>11.56196161426455</c:v>
                </c:pt>
                <c:pt idx="68">
                  <c:v>10.68876319767698</c:v>
                </c:pt>
                <c:pt idx="69">
                  <c:v>9.761173653650402</c:v>
                </c:pt>
                <c:pt idx="70">
                  <c:v>8.907207925383838</c:v>
                </c:pt>
                <c:pt idx="71">
                  <c:v>6.789116038966533</c:v>
                </c:pt>
                <c:pt idx="72">
                  <c:v>6.210078292273283</c:v>
                </c:pt>
                <c:pt idx="73">
                  <c:v>5.700656432237062</c:v>
                </c:pt>
                <c:pt idx="74">
                  <c:v>5.160742680671277</c:v>
                </c:pt>
                <c:pt idx="75">
                  <c:v>3.64876745142534</c:v>
                </c:pt>
                <c:pt idx="76">
                  <c:v>2.6176798271717</c:v>
                </c:pt>
                <c:pt idx="77">
                  <c:v>2.667339807715387</c:v>
                </c:pt>
                <c:pt idx="78">
                  <c:v>2.380587078222252</c:v>
                </c:pt>
                <c:pt idx="79">
                  <c:v>1.666730282161823</c:v>
                </c:pt>
                <c:pt idx="80">
                  <c:v>1.404628423572348</c:v>
                </c:pt>
                <c:pt idx="81">
                  <c:v>0.527176313106695</c:v>
                </c:pt>
                <c:pt idx="82">
                  <c:v>0.694602630970136</c:v>
                </c:pt>
                <c:pt idx="83">
                  <c:v>-0.186222083638907</c:v>
                </c:pt>
                <c:pt idx="84">
                  <c:v>-0.72107398907911</c:v>
                </c:pt>
                <c:pt idx="85">
                  <c:v>-1.180172880029763</c:v>
                </c:pt>
                <c:pt idx="86">
                  <c:v>-1.226040818621027</c:v>
                </c:pt>
                <c:pt idx="87">
                  <c:v>-1.557631506479255</c:v>
                </c:pt>
                <c:pt idx="88">
                  <c:v>-1.534038613355998</c:v>
                </c:pt>
                <c:pt idx="89">
                  <c:v>-2.196069906623451</c:v>
                </c:pt>
                <c:pt idx="90">
                  <c:v>-2.042729087065501</c:v>
                </c:pt>
                <c:pt idx="91">
                  <c:v>-2.80282412461542</c:v>
                </c:pt>
                <c:pt idx="92">
                  <c:v>-2.726196314755738</c:v>
                </c:pt>
                <c:pt idx="93">
                  <c:v>-2.743244070198968</c:v>
                </c:pt>
                <c:pt idx="94">
                  <c:v>-2.940628556311438</c:v>
                </c:pt>
                <c:pt idx="95">
                  <c:v>-3.238223482007673</c:v>
                </c:pt>
                <c:pt idx="96">
                  <c:v>-3.705270876341129</c:v>
                </c:pt>
                <c:pt idx="97">
                  <c:v>-4.125509099399849</c:v>
                </c:pt>
                <c:pt idx="98">
                  <c:v>-4.169595918651881</c:v>
                </c:pt>
                <c:pt idx="99">
                  <c:v>-3.637530967258392</c:v>
                </c:pt>
                <c:pt idx="100">
                  <c:v>-4.123539753151649</c:v>
                </c:pt>
                <c:pt idx="101">
                  <c:v>-4.360866488683798</c:v>
                </c:pt>
                <c:pt idx="102">
                  <c:v>-4.296519731247491</c:v>
                </c:pt>
                <c:pt idx="103">
                  <c:v>-4.016767973771623</c:v>
                </c:pt>
                <c:pt idx="104">
                  <c:v>-3.578818311245641</c:v>
                </c:pt>
                <c:pt idx="105">
                  <c:v>-3.084785322961175</c:v>
                </c:pt>
                <c:pt idx="106">
                  <c:v>-2.537199695353201</c:v>
                </c:pt>
                <c:pt idx="107">
                  <c:v>-2.754205482706081</c:v>
                </c:pt>
                <c:pt idx="108">
                  <c:v>-2.660881544524914</c:v>
                </c:pt>
                <c:pt idx="109">
                  <c:v>-2.418896345450101</c:v>
                </c:pt>
                <c:pt idx="110">
                  <c:v>-2.13636675615494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0.57916199462722</c:v>
                </c:pt>
                <c:pt idx="1">
                  <c:v>7.437199407608484</c:v>
                </c:pt>
                <c:pt idx="2">
                  <c:v>12.1757076201287</c:v>
                </c:pt>
                <c:pt idx="3">
                  <c:v>11.0218446877476</c:v>
                </c:pt>
                <c:pt idx="4">
                  <c:v>4.513118339488228</c:v>
                </c:pt>
                <c:pt idx="5">
                  <c:v>-1.699031361831863</c:v>
                </c:pt>
                <c:pt idx="6">
                  <c:v>-4.158384000293918</c:v>
                </c:pt>
                <c:pt idx="7">
                  <c:v>-6.270972379283542</c:v>
                </c:pt>
                <c:pt idx="8">
                  <c:v>-7.35119073813363</c:v>
                </c:pt>
                <c:pt idx="9">
                  <c:v>-8.231092167821572</c:v>
                </c:pt>
                <c:pt idx="10">
                  <c:v>-5.23300375612446</c:v>
                </c:pt>
                <c:pt idx="11">
                  <c:v>0.683333221541874</c:v>
                </c:pt>
                <c:pt idx="12">
                  <c:v>2.644157275042637</c:v>
                </c:pt>
                <c:pt idx="13">
                  <c:v>0.960664271154043</c:v>
                </c:pt>
                <c:pt idx="14">
                  <c:v>-1.375497474835417</c:v>
                </c:pt>
                <c:pt idx="15">
                  <c:v>-4.211788085670092</c:v>
                </c:pt>
                <c:pt idx="16">
                  <c:v>-3.112352594433198</c:v>
                </c:pt>
                <c:pt idx="17">
                  <c:v>-6.28779509551313</c:v>
                </c:pt>
                <c:pt idx="18">
                  <c:v>0.688329634477885</c:v>
                </c:pt>
                <c:pt idx="19">
                  <c:v>4.40732319453786</c:v>
                </c:pt>
                <c:pt idx="20">
                  <c:v>8.262840166121007</c:v>
                </c:pt>
                <c:pt idx="21">
                  <c:v>12.37218758695098</c:v>
                </c:pt>
                <c:pt idx="22">
                  <c:v>18.61082354811639</c:v>
                </c:pt>
                <c:pt idx="23">
                  <c:v>21.32262074723476</c:v>
                </c:pt>
                <c:pt idx="24">
                  <c:v>27.60192026936476</c:v>
                </c:pt>
                <c:pt idx="25">
                  <c:v>30.72837125165028</c:v>
                </c:pt>
                <c:pt idx="26">
                  <c:v>37.16707934579123</c:v>
                </c:pt>
                <c:pt idx="27">
                  <c:v>41.04787714552302</c:v>
                </c:pt>
                <c:pt idx="28">
                  <c:v>42.55757642359674</c:v>
                </c:pt>
                <c:pt idx="29">
                  <c:v>39.56343288588634</c:v>
                </c:pt>
                <c:pt idx="30">
                  <c:v>42.20570417149339</c:v>
                </c:pt>
                <c:pt idx="31">
                  <c:v>39.14049396807183</c:v>
                </c:pt>
                <c:pt idx="32">
                  <c:v>38.1860670340192</c:v>
                </c:pt>
                <c:pt idx="33">
                  <c:v>41.31592643505914</c:v>
                </c:pt>
                <c:pt idx="34">
                  <c:v>41.29712419645847</c:v>
                </c:pt>
                <c:pt idx="35">
                  <c:v>44.0411610271518</c:v>
                </c:pt>
                <c:pt idx="36">
                  <c:v>47.97074238705038</c:v>
                </c:pt>
                <c:pt idx="37">
                  <c:v>49.76657498041944</c:v>
                </c:pt>
                <c:pt idx="38">
                  <c:v>50.63638205343505</c:v>
                </c:pt>
                <c:pt idx="39">
                  <c:v>51.91601686977728</c:v>
                </c:pt>
                <c:pt idx="40">
                  <c:v>55.28076027768787</c:v>
                </c:pt>
                <c:pt idx="41">
                  <c:v>59.1921359629808</c:v>
                </c:pt>
                <c:pt idx="42">
                  <c:v>63.05482932025257</c:v>
                </c:pt>
                <c:pt idx="43">
                  <c:v>64.04292120030845</c:v>
                </c:pt>
                <c:pt idx="44">
                  <c:v>68.62636937556996</c:v>
                </c:pt>
                <c:pt idx="45">
                  <c:v>70.44475876106152</c:v>
                </c:pt>
                <c:pt idx="46">
                  <c:v>72.57771188803764</c:v>
                </c:pt>
                <c:pt idx="47">
                  <c:v>69.82900603178491</c:v>
                </c:pt>
                <c:pt idx="48">
                  <c:v>70.03269135470281</c:v>
                </c:pt>
                <c:pt idx="49">
                  <c:v>69.77033424888528</c:v>
                </c:pt>
                <c:pt idx="50">
                  <c:v>71.02620847900247</c:v>
                </c:pt>
                <c:pt idx="51">
                  <c:v>70.77697247193917</c:v>
                </c:pt>
                <c:pt idx="52">
                  <c:v>69.19881279365302</c:v>
                </c:pt>
                <c:pt idx="53">
                  <c:v>71.08158707910651</c:v>
                </c:pt>
                <c:pt idx="54">
                  <c:v>71.9019155633856</c:v>
                </c:pt>
                <c:pt idx="55">
                  <c:v>70.19651174643901</c:v>
                </c:pt>
                <c:pt idx="56">
                  <c:v>67.04384394302795</c:v>
                </c:pt>
                <c:pt idx="57">
                  <c:v>64.48681975696251</c:v>
                </c:pt>
                <c:pt idx="58">
                  <c:v>66.25308547753957</c:v>
                </c:pt>
                <c:pt idx="59">
                  <c:v>64.86788620682802</c:v>
                </c:pt>
                <c:pt idx="60">
                  <c:v>64.92525875918493</c:v>
                </c:pt>
                <c:pt idx="61">
                  <c:v>62.84333285407607</c:v>
                </c:pt>
                <c:pt idx="62">
                  <c:v>63.76951311965562</c:v>
                </c:pt>
                <c:pt idx="63">
                  <c:v>60.49722553934167</c:v>
                </c:pt>
                <c:pt idx="64">
                  <c:v>60.68324620942793</c:v>
                </c:pt>
                <c:pt idx="65">
                  <c:v>55.55403038776946</c:v>
                </c:pt>
                <c:pt idx="66">
                  <c:v>51.0931027504889</c:v>
                </c:pt>
                <c:pt idx="67">
                  <c:v>48.75944476770989</c:v>
                </c:pt>
                <c:pt idx="68">
                  <c:v>49.02869826437323</c:v>
                </c:pt>
                <c:pt idx="69">
                  <c:v>44.94418686156416</c:v>
                </c:pt>
                <c:pt idx="70">
                  <c:v>40.66404296629484</c:v>
                </c:pt>
                <c:pt idx="71">
                  <c:v>38.16455003030107</c:v>
                </c:pt>
                <c:pt idx="72">
                  <c:v>36.17319694349983</c:v>
                </c:pt>
                <c:pt idx="73">
                  <c:v>31.08652456335284</c:v>
                </c:pt>
                <c:pt idx="74">
                  <c:v>25.30219779040303</c:v>
                </c:pt>
                <c:pt idx="75">
                  <c:v>21.78014510864388</c:v>
                </c:pt>
                <c:pt idx="76">
                  <c:v>16.46232961836074</c:v>
                </c:pt>
                <c:pt idx="77">
                  <c:v>12.85443638602982</c:v>
                </c:pt>
                <c:pt idx="78">
                  <c:v>11.26728756791063</c:v>
                </c:pt>
                <c:pt idx="79">
                  <c:v>7.364497298726816</c:v>
                </c:pt>
                <c:pt idx="80">
                  <c:v>7.321447233877425</c:v>
                </c:pt>
                <c:pt idx="81">
                  <c:v>4.402157957078028</c:v>
                </c:pt>
                <c:pt idx="82">
                  <c:v>2.749130219019177</c:v>
                </c:pt>
                <c:pt idx="83">
                  <c:v>1.314698130399857</c:v>
                </c:pt>
                <c:pt idx="84">
                  <c:v>1.006591968238095</c:v>
                </c:pt>
                <c:pt idx="85">
                  <c:v>-0.740131547483469</c:v>
                </c:pt>
                <c:pt idx="86">
                  <c:v>-0.918649470902795</c:v>
                </c:pt>
                <c:pt idx="87">
                  <c:v>-1.076038968513173</c:v>
                </c:pt>
                <c:pt idx="88">
                  <c:v>-1.893711649539077</c:v>
                </c:pt>
                <c:pt idx="89">
                  <c:v>-2.194889202230867</c:v>
                </c:pt>
                <c:pt idx="90">
                  <c:v>-2.190785554751975</c:v>
                </c:pt>
                <c:pt idx="91">
                  <c:v>-2.37537875308928</c:v>
                </c:pt>
                <c:pt idx="92">
                  <c:v>-1.180446683810759</c:v>
                </c:pt>
                <c:pt idx="93">
                  <c:v>-2.026653899729546</c:v>
                </c:pt>
                <c:pt idx="94">
                  <c:v>-0.941608804541295</c:v>
                </c:pt>
                <c:pt idx="95">
                  <c:v>-0.559335468434238</c:v>
                </c:pt>
                <c:pt idx="96">
                  <c:v>-1.272426623171926</c:v>
                </c:pt>
                <c:pt idx="97">
                  <c:v>-1.327845553100164</c:v>
                </c:pt>
                <c:pt idx="98">
                  <c:v>-1.887561893574213</c:v>
                </c:pt>
                <c:pt idx="99">
                  <c:v>-0.948955035625879</c:v>
                </c:pt>
                <c:pt idx="100">
                  <c:v>0.485381642946601</c:v>
                </c:pt>
                <c:pt idx="101">
                  <c:v>0.489683720418638</c:v>
                </c:pt>
                <c:pt idx="102">
                  <c:v>-0.60544188988841</c:v>
                </c:pt>
                <c:pt idx="103">
                  <c:v>0.198721105931316</c:v>
                </c:pt>
                <c:pt idx="104">
                  <c:v>2.289534476568097</c:v>
                </c:pt>
                <c:pt idx="105">
                  <c:v>2.712429081336939</c:v>
                </c:pt>
                <c:pt idx="106">
                  <c:v>1.579933305372639</c:v>
                </c:pt>
                <c:pt idx="107">
                  <c:v>1.22384724545605</c:v>
                </c:pt>
                <c:pt idx="108">
                  <c:v>2.841782275692837</c:v>
                </c:pt>
                <c:pt idx="109">
                  <c:v>2.97874439789272</c:v>
                </c:pt>
                <c:pt idx="110">
                  <c:v>1.257989219383798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1.315060940685307</c:v>
                </c:pt>
                <c:pt idx="1">
                  <c:v>1.833069053132389</c:v>
                </c:pt>
                <c:pt idx="2">
                  <c:v>1.102236360377267</c:v>
                </c:pt>
                <c:pt idx="3">
                  <c:v>-0.154529696046863</c:v>
                </c:pt>
                <c:pt idx="4">
                  <c:v>0.4435483550355</c:v>
                </c:pt>
                <c:pt idx="5">
                  <c:v>-0.239026859998842</c:v>
                </c:pt>
                <c:pt idx="6">
                  <c:v>-0.656917036218218</c:v>
                </c:pt>
                <c:pt idx="7">
                  <c:v>-1.233069634890679</c:v>
                </c:pt>
                <c:pt idx="8">
                  <c:v>0.0350042907195312</c:v>
                </c:pt>
                <c:pt idx="9">
                  <c:v>0.702754221022404</c:v>
                </c:pt>
                <c:pt idx="10">
                  <c:v>1.172773202146412</c:v>
                </c:pt>
                <c:pt idx="11">
                  <c:v>0.315554228317144</c:v>
                </c:pt>
                <c:pt idx="12">
                  <c:v>0.506091532347211</c:v>
                </c:pt>
                <c:pt idx="13">
                  <c:v>0.233353889247067</c:v>
                </c:pt>
                <c:pt idx="14">
                  <c:v>0.926192646062334</c:v>
                </c:pt>
                <c:pt idx="15">
                  <c:v>0.106621038493025</c:v>
                </c:pt>
                <c:pt idx="16">
                  <c:v>0.4845967212972</c:v>
                </c:pt>
                <c:pt idx="17">
                  <c:v>3.269458066244187</c:v>
                </c:pt>
                <c:pt idx="18">
                  <c:v>10.04680093634122</c:v>
                </c:pt>
                <c:pt idx="19">
                  <c:v>17.33759193142789</c:v>
                </c:pt>
                <c:pt idx="20">
                  <c:v>25.59197993937583</c:v>
                </c:pt>
                <c:pt idx="21">
                  <c:v>28.42349915725492</c:v>
                </c:pt>
                <c:pt idx="22">
                  <c:v>32.860412168194</c:v>
                </c:pt>
                <c:pt idx="23">
                  <c:v>34.5724224824332</c:v>
                </c:pt>
                <c:pt idx="24">
                  <c:v>34.30174214826398</c:v>
                </c:pt>
                <c:pt idx="25">
                  <c:v>37.1224823201842</c:v>
                </c:pt>
                <c:pt idx="26">
                  <c:v>39.50317862859444</c:v>
                </c:pt>
                <c:pt idx="27">
                  <c:v>38.4927921383038</c:v>
                </c:pt>
                <c:pt idx="28">
                  <c:v>38.22084784383937</c:v>
                </c:pt>
                <c:pt idx="29">
                  <c:v>38.41772064048518</c:v>
                </c:pt>
                <c:pt idx="30">
                  <c:v>37.55019036723289</c:v>
                </c:pt>
                <c:pt idx="31">
                  <c:v>39.17884671627089</c:v>
                </c:pt>
                <c:pt idx="32">
                  <c:v>39.58970575213371</c:v>
                </c:pt>
                <c:pt idx="33">
                  <c:v>38.34399375776326</c:v>
                </c:pt>
                <c:pt idx="34">
                  <c:v>35.90541543581386</c:v>
                </c:pt>
                <c:pt idx="35">
                  <c:v>37.63750307370418</c:v>
                </c:pt>
                <c:pt idx="36">
                  <c:v>37.7336855712256</c:v>
                </c:pt>
                <c:pt idx="37">
                  <c:v>37.4798186370678</c:v>
                </c:pt>
                <c:pt idx="38">
                  <c:v>37.98421863285613</c:v>
                </c:pt>
                <c:pt idx="39">
                  <c:v>38.73882143546537</c:v>
                </c:pt>
                <c:pt idx="40">
                  <c:v>37.71588841507238</c:v>
                </c:pt>
                <c:pt idx="41">
                  <c:v>37.00094553554479</c:v>
                </c:pt>
                <c:pt idx="42">
                  <c:v>36.29855860185144</c:v>
                </c:pt>
                <c:pt idx="43">
                  <c:v>37.36445414269372</c:v>
                </c:pt>
                <c:pt idx="44">
                  <c:v>35.02841251505276</c:v>
                </c:pt>
                <c:pt idx="45">
                  <c:v>33.87475122162093</c:v>
                </c:pt>
                <c:pt idx="46">
                  <c:v>33.70360142173779</c:v>
                </c:pt>
                <c:pt idx="47">
                  <c:v>32.91385502869707</c:v>
                </c:pt>
                <c:pt idx="48">
                  <c:v>30.50978312327408</c:v>
                </c:pt>
                <c:pt idx="49">
                  <c:v>28.44619832252377</c:v>
                </c:pt>
                <c:pt idx="50">
                  <c:v>25.47657182720565</c:v>
                </c:pt>
                <c:pt idx="51">
                  <c:v>25.20222766256648</c:v>
                </c:pt>
                <c:pt idx="52">
                  <c:v>25.28382933351672</c:v>
                </c:pt>
                <c:pt idx="53">
                  <c:v>22.38182753362321</c:v>
                </c:pt>
                <c:pt idx="54">
                  <c:v>20.71756947182491</c:v>
                </c:pt>
                <c:pt idx="55">
                  <c:v>20.83003198762985</c:v>
                </c:pt>
                <c:pt idx="56">
                  <c:v>19.33837217192492</c:v>
                </c:pt>
                <c:pt idx="57">
                  <c:v>18.52049516058829</c:v>
                </c:pt>
                <c:pt idx="58">
                  <c:v>19.57474251198418</c:v>
                </c:pt>
                <c:pt idx="59">
                  <c:v>19.24704115431714</c:v>
                </c:pt>
                <c:pt idx="60">
                  <c:v>17.83476375375878</c:v>
                </c:pt>
                <c:pt idx="61">
                  <c:v>16.05176009603799</c:v>
                </c:pt>
                <c:pt idx="62">
                  <c:v>16.51151991794099</c:v>
                </c:pt>
                <c:pt idx="63">
                  <c:v>15.8284999298453</c:v>
                </c:pt>
                <c:pt idx="64">
                  <c:v>15.01832140685286</c:v>
                </c:pt>
                <c:pt idx="65">
                  <c:v>13.64016968906149</c:v>
                </c:pt>
                <c:pt idx="66">
                  <c:v>12.1773655145464</c:v>
                </c:pt>
                <c:pt idx="67">
                  <c:v>12.06132554638644</c:v>
                </c:pt>
                <c:pt idx="68">
                  <c:v>12.11255322140918</c:v>
                </c:pt>
                <c:pt idx="69">
                  <c:v>10.89839612921327</c:v>
                </c:pt>
                <c:pt idx="70">
                  <c:v>11.79372392836247</c:v>
                </c:pt>
                <c:pt idx="71">
                  <c:v>9.97743429398408</c:v>
                </c:pt>
                <c:pt idx="72">
                  <c:v>9.261659013979016</c:v>
                </c:pt>
                <c:pt idx="73">
                  <c:v>9.413339770777717</c:v>
                </c:pt>
                <c:pt idx="74">
                  <c:v>8.03040158054324</c:v>
                </c:pt>
                <c:pt idx="75">
                  <c:v>6.727937408704348</c:v>
                </c:pt>
                <c:pt idx="76">
                  <c:v>6.931456866339934</c:v>
                </c:pt>
                <c:pt idx="77">
                  <c:v>4.908967101430404</c:v>
                </c:pt>
                <c:pt idx="78">
                  <c:v>5.341284479991597</c:v>
                </c:pt>
                <c:pt idx="79">
                  <c:v>4.607589539155695</c:v>
                </c:pt>
                <c:pt idx="80">
                  <c:v>4.452676953633977</c:v>
                </c:pt>
                <c:pt idx="81">
                  <c:v>4.16968257834219</c:v>
                </c:pt>
                <c:pt idx="82">
                  <c:v>2.965233903498996</c:v>
                </c:pt>
                <c:pt idx="83">
                  <c:v>2.056894024290141</c:v>
                </c:pt>
                <c:pt idx="84">
                  <c:v>1.253415859459575</c:v>
                </c:pt>
                <c:pt idx="85">
                  <c:v>2.095439689804416</c:v>
                </c:pt>
                <c:pt idx="86">
                  <c:v>0.403658255852109</c:v>
                </c:pt>
                <c:pt idx="87">
                  <c:v>0.233056873616767</c:v>
                </c:pt>
                <c:pt idx="88">
                  <c:v>0.360518654174153</c:v>
                </c:pt>
                <c:pt idx="89">
                  <c:v>0.424122124547984</c:v>
                </c:pt>
                <c:pt idx="90">
                  <c:v>0.760728522868178</c:v>
                </c:pt>
                <c:pt idx="91">
                  <c:v>0.236038089324579</c:v>
                </c:pt>
                <c:pt idx="92">
                  <c:v>-0.702020185705738</c:v>
                </c:pt>
                <c:pt idx="93">
                  <c:v>-0.343587035098129</c:v>
                </c:pt>
                <c:pt idx="94">
                  <c:v>-0.631883277277013</c:v>
                </c:pt>
                <c:pt idx="95">
                  <c:v>-0.820459239120146</c:v>
                </c:pt>
                <c:pt idx="96">
                  <c:v>-0.85053197795135</c:v>
                </c:pt>
                <c:pt idx="97">
                  <c:v>0.440857382835389</c:v>
                </c:pt>
                <c:pt idx="98">
                  <c:v>-0.124315732409778</c:v>
                </c:pt>
                <c:pt idx="99">
                  <c:v>-0.49797334875118</c:v>
                </c:pt>
                <c:pt idx="100">
                  <c:v>-0.908609041333231</c:v>
                </c:pt>
                <c:pt idx="101">
                  <c:v>-1.28722275249294</c:v>
                </c:pt>
                <c:pt idx="102">
                  <c:v>-0.76658844256787</c:v>
                </c:pt>
                <c:pt idx="103">
                  <c:v>-1.272299152916109</c:v>
                </c:pt>
                <c:pt idx="104">
                  <c:v>-1.563081671324024</c:v>
                </c:pt>
                <c:pt idx="105">
                  <c:v>-0.854792073596695</c:v>
                </c:pt>
                <c:pt idx="106">
                  <c:v>-1.217893815600749</c:v>
                </c:pt>
                <c:pt idx="107">
                  <c:v>-0.0143766598147361</c:v>
                </c:pt>
                <c:pt idx="108">
                  <c:v>-0.531443195899865</c:v>
                </c:pt>
                <c:pt idx="109">
                  <c:v>0.487700239410871</c:v>
                </c:pt>
                <c:pt idx="110">
                  <c:v>-0.303392842826222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1.658911086402827</c:v>
                </c:pt>
                <c:pt idx="1">
                  <c:v>0.370500086131793</c:v>
                </c:pt>
                <c:pt idx="2">
                  <c:v>0.445213762422954</c:v>
                </c:pt>
                <c:pt idx="3">
                  <c:v>-0.5743264492283</c:v>
                </c:pt>
                <c:pt idx="4">
                  <c:v>-1.332946437604232</c:v>
                </c:pt>
                <c:pt idx="5">
                  <c:v>-1.754090440637193</c:v>
                </c:pt>
                <c:pt idx="6">
                  <c:v>-0.558760804826497</c:v>
                </c:pt>
                <c:pt idx="7">
                  <c:v>0.736801301338447</c:v>
                </c:pt>
                <c:pt idx="8">
                  <c:v>1.113042955482178</c:v>
                </c:pt>
                <c:pt idx="9">
                  <c:v>1.925066113052562</c:v>
                </c:pt>
                <c:pt idx="10">
                  <c:v>2.418171902294812</c:v>
                </c:pt>
                <c:pt idx="11">
                  <c:v>3.306236094455217</c:v>
                </c:pt>
                <c:pt idx="12">
                  <c:v>3.482013804853686</c:v>
                </c:pt>
                <c:pt idx="13">
                  <c:v>2.950929660166854</c:v>
                </c:pt>
                <c:pt idx="14">
                  <c:v>3.485334334117709</c:v>
                </c:pt>
                <c:pt idx="15">
                  <c:v>3.987251575062667</c:v>
                </c:pt>
                <c:pt idx="16">
                  <c:v>4.46096573625467</c:v>
                </c:pt>
                <c:pt idx="17">
                  <c:v>6.960481920017219</c:v>
                </c:pt>
                <c:pt idx="18">
                  <c:v>10.4384704923773</c:v>
                </c:pt>
                <c:pt idx="19">
                  <c:v>12.48549244525496</c:v>
                </c:pt>
                <c:pt idx="20">
                  <c:v>15.67007451604424</c:v>
                </c:pt>
                <c:pt idx="21">
                  <c:v>17.52284321871372</c:v>
                </c:pt>
                <c:pt idx="22">
                  <c:v>19.77835944402963</c:v>
                </c:pt>
                <c:pt idx="23">
                  <c:v>19.70322208410499</c:v>
                </c:pt>
                <c:pt idx="24">
                  <c:v>19.97940266712174</c:v>
                </c:pt>
                <c:pt idx="25">
                  <c:v>21.14353382469482</c:v>
                </c:pt>
                <c:pt idx="26">
                  <c:v>24.33996110432124</c:v>
                </c:pt>
                <c:pt idx="27">
                  <c:v>24.43869838870055</c:v>
                </c:pt>
                <c:pt idx="28">
                  <c:v>25.42568841660461</c:v>
                </c:pt>
                <c:pt idx="29">
                  <c:v>27.7414403717072</c:v>
                </c:pt>
                <c:pt idx="30">
                  <c:v>27.51646849220842</c:v>
                </c:pt>
                <c:pt idx="31">
                  <c:v>28.79302932074325</c:v>
                </c:pt>
                <c:pt idx="32">
                  <c:v>29.51939101401817</c:v>
                </c:pt>
                <c:pt idx="33">
                  <c:v>29.27745369630435</c:v>
                </c:pt>
                <c:pt idx="34">
                  <c:v>29.39203324164552</c:v>
                </c:pt>
                <c:pt idx="35">
                  <c:v>26.84440440729948</c:v>
                </c:pt>
                <c:pt idx="36">
                  <c:v>24.33781183305151</c:v>
                </c:pt>
                <c:pt idx="37">
                  <c:v>24.23463293731134</c:v>
                </c:pt>
                <c:pt idx="38">
                  <c:v>22.92591974351515</c:v>
                </c:pt>
                <c:pt idx="39">
                  <c:v>24.7120538894485</c:v>
                </c:pt>
                <c:pt idx="40">
                  <c:v>24.76436419485569</c:v>
                </c:pt>
                <c:pt idx="41">
                  <c:v>25.13911914127763</c:v>
                </c:pt>
                <c:pt idx="42">
                  <c:v>25.03872273442917</c:v>
                </c:pt>
                <c:pt idx="43">
                  <c:v>24.18399771139613</c:v>
                </c:pt>
                <c:pt idx="44">
                  <c:v>26.06852400130247</c:v>
                </c:pt>
                <c:pt idx="45">
                  <c:v>24.84474841369883</c:v>
                </c:pt>
                <c:pt idx="46">
                  <c:v>24.62269111413751</c:v>
                </c:pt>
                <c:pt idx="47">
                  <c:v>23.43614192265708</c:v>
                </c:pt>
                <c:pt idx="48">
                  <c:v>23.4377861016637</c:v>
                </c:pt>
                <c:pt idx="49">
                  <c:v>24.91647555184198</c:v>
                </c:pt>
                <c:pt idx="50">
                  <c:v>24.80979316528947</c:v>
                </c:pt>
                <c:pt idx="51">
                  <c:v>25.64263677226943</c:v>
                </c:pt>
                <c:pt idx="52">
                  <c:v>26.75912256819743</c:v>
                </c:pt>
                <c:pt idx="53">
                  <c:v>27.31968121668837</c:v>
                </c:pt>
                <c:pt idx="54">
                  <c:v>28.28683407077029</c:v>
                </c:pt>
                <c:pt idx="55">
                  <c:v>26.80926285560334</c:v>
                </c:pt>
                <c:pt idx="56">
                  <c:v>28.81252639999495</c:v>
                </c:pt>
                <c:pt idx="57">
                  <c:v>30.80708436241141</c:v>
                </c:pt>
                <c:pt idx="58">
                  <c:v>31.14326491984991</c:v>
                </c:pt>
                <c:pt idx="59">
                  <c:v>29.31120516953717</c:v>
                </c:pt>
                <c:pt idx="60">
                  <c:v>29.15863997450305</c:v>
                </c:pt>
                <c:pt idx="61">
                  <c:v>28.90618542705309</c:v>
                </c:pt>
                <c:pt idx="62">
                  <c:v>28.38821919241619</c:v>
                </c:pt>
                <c:pt idx="63">
                  <c:v>27.03445826798779</c:v>
                </c:pt>
                <c:pt idx="64">
                  <c:v>25.3162452157127</c:v>
                </c:pt>
                <c:pt idx="65">
                  <c:v>22.21611592611618</c:v>
                </c:pt>
                <c:pt idx="66">
                  <c:v>18.71019541017872</c:v>
                </c:pt>
                <c:pt idx="67">
                  <c:v>15.8467191638819</c:v>
                </c:pt>
                <c:pt idx="68">
                  <c:v>14.1517459354413</c:v>
                </c:pt>
                <c:pt idx="69">
                  <c:v>14.61982194875787</c:v>
                </c:pt>
                <c:pt idx="70">
                  <c:v>11.16113378449071</c:v>
                </c:pt>
                <c:pt idx="71">
                  <c:v>8.280433933083347</c:v>
                </c:pt>
                <c:pt idx="72">
                  <c:v>6.891242931614832</c:v>
                </c:pt>
                <c:pt idx="73">
                  <c:v>4.886487448506595</c:v>
                </c:pt>
                <c:pt idx="74">
                  <c:v>4.170855250636114</c:v>
                </c:pt>
                <c:pt idx="75">
                  <c:v>3.373982867433393</c:v>
                </c:pt>
                <c:pt idx="76">
                  <c:v>2.990310693561267</c:v>
                </c:pt>
                <c:pt idx="77">
                  <c:v>2.875477780721778</c:v>
                </c:pt>
                <c:pt idx="78">
                  <c:v>2.667565311146077</c:v>
                </c:pt>
                <c:pt idx="79">
                  <c:v>1.350455209812458</c:v>
                </c:pt>
                <c:pt idx="80">
                  <c:v>1.025357779968546</c:v>
                </c:pt>
                <c:pt idx="81">
                  <c:v>1.23048124672571</c:v>
                </c:pt>
                <c:pt idx="82">
                  <c:v>0.0353003084907245</c:v>
                </c:pt>
                <c:pt idx="83">
                  <c:v>-0.19239246447174</c:v>
                </c:pt>
                <c:pt idx="84">
                  <c:v>0.257602298918088</c:v>
                </c:pt>
                <c:pt idx="85">
                  <c:v>2.407201324331142</c:v>
                </c:pt>
                <c:pt idx="86">
                  <c:v>0.985940295367127</c:v>
                </c:pt>
                <c:pt idx="87">
                  <c:v>2.216602210310237</c:v>
                </c:pt>
                <c:pt idx="88">
                  <c:v>1.138819886036039</c:v>
                </c:pt>
                <c:pt idx="89">
                  <c:v>0.533709339643532</c:v>
                </c:pt>
                <c:pt idx="90">
                  <c:v>1.767327187104086</c:v>
                </c:pt>
                <c:pt idx="91">
                  <c:v>1.238023208418264</c:v>
                </c:pt>
                <c:pt idx="92">
                  <c:v>1.71135781812031</c:v>
                </c:pt>
                <c:pt idx="93">
                  <c:v>2.331430830854831</c:v>
                </c:pt>
                <c:pt idx="94">
                  <c:v>0.623541953319541</c:v>
                </c:pt>
                <c:pt idx="95">
                  <c:v>0.665514097164343</c:v>
                </c:pt>
                <c:pt idx="96">
                  <c:v>0.561913865052541</c:v>
                </c:pt>
                <c:pt idx="97">
                  <c:v>0.239187693079818</c:v>
                </c:pt>
                <c:pt idx="98">
                  <c:v>0.363848600318012</c:v>
                </c:pt>
                <c:pt idx="99">
                  <c:v>0.0781505770118982</c:v>
                </c:pt>
                <c:pt idx="100">
                  <c:v>1.303748610270195</c:v>
                </c:pt>
                <c:pt idx="101">
                  <c:v>1.138082938203226</c:v>
                </c:pt>
                <c:pt idx="102">
                  <c:v>0.783156251022843</c:v>
                </c:pt>
                <c:pt idx="103">
                  <c:v>1.690389078177909</c:v>
                </c:pt>
                <c:pt idx="104">
                  <c:v>1.228240559596631</c:v>
                </c:pt>
                <c:pt idx="105">
                  <c:v>2.613933002137406</c:v>
                </c:pt>
                <c:pt idx="106">
                  <c:v>3.045509093138051</c:v>
                </c:pt>
                <c:pt idx="107">
                  <c:v>2.32411448231354</c:v>
                </c:pt>
                <c:pt idx="108">
                  <c:v>1.833806895359048</c:v>
                </c:pt>
                <c:pt idx="109">
                  <c:v>3.051580156183806</c:v>
                </c:pt>
                <c:pt idx="110">
                  <c:v>3.727641146192267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-0.0149244274857253</c:v>
                </c:pt>
                <c:pt idx="1">
                  <c:v>0.303724698128572</c:v>
                </c:pt>
                <c:pt idx="2">
                  <c:v>0.2229984052715</c:v>
                </c:pt>
                <c:pt idx="3">
                  <c:v>-0.103092534901515</c:v>
                </c:pt>
                <c:pt idx="4">
                  <c:v>0.309853430704794</c:v>
                </c:pt>
                <c:pt idx="5">
                  <c:v>-0.418911748933067</c:v>
                </c:pt>
                <c:pt idx="6">
                  <c:v>-0.595443911467174</c:v>
                </c:pt>
                <c:pt idx="7">
                  <c:v>-0.300391344692438</c:v>
                </c:pt>
                <c:pt idx="8">
                  <c:v>0.274638486869018</c:v>
                </c:pt>
                <c:pt idx="9">
                  <c:v>0.658466206475642</c:v>
                </c:pt>
                <c:pt idx="10">
                  <c:v>1.298331496714455</c:v>
                </c:pt>
                <c:pt idx="11">
                  <c:v>1.213731166410103</c:v>
                </c:pt>
                <c:pt idx="12">
                  <c:v>1.34469794435853</c:v>
                </c:pt>
                <c:pt idx="13">
                  <c:v>0.805530774292101</c:v>
                </c:pt>
                <c:pt idx="14">
                  <c:v>1.22941545193302</c:v>
                </c:pt>
                <c:pt idx="15">
                  <c:v>0.800687850659991</c:v>
                </c:pt>
                <c:pt idx="16">
                  <c:v>0.38037176212159</c:v>
                </c:pt>
                <c:pt idx="17">
                  <c:v>3.019339196726809</c:v>
                </c:pt>
                <c:pt idx="18">
                  <c:v>9.284960353306708</c:v>
                </c:pt>
                <c:pt idx="19">
                  <c:v>12.50520782972001</c:v>
                </c:pt>
                <c:pt idx="20">
                  <c:v>15.92910018505586</c:v>
                </c:pt>
                <c:pt idx="21">
                  <c:v>18.40686487662474</c:v>
                </c:pt>
                <c:pt idx="22">
                  <c:v>20.18093633114343</c:v>
                </c:pt>
                <c:pt idx="23">
                  <c:v>21.40506566962465</c:v>
                </c:pt>
                <c:pt idx="24">
                  <c:v>24.24159600482934</c:v>
                </c:pt>
                <c:pt idx="25">
                  <c:v>25.67435514259014</c:v>
                </c:pt>
                <c:pt idx="26">
                  <c:v>27.69291284051521</c:v>
                </c:pt>
                <c:pt idx="27">
                  <c:v>27.54105086044758</c:v>
                </c:pt>
                <c:pt idx="28">
                  <c:v>28.2960780398289</c:v>
                </c:pt>
                <c:pt idx="29">
                  <c:v>28.81099983201213</c:v>
                </c:pt>
                <c:pt idx="30">
                  <c:v>28.50647973659675</c:v>
                </c:pt>
                <c:pt idx="31">
                  <c:v>28.17866988042298</c:v>
                </c:pt>
                <c:pt idx="32">
                  <c:v>29.04412866740757</c:v>
                </c:pt>
                <c:pt idx="33">
                  <c:v>30.00773674596739</c:v>
                </c:pt>
                <c:pt idx="34">
                  <c:v>30.12371473356777</c:v>
                </c:pt>
                <c:pt idx="35">
                  <c:v>30.41621196201205</c:v>
                </c:pt>
                <c:pt idx="36">
                  <c:v>30.94554984032059</c:v>
                </c:pt>
                <c:pt idx="37">
                  <c:v>31.26968183479179</c:v>
                </c:pt>
                <c:pt idx="38">
                  <c:v>31.6006869802596</c:v>
                </c:pt>
                <c:pt idx="39">
                  <c:v>32.0843756946874</c:v>
                </c:pt>
                <c:pt idx="40">
                  <c:v>32.19953674384472</c:v>
                </c:pt>
                <c:pt idx="41">
                  <c:v>32.51666519263276</c:v>
                </c:pt>
                <c:pt idx="42">
                  <c:v>31.27952381567375</c:v>
                </c:pt>
                <c:pt idx="43">
                  <c:v>32.90560389461714</c:v>
                </c:pt>
                <c:pt idx="44">
                  <c:v>32.9436070276943</c:v>
                </c:pt>
                <c:pt idx="45">
                  <c:v>32.5986907248891</c:v>
                </c:pt>
                <c:pt idx="46">
                  <c:v>33.84606913172421</c:v>
                </c:pt>
                <c:pt idx="47">
                  <c:v>32.80526516588969</c:v>
                </c:pt>
                <c:pt idx="48">
                  <c:v>32.00129350705064</c:v>
                </c:pt>
                <c:pt idx="49">
                  <c:v>31.01462702315202</c:v>
                </c:pt>
                <c:pt idx="50">
                  <c:v>29.34501343456816</c:v>
                </c:pt>
                <c:pt idx="51">
                  <c:v>29.33232686979208</c:v>
                </c:pt>
                <c:pt idx="52">
                  <c:v>28.49921255483402</c:v>
                </c:pt>
                <c:pt idx="53">
                  <c:v>29.12658497329618</c:v>
                </c:pt>
                <c:pt idx="54">
                  <c:v>27.81838521244463</c:v>
                </c:pt>
                <c:pt idx="55">
                  <c:v>27.56944894531643</c:v>
                </c:pt>
                <c:pt idx="56">
                  <c:v>26.91144713349793</c:v>
                </c:pt>
                <c:pt idx="57">
                  <c:v>28.79051157500157</c:v>
                </c:pt>
                <c:pt idx="58">
                  <c:v>25.58468679815356</c:v>
                </c:pt>
                <c:pt idx="59">
                  <c:v>23.2119412521163</c:v>
                </c:pt>
                <c:pt idx="60">
                  <c:v>20.21863869657076</c:v>
                </c:pt>
                <c:pt idx="61">
                  <c:v>18.50986482778101</c:v>
                </c:pt>
                <c:pt idx="62">
                  <c:v>16.73110962310726</c:v>
                </c:pt>
                <c:pt idx="63">
                  <c:v>15.22008572591426</c:v>
                </c:pt>
                <c:pt idx="64">
                  <c:v>14.25278492401457</c:v>
                </c:pt>
                <c:pt idx="65">
                  <c:v>13.2482032723423</c:v>
                </c:pt>
                <c:pt idx="66">
                  <c:v>12.03690965046017</c:v>
                </c:pt>
                <c:pt idx="67">
                  <c:v>11.52338893118636</c:v>
                </c:pt>
                <c:pt idx="68">
                  <c:v>10.76675767588383</c:v>
                </c:pt>
                <c:pt idx="69">
                  <c:v>8.76613283130571</c:v>
                </c:pt>
                <c:pt idx="70">
                  <c:v>7.75679832417303</c:v>
                </c:pt>
                <c:pt idx="71">
                  <c:v>6.333752866663215</c:v>
                </c:pt>
                <c:pt idx="72">
                  <c:v>6.027664024451743</c:v>
                </c:pt>
                <c:pt idx="73">
                  <c:v>4.753141256019758</c:v>
                </c:pt>
                <c:pt idx="74">
                  <c:v>3.78100768490026</c:v>
                </c:pt>
                <c:pt idx="75">
                  <c:v>3.325226146780428</c:v>
                </c:pt>
                <c:pt idx="76">
                  <c:v>2.733745657759875</c:v>
                </c:pt>
                <c:pt idx="77">
                  <c:v>2.610779205537264</c:v>
                </c:pt>
                <c:pt idx="78">
                  <c:v>2.000664427661689</c:v>
                </c:pt>
                <c:pt idx="79">
                  <c:v>0.95881217231363</c:v>
                </c:pt>
                <c:pt idx="80">
                  <c:v>0.965301206472148</c:v>
                </c:pt>
                <c:pt idx="81">
                  <c:v>0.878828779916203</c:v>
                </c:pt>
                <c:pt idx="82">
                  <c:v>0.345416059416284</c:v>
                </c:pt>
                <c:pt idx="83">
                  <c:v>-0.189307274055323</c:v>
                </c:pt>
                <c:pt idx="84">
                  <c:v>-0.260472710238555</c:v>
                </c:pt>
                <c:pt idx="85">
                  <c:v>-0.984057405595361</c:v>
                </c:pt>
                <c:pt idx="86">
                  <c:v>-1.336817815129384</c:v>
                </c:pt>
                <c:pt idx="87">
                  <c:v>-1.840807133351727</c:v>
                </c:pt>
                <c:pt idx="88">
                  <c:v>-2.292941234782454</c:v>
                </c:pt>
                <c:pt idx="89">
                  <c:v>-2.195479554427159</c:v>
                </c:pt>
                <c:pt idx="90">
                  <c:v>-2.472360732569737</c:v>
                </c:pt>
                <c:pt idx="91">
                  <c:v>-2.787740340500464</c:v>
                </c:pt>
                <c:pt idx="92">
                  <c:v>-2.541333679990648</c:v>
                </c:pt>
                <c:pt idx="93">
                  <c:v>-2.564828112557616</c:v>
                </c:pt>
                <c:pt idx="94">
                  <c:v>-2.90463773038549</c:v>
                </c:pt>
                <c:pt idx="95">
                  <c:v>-2.93404296656946</c:v>
                </c:pt>
                <c:pt idx="96">
                  <c:v>-2.925470289634252</c:v>
                </c:pt>
                <c:pt idx="97">
                  <c:v>-2.787249310906597</c:v>
                </c:pt>
                <c:pt idx="98">
                  <c:v>-2.433664395894196</c:v>
                </c:pt>
                <c:pt idx="99">
                  <c:v>-2.569307417503734</c:v>
                </c:pt>
                <c:pt idx="100">
                  <c:v>-2.473377635086493</c:v>
                </c:pt>
                <c:pt idx="101">
                  <c:v>-2.788217205835122</c:v>
                </c:pt>
                <c:pt idx="102">
                  <c:v>-1.79073418713271</c:v>
                </c:pt>
                <c:pt idx="103">
                  <c:v>-1.681852385969339</c:v>
                </c:pt>
                <c:pt idx="104">
                  <c:v>-1.472485746197999</c:v>
                </c:pt>
                <c:pt idx="105">
                  <c:v>-1.144296137840402</c:v>
                </c:pt>
                <c:pt idx="106">
                  <c:v>-1.336997843113202</c:v>
                </c:pt>
                <c:pt idx="107">
                  <c:v>-0.422709948872607</c:v>
                </c:pt>
                <c:pt idx="108">
                  <c:v>-0.712347453400645</c:v>
                </c:pt>
                <c:pt idx="109">
                  <c:v>0.136464634419055</c:v>
                </c:pt>
                <c:pt idx="110">
                  <c:v>-0.59498141823052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5.0</c:v>
                </c:pt>
                <c:pt idx="1">
                  <c:v>5.5</c:v>
                </c:pt>
                <c:pt idx="2">
                  <c:v>6.0</c:v>
                </c:pt>
                <c:pt idx="3">
                  <c:v>6.5</c:v>
                </c:pt>
                <c:pt idx="4">
                  <c:v>7.0</c:v>
                </c:pt>
                <c:pt idx="5">
                  <c:v>7.5</c:v>
                </c:pt>
                <c:pt idx="6">
                  <c:v>8.0</c:v>
                </c:pt>
                <c:pt idx="7">
                  <c:v>8.5</c:v>
                </c:pt>
                <c:pt idx="8">
                  <c:v>9.0</c:v>
                </c:pt>
                <c:pt idx="9">
                  <c:v>9.5</c:v>
                </c:pt>
                <c:pt idx="10">
                  <c:v>10.0</c:v>
                </c:pt>
                <c:pt idx="11">
                  <c:v>10.5</c:v>
                </c:pt>
                <c:pt idx="12">
                  <c:v>11.0</c:v>
                </c:pt>
                <c:pt idx="13">
                  <c:v>11.5</c:v>
                </c:pt>
                <c:pt idx="14">
                  <c:v>12.0</c:v>
                </c:pt>
                <c:pt idx="15">
                  <c:v>12.5</c:v>
                </c:pt>
                <c:pt idx="16">
                  <c:v>13.0</c:v>
                </c:pt>
                <c:pt idx="17">
                  <c:v>13.5</c:v>
                </c:pt>
                <c:pt idx="18">
                  <c:v>14.0</c:v>
                </c:pt>
                <c:pt idx="19">
                  <c:v>14.5</c:v>
                </c:pt>
                <c:pt idx="20">
                  <c:v>15.0</c:v>
                </c:pt>
                <c:pt idx="21">
                  <c:v>15.5</c:v>
                </c:pt>
                <c:pt idx="22">
                  <c:v>16.0</c:v>
                </c:pt>
                <c:pt idx="23">
                  <c:v>16.5</c:v>
                </c:pt>
                <c:pt idx="24">
                  <c:v>17.0</c:v>
                </c:pt>
                <c:pt idx="25">
                  <c:v>17.5</c:v>
                </c:pt>
                <c:pt idx="26">
                  <c:v>18.0</c:v>
                </c:pt>
                <c:pt idx="27">
                  <c:v>18.5</c:v>
                </c:pt>
                <c:pt idx="28">
                  <c:v>19.0</c:v>
                </c:pt>
                <c:pt idx="29">
                  <c:v>19.5</c:v>
                </c:pt>
                <c:pt idx="30">
                  <c:v>20.0</c:v>
                </c:pt>
                <c:pt idx="31">
                  <c:v>20.5</c:v>
                </c:pt>
                <c:pt idx="32">
                  <c:v>21.0</c:v>
                </c:pt>
                <c:pt idx="33">
                  <c:v>21.5</c:v>
                </c:pt>
                <c:pt idx="34">
                  <c:v>22.0</c:v>
                </c:pt>
                <c:pt idx="35">
                  <c:v>22.5</c:v>
                </c:pt>
                <c:pt idx="36">
                  <c:v>23.0</c:v>
                </c:pt>
                <c:pt idx="37">
                  <c:v>23.5</c:v>
                </c:pt>
                <c:pt idx="38">
                  <c:v>24.0</c:v>
                </c:pt>
                <c:pt idx="39">
                  <c:v>24.5</c:v>
                </c:pt>
                <c:pt idx="40">
                  <c:v>25.0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47616"/>
        <c:axId val="729651008"/>
      </c:scatterChart>
      <c:valAx>
        <c:axId val="729647616"/>
        <c:scaling>
          <c:orientation val="minMax"/>
          <c:max val="5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"/>
              <c:y val="0.92816316319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651008"/>
        <c:crossesAt val="-20.0"/>
        <c:crossBetween val="midCat"/>
        <c:majorUnit val="5.0"/>
      </c:valAx>
      <c:valAx>
        <c:axId val="729651008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647616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'6855'!$A$2:$A$179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'6855'!$P$2:$P$177</c:f>
              <c:numCache>
                <c:formatCode>General</c:formatCode>
                <c:ptCount val="176"/>
                <c:pt idx="4">
                  <c:v>-14.82324634227395</c:v>
                </c:pt>
                <c:pt idx="5">
                  <c:v>-13.08507874540598</c:v>
                </c:pt>
                <c:pt idx="6">
                  <c:v>-13.22252751829687</c:v>
                </c:pt>
                <c:pt idx="7">
                  <c:v>-14.35963982645947</c:v>
                </c:pt>
                <c:pt idx="8">
                  <c:v>-13.84047706158855</c:v>
                </c:pt>
                <c:pt idx="9">
                  <c:v>-12.02346141716303</c:v>
                </c:pt>
                <c:pt idx="10">
                  <c:v>-13.3912913913252</c:v>
                </c:pt>
                <c:pt idx="11">
                  <c:v>-13.53320027552747</c:v>
                </c:pt>
                <c:pt idx="12">
                  <c:v>-12.88764709672206</c:v>
                </c:pt>
                <c:pt idx="13">
                  <c:v>-10.7286764222957</c:v>
                </c:pt>
                <c:pt idx="14">
                  <c:v>-10.11663560547279</c:v>
                </c:pt>
                <c:pt idx="15">
                  <c:v>-10.60423818854152</c:v>
                </c:pt>
                <c:pt idx="16">
                  <c:v>-8.003291155420493</c:v>
                </c:pt>
                <c:pt idx="17">
                  <c:v>-5.907806558488621</c:v>
                </c:pt>
                <c:pt idx="18">
                  <c:v>-5.80753323971093</c:v>
                </c:pt>
                <c:pt idx="19">
                  <c:v>-5.261680507515923</c:v>
                </c:pt>
                <c:pt idx="20">
                  <c:v>-5.71959686516237</c:v>
                </c:pt>
                <c:pt idx="21">
                  <c:v>-4.131439411866456</c:v>
                </c:pt>
                <c:pt idx="22">
                  <c:v>-2.016410118033122</c:v>
                </c:pt>
                <c:pt idx="23">
                  <c:v>-1.779970715378327</c:v>
                </c:pt>
                <c:pt idx="24">
                  <c:v>-3.20641555458467</c:v>
                </c:pt>
                <c:pt idx="25">
                  <c:v>-2.7232878709405</c:v>
                </c:pt>
                <c:pt idx="26">
                  <c:v>0.264564735239707</c:v>
                </c:pt>
                <c:pt idx="27">
                  <c:v>-1.187087750217791</c:v>
                </c:pt>
                <c:pt idx="28">
                  <c:v>-1.581015168767283</c:v>
                </c:pt>
                <c:pt idx="29">
                  <c:v>-1.348865112818318</c:v>
                </c:pt>
                <c:pt idx="30">
                  <c:v>-0.573504339445066</c:v>
                </c:pt>
                <c:pt idx="31">
                  <c:v>-1.957898755153818</c:v>
                </c:pt>
                <c:pt idx="32">
                  <c:v>-2.439551850000327</c:v>
                </c:pt>
                <c:pt idx="33">
                  <c:v>-0.729964291852471</c:v>
                </c:pt>
                <c:pt idx="34">
                  <c:v>0.242887088172223</c:v>
                </c:pt>
                <c:pt idx="35">
                  <c:v>-0.941227249905586</c:v>
                </c:pt>
                <c:pt idx="36">
                  <c:v>-0.552879023791465</c:v>
                </c:pt>
                <c:pt idx="37">
                  <c:v>0.00442286026454534</c:v>
                </c:pt>
                <c:pt idx="38">
                  <c:v>0.176158506374088</c:v>
                </c:pt>
                <c:pt idx="39">
                  <c:v>-2.364867601435353</c:v>
                </c:pt>
                <c:pt idx="40">
                  <c:v>0.590055775154919</c:v>
                </c:pt>
                <c:pt idx="41">
                  <c:v>0.5419273105525</c:v>
                </c:pt>
                <c:pt idx="42">
                  <c:v>0.991003980951848</c:v>
                </c:pt>
                <c:pt idx="43">
                  <c:v>0.614178191928879</c:v>
                </c:pt>
                <c:pt idx="44">
                  <c:v>1.434502097782358</c:v>
                </c:pt>
                <c:pt idx="45">
                  <c:v>2.335259671941388</c:v>
                </c:pt>
                <c:pt idx="46">
                  <c:v>1.120511434250895</c:v>
                </c:pt>
                <c:pt idx="47">
                  <c:v>-1.032492912693191</c:v>
                </c:pt>
                <c:pt idx="48">
                  <c:v>0.524265698791848</c:v>
                </c:pt>
                <c:pt idx="49">
                  <c:v>1.315097369677896</c:v>
                </c:pt>
                <c:pt idx="50">
                  <c:v>0.0692382456435394</c:v>
                </c:pt>
                <c:pt idx="51">
                  <c:v>1.022564089202328</c:v>
                </c:pt>
                <c:pt idx="52">
                  <c:v>0.0302151747243845</c:v>
                </c:pt>
                <c:pt idx="53">
                  <c:v>1.583859940192723</c:v>
                </c:pt>
                <c:pt idx="54">
                  <c:v>1.140003847878406</c:v>
                </c:pt>
                <c:pt idx="55">
                  <c:v>5.714344467235256</c:v>
                </c:pt>
                <c:pt idx="56">
                  <c:v>10.4857902559531</c:v>
                </c:pt>
                <c:pt idx="57">
                  <c:v>7.462029553350305</c:v>
                </c:pt>
                <c:pt idx="58">
                  <c:v>9.113787748122712</c:v>
                </c:pt>
                <c:pt idx="59">
                  <c:v>14.07303698136933</c:v>
                </c:pt>
                <c:pt idx="60">
                  <c:v>12.16204730664946</c:v>
                </c:pt>
                <c:pt idx="61">
                  <c:v>11.09765105994662</c:v>
                </c:pt>
                <c:pt idx="62">
                  <c:v>12.93419614022203</c:v>
                </c:pt>
                <c:pt idx="63">
                  <c:v>16.45479371034044</c:v>
                </c:pt>
                <c:pt idx="64">
                  <c:v>15.05779727776043</c:v>
                </c:pt>
                <c:pt idx="65">
                  <c:v>14.64268492684871</c:v>
                </c:pt>
                <c:pt idx="66">
                  <c:v>16.24219214475635</c:v>
                </c:pt>
                <c:pt idx="67">
                  <c:v>17.0646666276645</c:v>
                </c:pt>
                <c:pt idx="68">
                  <c:v>18.71553472965655</c:v>
                </c:pt>
                <c:pt idx="69">
                  <c:v>17.82239558039507</c:v>
                </c:pt>
                <c:pt idx="70">
                  <c:v>15.87475230771898</c:v>
                </c:pt>
                <c:pt idx="71">
                  <c:v>17.26881822715496</c:v>
                </c:pt>
                <c:pt idx="72">
                  <c:v>18.32555965399713</c:v>
                </c:pt>
                <c:pt idx="73">
                  <c:v>18.29544032482865</c:v>
                </c:pt>
                <c:pt idx="74">
                  <c:v>16.62422795846894</c:v>
                </c:pt>
                <c:pt idx="75">
                  <c:v>15.66191671777983</c:v>
                </c:pt>
                <c:pt idx="76">
                  <c:v>18.69311857931945</c:v>
                </c:pt>
                <c:pt idx="77">
                  <c:v>16.72801351641184</c:v>
                </c:pt>
                <c:pt idx="78">
                  <c:v>17.12556444126056</c:v>
                </c:pt>
                <c:pt idx="79">
                  <c:v>17.83515741697331</c:v>
                </c:pt>
                <c:pt idx="80">
                  <c:v>18.1340570741497</c:v>
                </c:pt>
                <c:pt idx="81">
                  <c:v>17.90372584298435</c:v>
                </c:pt>
                <c:pt idx="82">
                  <c:v>17.50325133870963</c:v>
                </c:pt>
                <c:pt idx="83">
                  <c:v>19.80964187635176</c:v>
                </c:pt>
                <c:pt idx="84">
                  <c:v>18.73035363995507</c:v>
                </c:pt>
                <c:pt idx="85">
                  <c:v>18.52260669593221</c:v>
                </c:pt>
                <c:pt idx="86">
                  <c:v>17.85783103705245</c:v>
                </c:pt>
                <c:pt idx="87">
                  <c:v>20.0570066497086</c:v>
                </c:pt>
                <c:pt idx="88">
                  <c:v>18.16392845289324</c:v>
                </c:pt>
                <c:pt idx="89">
                  <c:v>20.20358988144197</c:v>
                </c:pt>
                <c:pt idx="90">
                  <c:v>19.8512363046873</c:v>
                </c:pt>
                <c:pt idx="91">
                  <c:v>19.7967351697603</c:v>
                </c:pt>
                <c:pt idx="92">
                  <c:v>21.93172400392984</c:v>
                </c:pt>
                <c:pt idx="93">
                  <c:v>18.63345451338311</c:v>
                </c:pt>
                <c:pt idx="94">
                  <c:v>18.21958056561182</c:v>
                </c:pt>
                <c:pt idx="95">
                  <c:v>17.50395391340269</c:v>
                </c:pt>
                <c:pt idx="96">
                  <c:v>16.95069932827352</c:v>
                </c:pt>
                <c:pt idx="97">
                  <c:v>12.71918584006076</c:v>
                </c:pt>
                <c:pt idx="98">
                  <c:v>13.03535311616019</c:v>
                </c:pt>
                <c:pt idx="99">
                  <c:v>11.90542784423755</c:v>
                </c:pt>
                <c:pt idx="100">
                  <c:v>7.473910609432924</c:v>
                </c:pt>
                <c:pt idx="101">
                  <c:v>7.529170433965071</c:v>
                </c:pt>
                <c:pt idx="102">
                  <c:v>6.045473075148513</c:v>
                </c:pt>
                <c:pt idx="103">
                  <c:v>3.782435860866172</c:v>
                </c:pt>
                <c:pt idx="104">
                  <c:v>4.220149002339088</c:v>
                </c:pt>
                <c:pt idx="105">
                  <c:v>0.837863206907828</c:v>
                </c:pt>
                <c:pt idx="106">
                  <c:v>2.109006354829006</c:v>
                </c:pt>
                <c:pt idx="107">
                  <c:v>0.86098530527348</c:v>
                </c:pt>
                <c:pt idx="108">
                  <c:v>-1.65698901185534</c:v>
                </c:pt>
                <c:pt idx="109">
                  <c:v>-0.680792528888771</c:v>
                </c:pt>
                <c:pt idx="110">
                  <c:v>-1.379755029616595</c:v>
                </c:pt>
                <c:pt idx="111">
                  <c:v>-3.848010574447474</c:v>
                </c:pt>
                <c:pt idx="112">
                  <c:v>-2.467217227934384</c:v>
                </c:pt>
                <c:pt idx="113">
                  <c:v>-3.345320710584127</c:v>
                </c:pt>
                <c:pt idx="114">
                  <c:v>-2.143276439776485</c:v>
                </c:pt>
                <c:pt idx="115">
                  <c:v>-3.900719543654594</c:v>
                </c:pt>
                <c:pt idx="116">
                  <c:v>-5.151456421140182</c:v>
                </c:pt>
                <c:pt idx="117">
                  <c:v>-4.245080899799011</c:v>
                </c:pt>
                <c:pt idx="118">
                  <c:v>-3.226774130367356</c:v>
                </c:pt>
                <c:pt idx="119">
                  <c:v>-2.779209163447902</c:v>
                </c:pt>
                <c:pt idx="120">
                  <c:v>-2.65520517432595</c:v>
                </c:pt>
                <c:pt idx="121">
                  <c:v>-5.161195484014196</c:v>
                </c:pt>
                <c:pt idx="122">
                  <c:v>-5.036213641985634</c:v>
                </c:pt>
                <c:pt idx="123">
                  <c:v>-4.802813208943145</c:v>
                </c:pt>
                <c:pt idx="124">
                  <c:v>-4.904331298222991</c:v>
                </c:pt>
                <c:pt idx="125">
                  <c:v>-2.772656556385509</c:v>
                </c:pt>
                <c:pt idx="126">
                  <c:v>-3.277435130413181</c:v>
                </c:pt>
                <c:pt idx="127">
                  <c:v>-4.100995719022394</c:v>
                </c:pt>
                <c:pt idx="128">
                  <c:v>-3.257089083671135</c:v>
                </c:pt>
                <c:pt idx="129">
                  <c:v>-5.263790291526557</c:v>
                </c:pt>
                <c:pt idx="130">
                  <c:v>-2.488036291794443</c:v>
                </c:pt>
                <c:pt idx="131">
                  <c:v>-3.644444324172765</c:v>
                </c:pt>
                <c:pt idx="132">
                  <c:v>-4.775912763126051</c:v>
                </c:pt>
                <c:pt idx="133">
                  <c:v>-1.673396647865135</c:v>
                </c:pt>
                <c:pt idx="134">
                  <c:v>-2.428335170786378</c:v>
                </c:pt>
                <c:pt idx="135">
                  <c:v>-3.677093878660458</c:v>
                </c:pt>
                <c:pt idx="136">
                  <c:v>-0.202981946249817</c:v>
                </c:pt>
                <c:pt idx="137">
                  <c:v>-2.243147406207122</c:v>
                </c:pt>
                <c:pt idx="138">
                  <c:v>-2.087324569443843</c:v>
                </c:pt>
                <c:pt idx="139">
                  <c:v>0.204521151726375</c:v>
                </c:pt>
                <c:pt idx="140">
                  <c:v>0.210022711525622</c:v>
                </c:pt>
                <c:pt idx="141">
                  <c:v>0.149439164532723</c:v>
                </c:pt>
                <c:pt idx="142">
                  <c:v>0.0556368543020602</c:v>
                </c:pt>
                <c:pt idx="143">
                  <c:v>0.908436102445187</c:v>
                </c:pt>
                <c:pt idx="144">
                  <c:v>-0.59587500000746</c:v>
                </c:pt>
                <c:pt idx="145">
                  <c:v>0.965448513758606</c:v>
                </c:pt>
                <c:pt idx="146">
                  <c:v>1.682756265154491</c:v>
                </c:pt>
                <c:pt idx="147">
                  <c:v>-0.480359670878701</c:v>
                </c:pt>
                <c:pt idx="148">
                  <c:v>1.307621474128451</c:v>
                </c:pt>
                <c:pt idx="149">
                  <c:v>1.038860742181446</c:v>
                </c:pt>
                <c:pt idx="150">
                  <c:v>0.338253644642839</c:v>
                </c:pt>
                <c:pt idx="151">
                  <c:v>0.510414335246333</c:v>
                </c:pt>
                <c:pt idx="152">
                  <c:v>2.216162955966031</c:v>
                </c:pt>
                <c:pt idx="153">
                  <c:v>1.181084551293603</c:v>
                </c:pt>
                <c:pt idx="154">
                  <c:v>2.182333102609313</c:v>
                </c:pt>
                <c:pt idx="155">
                  <c:v>2.249128677152021</c:v>
                </c:pt>
                <c:pt idx="156">
                  <c:v>2.215559598530847</c:v>
                </c:pt>
                <c:pt idx="157">
                  <c:v>2.124029175545311</c:v>
                </c:pt>
                <c:pt idx="158">
                  <c:v>1.31814107007738</c:v>
                </c:pt>
                <c:pt idx="159">
                  <c:v>1.592197678966612</c:v>
                </c:pt>
                <c:pt idx="160">
                  <c:v>4.638681123627652</c:v>
                </c:pt>
                <c:pt idx="161">
                  <c:v>3.477252856530027</c:v>
                </c:pt>
                <c:pt idx="162">
                  <c:v>2.794075192280058</c:v>
                </c:pt>
                <c:pt idx="163">
                  <c:v>3.344316974831133</c:v>
                </c:pt>
                <c:pt idx="164">
                  <c:v>3.81360892081671</c:v>
                </c:pt>
                <c:pt idx="165">
                  <c:v>4.339357243930289</c:v>
                </c:pt>
                <c:pt idx="166">
                  <c:v>4.662324061216419</c:v>
                </c:pt>
                <c:pt idx="167">
                  <c:v>3.535931778689284</c:v>
                </c:pt>
                <c:pt idx="168">
                  <c:v>4.622852292897982</c:v>
                </c:pt>
                <c:pt idx="169">
                  <c:v>6.096932163177483</c:v>
                </c:pt>
                <c:pt idx="170">
                  <c:v>5.727093244407069</c:v>
                </c:pt>
                <c:pt idx="171">
                  <c:v>7.815122429802798</c:v>
                </c:pt>
                <c:pt idx="172">
                  <c:v>7.03940686423838</c:v>
                </c:pt>
                <c:pt idx="173">
                  <c:v>8.556299965265717</c:v>
                </c:pt>
                <c:pt idx="174">
                  <c:v>6.977229873067821</c:v>
                </c:pt>
                <c:pt idx="175">
                  <c:v>8.603156304627546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95728"/>
        <c:axId val="603419536"/>
      </c:scatterChart>
      <c:valAx>
        <c:axId val="654095728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3419536"/>
        <c:crossesAt val="0.0"/>
        <c:crossBetween val="midCat"/>
        <c:majorUnit val="10.0"/>
      </c:valAx>
      <c:valAx>
        <c:axId val="603419536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095728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'6855'!$L$1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'6855'!$A$2:$A$141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'6855'!$M$2:$M$177</c:f>
              <c:numCache>
                <c:formatCode>0.00</c:formatCode>
                <c:ptCount val="176"/>
                <c:pt idx="4">
                  <c:v>1.50889432970577</c:v>
                </c:pt>
                <c:pt idx="5">
                  <c:v>1.539685726634696</c:v>
                </c:pt>
                <c:pt idx="6">
                  <c:v>1.537250840763447</c:v>
                </c:pt>
                <c:pt idx="7">
                  <c:v>1.517107054573615</c:v>
                </c:pt>
                <c:pt idx="8">
                  <c:v>1.526303950656976</c:v>
                </c:pt>
                <c:pt idx="9">
                  <c:v>1.55849212976835</c:v>
                </c:pt>
                <c:pt idx="10">
                  <c:v>1.534261212254066</c:v>
                </c:pt>
                <c:pt idx="11">
                  <c:v>1.531747316132031</c:v>
                </c:pt>
                <c:pt idx="12">
                  <c:v>1.543183200797667</c:v>
                </c:pt>
                <c:pt idx="13">
                  <c:v>1.58142906564635</c:v>
                </c:pt>
                <c:pt idx="14">
                  <c:v>1.59227128348625</c:v>
                </c:pt>
                <c:pt idx="15">
                  <c:v>1.583633471628583</c:v>
                </c:pt>
                <c:pt idx="16">
                  <c:v>1.629708886123855</c:v>
                </c:pt>
                <c:pt idx="17">
                  <c:v>1.666830103950515</c:v>
                </c:pt>
                <c:pt idx="18">
                  <c:v>1.66860643182904</c:v>
                </c:pt>
                <c:pt idx="19">
                  <c:v>1.67827613696682</c:v>
                </c:pt>
                <c:pt idx="20">
                  <c:v>1.670164212458534</c:v>
                </c:pt>
                <c:pt idx="21">
                  <c:v>1.698298200583835</c:v>
                </c:pt>
                <c:pt idx="22">
                  <c:v>1.735765649994397</c:v>
                </c:pt>
                <c:pt idx="23">
                  <c:v>1.739954141086913</c:v>
                </c:pt>
                <c:pt idx="24">
                  <c:v>1.71468486940082</c:v>
                </c:pt>
                <c:pt idx="25">
                  <c:v>1.723243409038336</c:v>
                </c:pt>
                <c:pt idx="26">
                  <c:v>1.776172801881579</c:v>
                </c:pt>
                <c:pt idx="27">
                  <c:v>1.750456980252453</c:v>
                </c:pt>
                <c:pt idx="28">
                  <c:v>1.743478610889452</c:v>
                </c:pt>
                <c:pt idx="29">
                  <c:v>1.74759111680239</c:v>
                </c:pt>
                <c:pt idx="30">
                  <c:v>1.761326524929359</c:v>
                </c:pt>
                <c:pt idx="31">
                  <c:v>1.736802170639768</c:v>
                </c:pt>
                <c:pt idx="32">
                  <c:v>1.728269753137458</c:v>
                </c:pt>
                <c:pt idx="33">
                  <c:v>1.758554858660388</c:v>
                </c:pt>
                <c:pt idx="34">
                  <c:v>1.775788785382512</c:v>
                </c:pt>
                <c:pt idx="35">
                  <c:v>1.75481236477803</c:v>
                </c:pt>
                <c:pt idx="36">
                  <c:v>1.761691899523972</c:v>
                </c:pt>
                <c:pt idx="37">
                  <c:v>1.77156442479261</c:v>
                </c:pt>
                <c:pt idx="38">
                  <c:v>1.774606697848288</c:v>
                </c:pt>
                <c:pt idx="39">
                  <c:v>1.729592774200586</c:v>
                </c:pt>
                <c:pt idx="40">
                  <c:v>1.781938830327223</c:v>
                </c:pt>
                <c:pt idx="41">
                  <c:v>1.78108624127895</c:v>
                </c:pt>
                <c:pt idx="42">
                  <c:v>1.789041571958629</c:v>
                </c:pt>
                <c:pt idx="43">
                  <c:v>1.782366155581192</c:v>
                </c:pt>
                <c:pt idx="44">
                  <c:v>1.79689807933868</c:v>
                </c:pt>
                <c:pt idx="45">
                  <c:v>1.812854874329361</c:v>
                </c:pt>
                <c:pt idx="46">
                  <c:v>1.791335778459182</c:v>
                </c:pt>
                <c:pt idx="47">
                  <c:v>1.753195606271002</c:v>
                </c:pt>
                <c:pt idx="48">
                  <c:v>1.780773368286089</c:v>
                </c:pt>
                <c:pt idx="49">
                  <c:v>1.794782841208088</c:v>
                </c:pt>
                <c:pt idx="50">
                  <c:v>1.772712620318692</c:v>
                </c:pt>
                <c:pt idx="51">
                  <c:v>1.789600654881364</c:v>
                </c:pt>
                <c:pt idx="52">
                  <c:v>1.772021332051541</c:v>
                </c:pt>
                <c:pt idx="53">
                  <c:v>1.799543932718062</c:v>
                </c:pt>
                <c:pt idx="54">
                  <c:v>1.791681083852165</c:v>
                </c:pt>
                <c:pt idx="55">
                  <c:v>1.872714890921475</c:v>
                </c:pt>
                <c:pt idx="56">
                  <c:v>1.957240388618015</c:v>
                </c:pt>
                <c:pt idx="57">
                  <c:v>1.90367488884705</c:v>
                </c:pt>
                <c:pt idx="58">
                  <c:v>1.932935555250847</c:v>
                </c:pt>
                <c:pt idx="59">
                  <c:v>2.02078796481453</c:v>
                </c:pt>
                <c:pt idx="60">
                  <c:v>1.986935048842902</c:v>
                </c:pt>
                <c:pt idx="61">
                  <c:v>1.96807941755571</c:v>
                </c:pt>
                <c:pt idx="62">
                  <c:v>2.000613557903582</c:v>
                </c:pt>
                <c:pt idx="63">
                  <c:v>2.062980453595265</c:v>
                </c:pt>
                <c:pt idx="64">
                  <c:v>2.038232856331702</c:v>
                </c:pt>
                <c:pt idx="65">
                  <c:v>2.030879198842025</c:v>
                </c:pt>
                <c:pt idx="66">
                  <c:v>2.059214246466904</c:v>
                </c:pt>
                <c:pt idx="67">
                  <c:v>2.073784267397435</c:v>
                </c:pt>
                <c:pt idx="68">
                  <c:v>2.103029165931579</c:v>
                </c:pt>
                <c:pt idx="69">
                  <c:v>2.08720733027705</c:v>
                </c:pt>
                <c:pt idx="70">
                  <c:v>2.052705100921846</c:v>
                </c:pt>
                <c:pt idx="71">
                  <c:v>2.077400784553153</c:v>
                </c:pt>
                <c:pt idx="72">
                  <c:v>2.09612081177249</c:v>
                </c:pt>
                <c:pt idx="73">
                  <c:v>2.095587252050555</c:v>
                </c:pt>
                <c:pt idx="74">
                  <c:v>2.065981957706192</c:v>
                </c:pt>
                <c:pt idx="75">
                  <c:v>2.048934748084624</c:v>
                </c:pt>
                <c:pt idx="76">
                  <c:v>2.102632066949932</c:v>
                </c:pt>
                <c:pt idx="77">
                  <c:v>2.06782050441243</c:v>
                </c:pt>
                <c:pt idx="78">
                  <c:v>2.074863063684928</c:v>
                </c:pt>
                <c:pt idx="79">
                  <c:v>2.087433404434876</c:v>
                </c:pt>
                <c:pt idx="80">
                  <c:v>2.092728370238301</c:v>
                </c:pt>
                <c:pt idx="81">
                  <c:v>2.088648084553123</c:v>
                </c:pt>
                <c:pt idx="82">
                  <c:v>2.081553734478218</c:v>
                </c:pt>
                <c:pt idx="83">
                  <c:v>2.122411121674726</c:v>
                </c:pt>
                <c:pt idx="84">
                  <c:v>2.103291680863901</c:v>
                </c:pt>
                <c:pt idx="85">
                  <c:v>2.099611472680464</c:v>
                </c:pt>
                <c:pt idx="86">
                  <c:v>2.08783506445715</c:v>
                </c:pt>
                <c:pt idx="87">
                  <c:v>2.12679315418781</c:v>
                </c:pt>
                <c:pt idx="88">
                  <c:v>2.093257537552986</c:v>
                </c:pt>
                <c:pt idx="89">
                  <c:v>2.129389855725429</c:v>
                </c:pt>
                <c:pt idx="90">
                  <c:v>2.123147961180432</c:v>
                </c:pt>
                <c:pt idx="91">
                  <c:v>2.122182481164789</c:v>
                </c:pt>
                <c:pt idx="92">
                  <c:v>2.160003511052929</c:v>
                </c:pt>
                <c:pt idx="93">
                  <c:v>2.101575126330426</c:v>
                </c:pt>
                <c:pt idx="94">
                  <c:v>2.094243406979927</c:v>
                </c:pt>
                <c:pt idx="95">
                  <c:v>2.081566180491068</c:v>
                </c:pt>
                <c:pt idx="96">
                  <c:v>2.07176535255931</c:v>
                </c:pt>
                <c:pt idx="97">
                  <c:v>1.996804680377616</c:v>
                </c:pt>
                <c:pt idx="98">
                  <c:v>2.00240553964565</c:v>
                </c:pt>
                <c:pt idx="99">
                  <c:v>1.982389070801975</c:v>
                </c:pt>
                <c:pt idx="100">
                  <c:v>1.903885360101049</c:v>
                </c:pt>
                <c:pt idx="101">
                  <c:v>1.904864280197396</c:v>
                </c:pt>
                <c:pt idx="102">
                  <c:v>1.878580788099142</c:v>
                </c:pt>
                <c:pt idx="103">
                  <c:v>1.83849139898876</c:v>
                </c:pt>
                <c:pt idx="104">
                  <c:v>1.846245426335942</c:v>
                </c:pt>
                <c:pt idx="105">
                  <c:v>1.786328704472151</c:v>
                </c:pt>
                <c:pt idx="106">
                  <c:v>1.80884682832376</c:v>
                </c:pt>
                <c:pt idx="107">
                  <c:v>1.786738309224816</c:v>
                </c:pt>
                <c:pt idx="108">
                  <c:v>1.742132744838931</c:v>
                </c:pt>
                <c:pt idx="109">
                  <c:v>1.759425929593846</c:v>
                </c:pt>
                <c:pt idx="110">
                  <c:v>1.747043906227903</c:v>
                </c:pt>
                <c:pt idx="111">
                  <c:v>1.703319102969657</c:v>
                </c:pt>
                <c:pt idx="112">
                  <c:v>1.727779664819915</c:v>
                </c:pt>
                <c:pt idx="113">
                  <c:v>1.712224183905612</c:v>
                </c:pt>
                <c:pt idx="114">
                  <c:v>1.73351823077156</c:v>
                </c:pt>
                <c:pt idx="115">
                  <c:v>1.702385370920172</c:v>
                </c:pt>
                <c:pt idx="116">
                  <c:v>1.680228741307643</c:v>
                </c:pt>
                <c:pt idx="117">
                  <c:v>1.696285057450325</c:v>
                </c:pt>
                <c:pt idx="118">
                  <c:v>1.714324220065876</c:v>
                </c:pt>
                <c:pt idx="119">
                  <c:v>1.722252771128921</c:v>
                </c:pt>
                <c:pt idx="120">
                  <c:v>1.724449484527965</c:v>
                </c:pt>
                <c:pt idx="121">
                  <c:v>1.680056215165049</c:v>
                </c:pt>
                <c:pt idx="122">
                  <c:v>1.682270251092162</c:v>
                </c:pt>
                <c:pt idx="123">
                  <c:v>1.68640490726119</c:v>
                </c:pt>
                <c:pt idx="124">
                  <c:v>1.684606528446561</c:v>
                </c:pt>
                <c:pt idx="125">
                  <c:v>1.722368849650544</c:v>
                </c:pt>
                <c:pt idx="126">
                  <c:v>1.713426767504892</c:v>
                </c:pt>
                <c:pt idx="127">
                  <c:v>1.698837506363113</c:v>
                </c:pt>
                <c:pt idx="128">
                  <c:v>1.713787194889627</c:v>
                </c:pt>
                <c:pt idx="129">
                  <c:v>1.67823876243687</c:v>
                </c:pt>
                <c:pt idx="130">
                  <c:v>1.727410858002806</c:v>
                </c:pt>
                <c:pt idx="131">
                  <c:v>1.706925250745531</c:v>
                </c:pt>
                <c:pt idx="132">
                  <c:v>1.686881444912802</c:v>
                </c:pt>
                <c:pt idx="133">
                  <c:v>1.741842085851873</c:v>
                </c:pt>
                <c:pt idx="134">
                  <c:v>1.728468455047748</c:v>
                </c:pt>
                <c:pt idx="135">
                  <c:v>1.706346868434415</c:v>
                </c:pt>
                <c:pt idx="136">
                  <c:v>1.767890277527491</c:v>
                </c:pt>
                <c:pt idx="137">
                  <c:v>1.731749030508834</c:v>
                </c:pt>
                <c:pt idx="138">
                  <c:v>1.734509410362891</c:v>
                </c:pt>
                <c:pt idx="139">
                  <c:v>1.775109138161046</c:v>
                </c:pt>
                <c:pt idx="140">
                  <c:v>1.775206597526767</c:v>
                </c:pt>
                <c:pt idx="141">
                  <c:v>1.774133368428386</c:v>
                </c:pt>
                <c:pt idx="142">
                  <c:v>1.772471673565148</c:v>
                </c:pt>
                <c:pt idx="143">
                  <c:v>1.787578893488924</c:v>
                </c:pt>
                <c:pt idx="144">
                  <c:v>1.760930231792736</c:v>
                </c:pt>
                <c:pt idx="145">
                  <c:v>1.788588860416043</c:v>
                </c:pt>
                <c:pt idx="146">
                  <c:v>1.801295867342892</c:v>
                </c:pt>
                <c:pt idx="147">
                  <c:v>1.762976569762094</c:v>
                </c:pt>
                <c:pt idx="148">
                  <c:v>1.79465040675949</c:v>
                </c:pt>
                <c:pt idx="149">
                  <c:v>1.789889347819489</c:v>
                </c:pt>
                <c:pt idx="150">
                  <c:v>1.777478190650061</c:v>
                </c:pt>
                <c:pt idx="151">
                  <c:v>1.78052799330976</c:v>
                </c:pt>
                <c:pt idx="152">
                  <c:v>1.810745092590744</c:v>
                </c:pt>
                <c:pt idx="153">
                  <c:v>1.792408822792447</c:v>
                </c:pt>
                <c:pt idx="154">
                  <c:v>1.810145801449526</c:v>
                </c:pt>
                <c:pt idx="155">
                  <c:v>1.811329075750892</c:v>
                </c:pt>
                <c:pt idx="156">
                  <c:v>1.8107344041978</c:v>
                </c:pt>
                <c:pt idx="157">
                  <c:v>1.809112955500737</c:v>
                </c:pt>
                <c:pt idx="158">
                  <c:v>1.794836759936812</c:v>
                </c:pt>
                <c:pt idx="159">
                  <c:v>1.799691634599365</c:v>
                </c:pt>
                <c:pt idx="160">
                  <c:v>1.853659664581623</c:v>
                </c:pt>
                <c:pt idx="161">
                  <c:v>1.833085124565391</c:v>
                </c:pt>
                <c:pt idx="162">
                  <c:v>1.820982727379525</c:v>
                </c:pt>
                <c:pt idx="163">
                  <c:v>1.830730183933162</c:v>
                </c:pt>
                <c:pt idx="164">
                  <c:v>1.83904362540476</c:v>
                </c:pt>
                <c:pt idx="165">
                  <c:v>1.848357183735313</c:v>
                </c:pt>
                <c:pt idx="166">
                  <c:v>1.854078495928596</c:v>
                </c:pt>
                <c:pt idx="167">
                  <c:v>1.834124613500073</c:v>
                </c:pt>
                <c:pt idx="168">
                  <c:v>1.8533792590495</c:v>
                </c:pt>
                <c:pt idx="169">
                  <c:v>1.879492378677609</c:v>
                </c:pt>
                <c:pt idx="170">
                  <c:v>1.872940733733735</c:v>
                </c:pt>
                <c:pt idx="171">
                  <c:v>1.909929879983241</c:v>
                </c:pt>
                <c:pt idx="172">
                  <c:v>1.896188186762012</c:v>
                </c:pt>
                <c:pt idx="173">
                  <c:v>1.923059736810837</c:v>
                </c:pt>
                <c:pt idx="174">
                  <c:v>1.895086730021921</c:v>
                </c:pt>
                <c:pt idx="175">
                  <c:v>1.923889790337623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82128"/>
        <c:axId val="729185520"/>
      </c:scatterChart>
      <c:valAx>
        <c:axId val="72918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185520"/>
        <c:crossesAt val="0.0"/>
        <c:crossBetween val="midCat"/>
        <c:majorUnit val="10.0"/>
      </c:valAx>
      <c:valAx>
        <c:axId val="72918552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18212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'6859'!$L$1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'6859'!$A$2:$A$141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'6859'!$L$2:$L$141</c:f>
              <c:numCache>
                <c:formatCode>0.00</c:formatCode>
                <c:ptCount val="140"/>
                <c:pt idx="0">
                  <c:v>1.877005051827761</c:v>
                </c:pt>
                <c:pt idx="1">
                  <c:v>1.922570566456427</c:v>
                </c:pt>
                <c:pt idx="2">
                  <c:v>1.943459847005795</c:v>
                </c:pt>
                <c:pt idx="3">
                  <c:v>1.95863004799098</c:v>
                </c:pt>
                <c:pt idx="4">
                  <c:v>1.971837314625708</c:v>
                </c:pt>
                <c:pt idx="5">
                  <c:v>1.989795338670794</c:v>
                </c:pt>
                <c:pt idx="6">
                  <c:v>2.012739311753327</c:v>
                </c:pt>
                <c:pt idx="7">
                  <c:v>2.009899815611369</c:v>
                </c:pt>
                <c:pt idx="8">
                  <c:v>1.956701730075374</c:v>
                </c:pt>
                <c:pt idx="9">
                  <c:v>1.939557760967443</c:v>
                </c:pt>
                <c:pt idx="10">
                  <c:v>1.963369644056925</c:v>
                </c:pt>
                <c:pt idx="11">
                  <c:v>2.006349255076219</c:v>
                </c:pt>
                <c:pt idx="12">
                  <c:v>2.043471816465892</c:v>
                </c:pt>
                <c:pt idx="13">
                  <c:v>2.048297505607984</c:v>
                </c:pt>
                <c:pt idx="14">
                  <c:v>2.087192339804467</c:v>
                </c:pt>
                <c:pt idx="15">
                  <c:v>2.07028035586733</c:v>
                </c:pt>
                <c:pt idx="16">
                  <c:v>2.082521960576212</c:v>
                </c:pt>
                <c:pt idx="17">
                  <c:v>2.094020936576587</c:v>
                </c:pt>
                <c:pt idx="18">
                  <c:v>2.062249099361331</c:v>
                </c:pt>
                <c:pt idx="19">
                  <c:v>2.073359328601552</c:v>
                </c:pt>
                <c:pt idx="20">
                  <c:v>2.068709729340845</c:v>
                </c:pt>
                <c:pt idx="21">
                  <c:v>2.077234080300324</c:v>
                </c:pt>
                <c:pt idx="22">
                  <c:v>2.067878417035724</c:v>
                </c:pt>
                <c:pt idx="23">
                  <c:v>2.083096833891636</c:v>
                </c:pt>
                <c:pt idx="24">
                  <c:v>2.062966465933176</c:v>
                </c:pt>
                <c:pt idx="25">
                  <c:v>2.020189525035737</c:v>
                </c:pt>
                <c:pt idx="26">
                  <c:v>1.998296985694082</c:v>
                </c:pt>
                <c:pt idx="27">
                  <c:v>2.000148375915757</c:v>
                </c:pt>
                <c:pt idx="28">
                  <c:v>2.035914283698498</c:v>
                </c:pt>
                <c:pt idx="29">
                  <c:v>2.049319655918187</c:v>
                </c:pt>
                <c:pt idx="30">
                  <c:v>2.072233398380955</c:v>
                </c:pt>
                <c:pt idx="31">
                  <c:v>2.08339219657829</c:v>
                </c:pt>
                <c:pt idx="32">
                  <c:v>2.072764311518826</c:v>
                </c:pt>
                <c:pt idx="33">
                  <c:v>2.061084205959268</c:v>
                </c:pt>
                <c:pt idx="34">
                  <c:v>2.094066405183792</c:v>
                </c:pt>
                <c:pt idx="35">
                  <c:v>2.075792316813627</c:v>
                </c:pt>
                <c:pt idx="36">
                  <c:v>2.06082835577494</c:v>
                </c:pt>
                <c:pt idx="37">
                  <c:v>2.063701217498748</c:v>
                </c:pt>
                <c:pt idx="38">
                  <c:v>2.032741551941031</c:v>
                </c:pt>
                <c:pt idx="39">
                  <c:v>2.036862990293922</c:v>
                </c:pt>
                <c:pt idx="40">
                  <c:v>2.031346804527949</c:v>
                </c:pt>
                <c:pt idx="41">
                  <c:v>2.009311941973437</c:v>
                </c:pt>
                <c:pt idx="42">
                  <c:v>2.008442156865354</c:v>
                </c:pt>
                <c:pt idx="43">
                  <c:v>2.011153052775072</c:v>
                </c:pt>
                <c:pt idx="44">
                  <c:v>1.990015052861291</c:v>
                </c:pt>
                <c:pt idx="45">
                  <c:v>1.960069709445039</c:v>
                </c:pt>
                <c:pt idx="46">
                  <c:v>1.952360362000343</c:v>
                </c:pt>
                <c:pt idx="47">
                  <c:v>1.929612268651901</c:v>
                </c:pt>
                <c:pt idx="48">
                  <c:v>1.887139366431576</c:v>
                </c:pt>
                <c:pt idx="49">
                  <c:v>1.881470576421305</c:v>
                </c:pt>
                <c:pt idx="50">
                  <c:v>1.87237989898021</c:v>
                </c:pt>
                <c:pt idx="51">
                  <c:v>1.919068121812917</c:v>
                </c:pt>
                <c:pt idx="52">
                  <c:v>2.029559285301654</c:v>
                </c:pt>
                <c:pt idx="53">
                  <c:v>2.096479076619908</c:v>
                </c:pt>
                <c:pt idx="54">
                  <c:v>2.131636334059364</c:v>
                </c:pt>
                <c:pt idx="55">
                  <c:v>2.144185955122411</c:v>
                </c:pt>
                <c:pt idx="56">
                  <c:v>2.135632887955791</c:v>
                </c:pt>
                <c:pt idx="57">
                  <c:v>2.140867323490113</c:v>
                </c:pt>
                <c:pt idx="58">
                  <c:v>2.168241703125832</c:v>
                </c:pt>
                <c:pt idx="59">
                  <c:v>2.190865799961495</c:v>
                </c:pt>
                <c:pt idx="60">
                  <c:v>2.177300209754109</c:v>
                </c:pt>
                <c:pt idx="61">
                  <c:v>2.185160290668051</c:v>
                </c:pt>
                <c:pt idx="62">
                  <c:v>2.18586441238202</c:v>
                </c:pt>
                <c:pt idx="63">
                  <c:v>2.198554672273827</c:v>
                </c:pt>
                <c:pt idx="64">
                  <c:v>2.195817630314309</c:v>
                </c:pt>
                <c:pt idx="65">
                  <c:v>2.189297744913481</c:v>
                </c:pt>
                <c:pt idx="66">
                  <c:v>2.203283825488383</c:v>
                </c:pt>
                <c:pt idx="67">
                  <c:v>2.223270641173975</c:v>
                </c:pt>
                <c:pt idx="68">
                  <c:v>2.228036477398986</c:v>
                </c:pt>
                <c:pt idx="69">
                  <c:v>2.234660894531817</c:v>
                </c:pt>
                <c:pt idx="70">
                  <c:v>2.251174126730327</c:v>
                </c:pt>
                <c:pt idx="71">
                  <c:v>2.20019112378441</c:v>
                </c:pt>
                <c:pt idx="72">
                  <c:v>2.221209673053459</c:v>
                </c:pt>
                <c:pt idx="73">
                  <c:v>2.244613420750788</c:v>
                </c:pt>
                <c:pt idx="74">
                  <c:v>2.236097617694181</c:v>
                </c:pt>
                <c:pt idx="75">
                  <c:v>2.225793913798503</c:v>
                </c:pt>
                <c:pt idx="76">
                  <c:v>2.213651962114413</c:v>
                </c:pt>
                <c:pt idx="77">
                  <c:v>2.195498190367094</c:v>
                </c:pt>
                <c:pt idx="78">
                  <c:v>2.191258726556628</c:v>
                </c:pt>
                <c:pt idx="79">
                  <c:v>2.210252289583679</c:v>
                </c:pt>
                <c:pt idx="80">
                  <c:v>2.186054408734812</c:v>
                </c:pt>
                <c:pt idx="81">
                  <c:v>2.191044558702132</c:v>
                </c:pt>
                <c:pt idx="82">
                  <c:v>2.223100129656433</c:v>
                </c:pt>
                <c:pt idx="83">
                  <c:v>2.217299074206173</c:v>
                </c:pt>
                <c:pt idx="84">
                  <c:v>2.22127503944318</c:v>
                </c:pt>
                <c:pt idx="85">
                  <c:v>2.189117242315001</c:v>
                </c:pt>
                <c:pt idx="86">
                  <c:v>2.175427502692043</c:v>
                </c:pt>
                <c:pt idx="87">
                  <c:v>2.149916765350296</c:v>
                </c:pt>
                <c:pt idx="88">
                  <c:v>2.131800872669571</c:v>
                </c:pt>
                <c:pt idx="89">
                  <c:v>2.128951734684251</c:v>
                </c:pt>
                <c:pt idx="90">
                  <c:v>2.146423707155147</c:v>
                </c:pt>
                <c:pt idx="91">
                  <c:v>2.125456128900168</c:v>
                </c:pt>
                <c:pt idx="92">
                  <c:v>2.111816074605139</c:v>
                </c:pt>
                <c:pt idx="93">
                  <c:v>2.073696508298672</c:v>
                </c:pt>
                <c:pt idx="94">
                  <c:v>2.034129455970837</c:v>
                </c:pt>
                <c:pt idx="95">
                  <c:v>2.005363514260589</c:v>
                </c:pt>
                <c:pt idx="96">
                  <c:v>1.976082481878742</c:v>
                </c:pt>
                <c:pt idx="97">
                  <c:v>1.945013889252131</c:v>
                </c:pt>
                <c:pt idx="98">
                  <c:v>1.932700028691089</c:v>
                </c:pt>
                <c:pt idx="99">
                  <c:v>1.917292738937796</c:v>
                </c:pt>
                <c:pt idx="100">
                  <c:v>1.879124460159856</c:v>
                </c:pt>
                <c:pt idx="101">
                  <c:v>1.855805584885341</c:v>
                </c:pt>
                <c:pt idx="102">
                  <c:v>1.820589819348231</c:v>
                </c:pt>
                <c:pt idx="103">
                  <c:v>1.789234482030591</c:v>
                </c:pt>
                <c:pt idx="104">
                  <c:v>1.759913934867495</c:v>
                </c:pt>
                <c:pt idx="105">
                  <c:v>1.751552310288487</c:v>
                </c:pt>
                <c:pt idx="106">
                  <c:v>1.75162932472651</c:v>
                </c:pt>
                <c:pt idx="107">
                  <c:v>1.731208634825273</c:v>
                </c:pt>
                <c:pt idx="108">
                  <c:v>1.694595529316912</c:v>
                </c:pt>
                <c:pt idx="109">
                  <c:v>1.687524551455775</c:v>
                </c:pt>
                <c:pt idx="110">
                  <c:v>1.671694205306454</c:v>
                </c:pt>
                <c:pt idx="111">
                  <c:v>1.660170752818175</c:v>
                </c:pt>
                <c:pt idx="112">
                  <c:v>1.652229064312941</c:v>
                </c:pt>
                <c:pt idx="113">
                  <c:v>1.643376408066856</c:v>
                </c:pt>
                <c:pt idx="114">
                  <c:v>1.627031023664364</c:v>
                </c:pt>
                <c:pt idx="115">
                  <c:v>1.614795874626201</c:v>
                </c:pt>
                <c:pt idx="116">
                  <c:v>1.586919600682961</c:v>
                </c:pt>
                <c:pt idx="117">
                  <c:v>1.585608200256583</c:v>
                </c:pt>
                <c:pt idx="118">
                  <c:v>1.564537430894273</c:v>
                </c:pt>
                <c:pt idx="119">
                  <c:v>1.55704813685885</c:v>
                </c:pt>
                <c:pt idx="120">
                  <c:v>1.548001240216051</c:v>
                </c:pt>
                <c:pt idx="121">
                  <c:v>1.542859337298368</c:v>
                </c:pt>
                <c:pt idx="122">
                  <c:v>1.526136903505934</c:v>
                </c:pt>
                <c:pt idx="123">
                  <c:v>1.505188362773519</c:v>
                </c:pt>
                <c:pt idx="124">
                  <c:v>1.493057382584985</c:v>
                </c:pt>
                <c:pt idx="125">
                  <c:v>1.482478460526399</c:v>
                </c:pt>
                <c:pt idx="126">
                  <c:v>1.467665159384327</c:v>
                </c:pt>
                <c:pt idx="127">
                  <c:v>1.46861515878963</c:v>
                </c:pt>
                <c:pt idx="128">
                  <c:v>1.45799703392017</c:v>
                </c:pt>
                <c:pt idx="129">
                  <c:v>1.46031141047266</c:v>
                </c:pt>
                <c:pt idx="130">
                  <c:v>1.450866167807467</c:v>
                </c:pt>
                <c:pt idx="131">
                  <c:v>1.454159174281682</c:v>
                </c:pt>
                <c:pt idx="132">
                  <c:v>1.434763575377619</c:v>
                </c:pt>
                <c:pt idx="133">
                  <c:v>1.427546820580315</c:v>
                </c:pt>
                <c:pt idx="134">
                  <c:v>1.420176615691459</c:v>
                </c:pt>
                <c:pt idx="135">
                  <c:v>1.423049169992515</c:v>
                </c:pt>
                <c:pt idx="136">
                  <c:v>1.407342099410083</c:v>
                </c:pt>
                <c:pt idx="137">
                  <c:v>1.418394968209324</c:v>
                </c:pt>
                <c:pt idx="138">
                  <c:v>1.412919630874352</c:v>
                </c:pt>
                <c:pt idx="139">
                  <c:v>1.408774863325534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19088"/>
        <c:axId val="729222480"/>
      </c:scatterChart>
      <c:valAx>
        <c:axId val="7292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222480"/>
        <c:crossesAt val="0.0"/>
        <c:crossBetween val="midCat"/>
        <c:majorUnit val="10.0"/>
      </c:valAx>
      <c:valAx>
        <c:axId val="72922248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21908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'6859'!$A$2:$A$179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'6859'!$P$2:$P$177</c:f>
              <c:numCache>
                <c:formatCode>General</c:formatCode>
                <c:ptCount val="176"/>
                <c:pt idx="4">
                  <c:v>-12.01332902614569</c:v>
                </c:pt>
                <c:pt idx="5">
                  <c:v>-10.95987429207516</c:v>
                </c:pt>
                <c:pt idx="6">
                  <c:v>-9.687278029253042</c:v>
                </c:pt>
                <c:pt idx="7">
                  <c:v>-9.547912134398839</c:v>
                </c:pt>
                <c:pt idx="8">
                  <c:v>-11.62189783674338</c:v>
                </c:pt>
                <c:pt idx="9">
                  <c:v>-12.11123954603967</c:v>
                </c:pt>
                <c:pt idx="10">
                  <c:v>-10.80049705983794</c:v>
                </c:pt>
                <c:pt idx="11">
                  <c:v>-8.647298068427952</c:v>
                </c:pt>
                <c:pt idx="12">
                  <c:v>-6.751527061172886</c:v>
                </c:pt>
                <c:pt idx="13">
                  <c:v>-6.275262331473905</c:v>
                </c:pt>
                <c:pt idx="14">
                  <c:v>-4.30159671091007</c:v>
                </c:pt>
                <c:pt idx="15">
                  <c:v>-4.780742250010157</c:v>
                </c:pt>
                <c:pt idx="16">
                  <c:v>-3.978534542917354</c:v>
                </c:pt>
                <c:pt idx="17">
                  <c:v>-3.208966718273202</c:v>
                </c:pt>
                <c:pt idx="18">
                  <c:v>-4.341229836380746</c:v>
                </c:pt>
                <c:pt idx="19">
                  <c:v>-3.588748138906651</c:v>
                </c:pt>
                <c:pt idx="20">
                  <c:v>-3.528939568377595</c:v>
                </c:pt>
                <c:pt idx="21">
                  <c:v>-2.8901119245955</c:v>
                </c:pt>
                <c:pt idx="22">
                  <c:v>-3.037143426532223</c:v>
                </c:pt>
                <c:pt idx="23">
                  <c:v>-2.104099411284857</c:v>
                </c:pt>
                <c:pt idx="24">
                  <c:v>-2.72469878179105</c:v>
                </c:pt>
                <c:pt idx="25">
                  <c:v>-4.340656223059684</c:v>
                </c:pt>
                <c:pt idx="26">
                  <c:v>-5.038706230934077</c:v>
                </c:pt>
                <c:pt idx="27">
                  <c:v>-4.693167348509002</c:v>
                </c:pt>
                <c:pt idx="28">
                  <c:v>-2.857023734790539</c:v>
                </c:pt>
                <c:pt idx="29">
                  <c:v>-2.003666328911385</c:v>
                </c:pt>
                <c:pt idx="30">
                  <c:v>-0.732398756812062</c:v>
                </c:pt>
                <c:pt idx="31">
                  <c:v>0.0222176346654975</c:v>
                </c:pt>
                <c:pt idx="32">
                  <c:v>-0.180730329101005</c:v>
                </c:pt>
                <c:pt idx="33">
                  <c:v>-0.429925297648872</c:v>
                </c:pt>
                <c:pt idx="34">
                  <c:v>1.283869261864452</c:v>
                </c:pt>
                <c:pt idx="35">
                  <c:v>0.744856755506706</c:v>
                </c:pt>
                <c:pt idx="36">
                  <c:v>0.351330365901229</c:v>
                </c:pt>
                <c:pt idx="37">
                  <c:v>0.741764778720348</c:v>
                </c:pt>
                <c:pt idx="38">
                  <c:v>-0.354801917842343</c:v>
                </c:pt>
                <c:pt idx="39">
                  <c:v>0.090509708764108</c:v>
                </c:pt>
                <c:pt idx="40">
                  <c:v>0.11223022621977</c:v>
                </c:pt>
                <c:pt idx="41">
                  <c:v>-0.592075145720346</c:v>
                </c:pt>
                <c:pt idx="42">
                  <c:v>-0.366136868372801</c:v>
                </c:pt>
                <c:pt idx="43">
                  <c:v>0.0171788523299962</c:v>
                </c:pt>
                <c:pt idx="44">
                  <c:v>-0.647707775316112</c:v>
                </c:pt>
                <c:pt idx="45">
                  <c:v>-1.699693168889591</c:v>
                </c:pt>
                <c:pt idx="46">
                  <c:v>-1.774366096185388</c:v>
                </c:pt>
                <c:pt idx="47">
                  <c:v>-2.510019258758855</c:v>
                </c:pt>
                <c:pt idx="48">
                  <c:v>-4.112613647175998</c:v>
                </c:pt>
                <c:pt idx="49">
                  <c:v>-4.097600363817216</c:v>
                </c:pt>
                <c:pt idx="50">
                  <c:v>-4.232985256848796</c:v>
                </c:pt>
                <c:pt idx="51">
                  <c:v>-1.916786030932971</c:v>
                </c:pt>
                <c:pt idx="52">
                  <c:v>3.203668483033471</c:v>
                </c:pt>
                <c:pt idx="53">
                  <c:v>6.40908194151917</c:v>
                </c:pt>
                <c:pt idx="54">
                  <c:v>8.218474265623346</c:v>
                </c:pt>
                <c:pt idx="55">
                  <c:v>9.034219851708732</c:v>
                </c:pt>
                <c:pt idx="56">
                  <c:v>8.92246390805798</c:v>
                </c:pt>
                <c:pt idx="57">
                  <c:v>9.416693785132528</c:v>
                </c:pt>
                <c:pt idx="58">
                  <c:v>10.88401447408992</c:v>
                </c:pt>
                <c:pt idx="59">
                  <c:v>12.14255159406401</c:v>
                </c:pt>
                <c:pt idx="60">
                  <c:v>11.81048614588245</c:v>
                </c:pt>
                <c:pt idx="61">
                  <c:v>12.42011791297393</c:v>
                </c:pt>
                <c:pt idx="62">
                  <c:v>12.71523225780762</c:v>
                </c:pt>
                <c:pt idx="63">
                  <c:v>13.53715917621409</c:v>
                </c:pt>
                <c:pt idx="64">
                  <c:v>13.68102811873244</c:v>
                </c:pt>
                <c:pt idx="65">
                  <c:v>13.65863421168487</c:v>
                </c:pt>
                <c:pt idx="66">
                  <c:v>14.537514805981</c:v>
                </c:pt>
                <c:pt idx="67">
                  <c:v>15.68013862266346</c:v>
                </c:pt>
                <c:pt idx="68">
                  <c:v>16.15377270779485</c:v>
                </c:pt>
                <c:pt idx="69">
                  <c:v>16.70909480425354</c:v>
                </c:pt>
                <c:pt idx="70">
                  <c:v>17.69904830884726</c:v>
                </c:pt>
                <c:pt idx="71">
                  <c:v>15.7224195151785</c:v>
                </c:pt>
                <c:pt idx="72">
                  <c:v>16.91038989939404</c:v>
                </c:pt>
                <c:pt idx="73">
                  <c:v>18.20319409278483</c:v>
                </c:pt>
                <c:pt idx="74">
                  <c:v>18.09307597454596</c:v>
                </c:pt>
                <c:pt idx="75">
                  <c:v>17.90437636255587</c:v>
                </c:pt>
                <c:pt idx="76">
                  <c:v>17.63488241681876</c:v>
                </c:pt>
                <c:pt idx="77">
                  <c:v>17.10115804486971</c:v>
                </c:pt>
                <c:pt idx="78">
                  <c:v>17.17899281440038</c:v>
                </c:pt>
                <c:pt idx="79">
                  <c:v>18.27796137018976</c:v>
                </c:pt>
                <c:pt idx="80">
                  <c:v>17.47858741006661</c:v>
                </c:pt>
                <c:pt idx="81">
                  <c:v>17.96208049215936</c:v>
                </c:pt>
                <c:pt idx="82">
                  <c:v>19.63514805382407</c:v>
                </c:pt>
                <c:pt idx="83">
                  <c:v>19.64434803052796</c:v>
                </c:pt>
                <c:pt idx="84">
                  <c:v>20.08326584910154</c:v>
                </c:pt>
                <c:pt idx="85">
                  <c:v>18.93403909082853</c:v>
                </c:pt>
                <c:pt idx="86">
                  <c:v>18.5965170500268</c:v>
                </c:pt>
                <c:pt idx="87">
                  <c:v>17.73944065918874</c:v>
                </c:pt>
                <c:pt idx="88">
                  <c:v>17.20738114111175</c:v>
                </c:pt>
                <c:pt idx="89">
                  <c:v>17.34632325941343</c:v>
                </c:pt>
                <c:pt idx="90">
                  <c:v>18.37841514275679</c:v>
                </c:pt>
                <c:pt idx="91">
                  <c:v>17.72101885698174</c:v>
                </c:pt>
                <c:pt idx="92">
                  <c:v>17.38568057671124</c:v>
                </c:pt>
                <c:pt idx="93">
                  <c:v>15.97442321965311</c:v>
                </c:pt>
                <c:pt idx="94">
                  <c:v>14.49954621923586</c:v>
                </c:pt>
                <c:pt idx="95">
                  <c:v>13.49939767576353</c:v>
                </c:pt>
                <c:pt idx="96">
                  <c:v>12.476609960416</c:v>
                </c:pt>
                <c:pt idx="97">
                  <c:v>11.37525572105646</c:v>
                </c:pt>
                <c:pt idx="98">
                  <c:v>11.09820606750556</c:v>
                </c:pt>
                <c:pt idx="99">
                  <c:v>10.68519457455694</c:v>
                </c:pt>
                <c:pt idx="100">
                  <c:v>9.27179621577825</c:v>
                </c:pt>
                <c:pt idx="101">
                  <c:v>8.5110561494029</c:v>
                </c:pt>
                <c:pt idx="102">
                  <c:v>7.227426117655875</c:v>
                </c:pt>
                <c:pt idx="103">
                  <c:v>6.113468927587946</c:v>
                </c:pt>
                <c:pt idx="104">
                  <c:v>5.08894446573414</c:v>
                </c:pt>
                <c:pt idx="105">
                  <c:v>4.98560277200906</c:v>
                </c:pt>
                <c:pt idx="106">
                  <c:v>5.25315461146816</c:v>
                </c:pt>
                <c:pt idx="107">
                  <c:v>4.619795063532921</c:v>
                </c:pt>
                <c:pt idx="108">
                  <c:v>3.274749398536161</c:v>
                </c:pt>
                <c:pt idx="109">
                  <c:v>3.228133975518675</c:v>
                </c:pt>
                <c:pt idx="110">
                  <c:v>2.796528384500186</c:v>
                </c:pt>
                <c:pt idx="111">
                  <c:v>2.554218603359142</c:v>
                </c:pt>
                <c:pt idx="112">
                  <c:v>2.46933386386559</c:v>
                </c:pt>
                <c:pt idx="113">
                  <c:v>2.344410435273049</c:v>
                </c:pt>
                <c:pt idx="114">
                  <c:v>1.890167976264544</c:v>
                </c:pt>
                <c:pt idx="115">
                  <c:v>1.616577837306489</c:v>
                </c:pt>
                <c:pt idx="116">
                  <c:v>0.655531810341843</c:v>
                </c:pt>
                <c:pt idx="117">
                  <c:v>0.862060291230491</c:v>
                </c:pt>
                <c:pt idx="118">
                  <c:v>0.200128568601999</c:v>
                </c:pt>
                <c:pt idx="119">
                  <c:v>0.135127388881748</c:v>
                </c:pt>
                <c:pt idx="120">
                  <c:v>0.00166674156489413</c:v>
                </c:pt>
                <c:pt idx="121">
                  <c:v>0.0398376709569135</c:v>
                </c:pt>
                <c:pt idx="122">
                  <c:v>-0.430976794525411</c:v>
                </c:pt>
                <c:pt idx="123">
                  <c:v>-1.087536346557897</c:v>
                </c:pt>
                <c:pt idx="124">
                  <c:v>-1.356548075110088</c:v>
                </c:pt>
                <c:pt idx="125">
                  <c:v>-1.557344025932951</c:v>
                </c:pt>
                <c:pt idx="126">
                  <c:v>-1.944248639058652</c:v>
                </c:pt>
                <c:pt idx="127">
                  <c:v>-1.638327522482901</c:v>
                </c:pt>
                <c:pt idx="128">
                  <c:v>-1.840846508146686</c:v>
                </c:pt>
                <c:pt idx="129">
                  <c:v>-1.474958534392359</c:v>
                </c:pt>
                <c:pt idx="130">
                  <c:v>-1.625927213914138</c:v>
                </c:pt>
                <c:pt idx="131">
                  <c:v>-1.21702667514599</c:v>
                </c:pt>
                <c:pt idx="132">
                  <c:v>-1.805331609297012</c:v>
                </c:pt>
                <c:pt idx="133">
                  <c:v>-1.858354193801367</c:v>
                </c:pt>
                <c:pt idx="134">
                  <c:v>-1.918121188927941</c:v>
                </c:pt>
                <c:pt idx="135">
                  <c:v>-1.527700287897946</c:v>
                </c:pt>
                <c:pt idx="136">
                  <c:v>-1.953887693535331</c:v>
                </c:pt>
                <c:pt idx="137">
                  <c:v>-1.203927091770807</c:v>
                </c:pt>
                <c:pt idx="138">
                  <c:v>-1.180411211476617</c:v>
                </c:pt>
                <c:pt idx="139">
                  <c:v>-1.098414369010812</c:v>
                </c:pt>
                <c:pt idx="140">
                  <c:v>-1.456101870625654</c:v>
                </c:pt>
                <c:pt idx="141">
                  <c:v>-1.519137760174386</c:v>
                </c:pt>
                <c:pt idx="142">
                  <c:v>-0.893251710901426</c:v>
                </c:pt>
                <c:pt idx="143">
                  <c:v>-0.559404125138417</c:v>
                </c:pt>
                <c:pt idx="144">
                  <c:v>-0.74680418892155</c:v>
                </c:pt>
                <c:pt idx="145">
                  <c:v>-0.869921474906037</c:v>
                </c:pt>
                <c:pt idx="146">
                  <c:v>-0.875455144844457</c:v>
                </c:pt>
                <c:pt idx="147">
                  <c:v>-1.120169883187046</c:v>
                </c:pt>
                <c:pt idx="148">
                  <c:v>-0.648326823367929</c:v>
                </c:pt>
                <c:pt idx="149">
                  <c:v>-0.35932704161394</c:v>
                </c:pt>
                <c:pt idx="150">
                  <c:v>-0.135743943385278</c:v>
                </c:pt>
                <c:pt idx="151">
                  <c:v>-0.00102653404963682</c:v>
                </c:pt>
                <c:pt idx="152">
                  <c:v>0.178450231717123</c:v>
                </c:pt>
                <c:pt idx="153">
                  <c:v>0.330800097240861</c:v>
                </c:pt>
                <c:pt idx="154">
                  <c:v>-0.052913895135707</c:v>
                </c:pt>
                <c:pt idx="155">
                  <c:v>0.0253584814244193</c:v>
                </c:pt>
                <c:pt idx="156">
                  <c:v>0.723377213585339</c:v>
                </c:pt>
                <c:pt idx="157">
                  <c:v>0.91171830152818</c:v>
                </c:pt>
                <c:pt idx="158">
                  <c:v>1.018249423742025</c:v>
                </c:pt>
                <c:pt idx="159">
                  <c:v>0.832711620332034</c:v>
                </c:pt>
                <c:pt idx="160">
                  <c:v>1.201249824458805</c:v>
                </c:pt>
                <c:pt idx="161">
                  <c:v>1.958086116297473</c:v>
                </c:pt>
                <c:pt idx="162">
                  <c:v>1.623260486522773</c:v>
                </c:pt>
                <c:pt idx="163">
                  <c:v>1.931915892811238</c:v>
                </c:pt>
                <c:pt idx="164">
                  <c:v>2.375019886566995</c:v>
                </c:pt>
                <c:pt idx="165">
                  <c:v>2.166036719896506</c:v>
                </c:pt>
                <c:pt idx="166">
                  <c:v>1.820817446041405</c:v>
                </c:pt>
                <c:pt idx="167">
                  <c:v>2.837213169867088</c:v>
                </c:pt>
                <c:pt idx="168">
                  <c:v>3.241676638677342</c:v>
                </c:pt>
                <c:pt idx="169">
                  <c:v>3.155476729596061</c:v>
                </c:pt>
                <c:pt idx="170">
                  <c:v>3.207016712665138</c:v>
                </c:pt>
                <c:pt idx="171">
                  <c:v>3.40115088590795</c:v>
                </c:pt>
                <c:pt idx="172">
                  <c:v>3.456087086313069</c:v>
                </c:pt>
                <c:pt idx="173">
                  <c:v>3.605087506030006</c:v>
                </c:pt>
                <c:pt idx="174">
                  <c:v>3.787776869050161</c:v>
                </c:pt>
                <c:pt idx="175">
                  <c:v>4.216693783004343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52352"/>
        <c:axId val="729255744"/>
      </c:scatterChart>
      <c:valAx>
        <c:axId val="72925235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255744"/>
        <c:crossesAt val="0.0"/>
        <c:crossBetween val="midCat"/>
        <c:majorUnit val="10.0"/>
      </c:valAx>
      <c:valAx>
        <c:axId val="729255744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25235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'6859'!$L$1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'6859'!$A$2:$A$141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'6859'!$M$2:$M$177</c:f>
              <c:numCache>
                <c:formatCode>0.00</c:formatCode>
                <c:ptCount val="176"/>
                <c:pt idx="4">
                  <c:v>2.001889189827943</c:v>
                </c:pt>
                <c:pt idx="5">
                  <c:v>2.025857588913476</c:v>
                </c:pt>
                <c:pt idx="6">
                  <c:v>2.054811937036456</c:v>
                </c:pt>
                <c:pt idx="7">
                  <c:v>2.057982815934945</c:v>
                </c:pt>
                <c:pt idx="8">
                  <c:v>2.010795105439398</c:v>
                </c:pt>
                <c:pt idx="9">
                  <c:v>1.999661511371914</c:v>
                </c:pt>
                <c:pt idx="10">
                  <c:v>2.029483769501843</c:v>
                </c:pt>
                <c:pt idx="11">
                  <c:v>2.078473755561583</c:v>
                </c:pt>
                <c:pt idx="12">
                  <c:v>2.121606691991703</c:v>
                </c:pt>
                <c:pt idx="13">
                  <c:v>2.132442756174243</c:v>
                </c:pt>
                <c:pt idx="14">
                  <c:v>2.177347965411173</c:v>
                </c:pt>
                <c:pt idx="15">
                  <c:v>2.166446356514482</c:v>
                </c:pt>
                <c:pt idx="16">
                  <c:v>2.184698336263812</c:v>
                </c:pt>
                <c:pt idx="17">
                  <c:v>2.202207687304635</c:v>
                </c:pt>
                <c:pt idx="18">
                  <c:v>2.176446225129825</c:v>
                </c:pt>
                <c:pt idx="19">
                  <c:v>2.193566829410494</c:v>
                </c:pt>
                <c:pt idx="20">
                  <c:v>2.194927605190234</c:v>
                </c:pt>
                <c:pt idx="21">
                  <c:v>2.20946233119016</c:v>
                </c:pt>
                <c:pt idx="22">
                  <c:v>2.206117042966006</c:v>
                </c:pt>
                <c:pt idx="23">
                  <c:v>2.227345834862366</c:v>
                </c:pt>
                <c:pt idx="24">
                  <c:v>2.213225841944352</c:v>
                </c:pt>
                <c:pt idx="25">
                  <c:v>2.17645927608736</c:v>
                </c:pt>
                <c:pt idx="26">
                  <c:v>2.160577111786152</c:v>
                </c:pt>
                <c:pt idx="27">
                  <c:v>2.168438877048275</c:v>
                </c:pt>
                <c:pt idx="28">
                  <c:v>2.210215159871463</c:v>
                </c:pt>
                <c:pt idx="29">
                  <c:v>2.2296309071316</c:v>
                </c:pt>
                <c:pt idx="30">
                  <c:v>2.258555024634814</c:v>
                </c:pt>
                <c:pt idx="31">
                  <c:v>2.275724197872596</c:v>
                </c:pt>
                <c:pt idx="32">
                  <c:v>2.271106687853579</c:v>
                </c:pt>
                <c:pt idx="33">
                  <c:v>2.265436957334468</c:v>
                </c:pt>
                <c:pt idx="34">
                  <c:v>2.30442953159944</c:v>
                </c:pt>
                <c:pt idx="35">
                  <c:v>2.292165818269721</c:v>
                </c:pt>
                <c:pt idx="36">
                  <c:v>2.283212232271481</c:v>
                </c:pt>
                <c:pt idx="37">
                  <c:v>2.292095469035737</c:v>
                </c:pt>
                <c:pt idx="38">
                  <c:v>2.267146178518466</c:v>
                </c:pt>
                <c:pt idx="39">
                  <c:v>2.277277991911805</c:v>
                </c:pt>
                <c:pt idx="40">
                  <c:v>2.277772181186279</c:v>
                </c:pt>
                <c:pt idx="41">
                  <c:v>2.261747693672214</c:v>
                </c:pt>
                <c:pt idx="42">
                  <c:v>2.266888283604578</c:v>
                </c:pt>
                <c:pt idx="43">
                  <c:v>2.275609554554743</c:v>
                </c:pt>
                <c:pt idx="44">
                  <c:v>2.26048192968141</c:v>
                </c:pt>
                <c:pt idx="45">
                  <c:v>2.236546961305604</c:v>
                </c:pt>
                <c:pt idx="46">
                  <c:v>2.234847988901355</c:v>
                </c:pt>
                <c:pt idx="47">
                  <c:v>2.218110270593361</c:v>
                </c:pt>
                <c:pt idx="48">
                  <c:v>2.181647743413482</c:v>
                </c:pt>
                <c:pt idx="49">
                  <c:v>2.18198932844366</c:v>
                </c:pt>
                <c:pt idx="50">
                  <c:v>2.178909026043009</c:v>
                </c:pt>
                <c:pt idx="51">
                  <c:v>2.231607623916164</c:v>
                </c:pt>
                <c:pt idx="52">
                  <c:v>2.348109162445348</c:v>
                </c:pt>
                <c:pt idx="53">
                  <c:v>2.42103932880405</c:v>
                </c:pt>
                <c:pt idx="54">
                  <c:v>2.462206961283953</c:v>
                </c:pt>
                <c:pt idx="55">
                  <c:v>2.480766957387447</c:v>
                </c:pt>
                <c:pt idx="56">
                  <c:v>2.478224265261274</c:v>
                </c:pt>
                <c:pt idx="57">
                  <c:v>2.489469075836043</c:v>
                </c:pt>
                <c:pt idx="58">
                  <c:v>2.522853830512209</c:v>
                </c:pt>
                <c:pt idx="59">
                  <c:v>2.551488302388319</c:v>
                </c:pt>
                <c:pt idx="60">
                  <c:v>2.54393308722138</c:v>
                </c:pt>
                <c:pt idx="61">
                  <c:v>2.55780354317577</c:v>
                </c:pt>
                <c:pt idx="62">
                  <c:v>2.564518039930185</c:v>
                </c:pt>
                <c:pt idx="63">
                  <c:v>2.58321867486244</c:v>
                </c:pt>
                <c:pt idx="64">
                  <c:v>2.586492007943368</c:v>
                </c:pt>
                <c:pt idx="65">
                  <c:v>2.585982497582988</c:v>
                </c:pt>
                <c:pt idx="66">
                  <c:v>2.605978953198337</c:v>
                </c:pt>
                <c:pt idx="67">
                  <c:v>2.631976143924376</c:v>
                </c:pt>
                <c:pt idx="68">
                  <c:v>2.642752355189834</c:v>
                </c:pt>
                <c:pt idx="69">
                  <c:v>2.655387147363112</c:v>
                </c:pt>
                <c:pt idx="70">
                  <c:v>2.677910754602069</c:v>
                </c:pt>
                <c:pt idx="71">
                  <c:v>2.632938126696599</c:v>
                </c:pt>
                <c:pt idx="72">
                  <c:v>2.659967051006095</c:v>
                </c:pt>
                <c:pt idx="73">
                  <c:v>2.689381173743871</c:v>
                </c:pt>
                <c:pt idx="74">
                  <c:v>2.686875745727711</c:v>
                </c:pt>
                <c:pt idx="75">
                  <c:v>2.68258241687248</c:v>
                </c:pt>
                <c:pt idx="76">
                  <c:v>2.676450840228838</c:v>
                </c:pt>
                <c:pt idx="77">
                  <c:v>2.664307443521966</c:v>
                </c:pt>
                <c:pt idx="78">
                  <c:v>2.666078354751946</c:v>
                </c:pt>
                <c:pt idx="79">
                  <c:v>2.691082292819444</c:v>
                </c:pt>
                <c:pt idx="80">
                  <c:v>2.672894787011025</c:v>
                </c:pt>
                <c:pt idx="81">
                  <c:v>2.683895312018792</c:v>
                </c:pt>
                <c:pt idx="82">
                  <c:v>2.72196125801354</c:v>
                </c:pt>
                <c:pt idx="83">
                  <c:v>2.722170577603727</c:v>
                </c:pt>
                <c:pt idx="84">
                  <c:v>2.732156917881181</c:v>
                </c:pt>
                <c:pt idx="85">
                  <c:v>2.706009495793449</c:v>
                </c:pt>
                <c:pt idx="86">
                  <c:v>2.698330131210938</c:v>
                </c:pt>
                <c:pt idx="87">
                  <c:v>2.678829768909638</c:v>
                </c:pt>
                <c:pt idx="88">
                  <c:v>2.66672425126936</c:v>
                </c:pt>
                <c:pt idx="89">
                  <c:v>2.669885488324488</c:v>
                </c:pt>
                <c:pt idx="90">
                  <c:v>2.693367835835831</c:v>
                </c:pt>
                <c:pt idx="91">
                  <c:v>2.678410632621298</c:v>
                </c:pt>
                <c:pt idx="92">
                  <c:v>2.670780953366716</c:v>
                </c:pt>
                <c:pt idx="93">
                  <c:v>2.638671762100696</c:v>
                </c:pt>
                <c:pt idx="94">
                  <c:v>2.605115084813309</c:v>
                </c:pt>
                <c:pt idx="95">
                  <c:v>2.582359518143507</c:v>
                </c:pt>
                <c:pt idx="96">
                  <c:v>2.559088860802108</c:v>
                </c:pt>
                <c:pt idx="97">
                  <c:v>2.534030643215944</c:v>
                </c:pt>
                <c:pt idx="98">
                  <c:v>2.527727157695348</c:v>
                </c:pt>
                <c:pt idx="99">
                  <c:v>2.518330242982502</c:v>
                </c:pt>
                <c:pt idx="100">
                  <c:v>2.48617233924501</c:v>
                </c:pt>
                <c:pt idx="101">
                  <c:v>2.468863839010942</c:v>
                </c:pt>
                <c:pt idx="102">
                  <c:v>2.439658448514279</c:v>
                </c:pt>
                <c:pt idx="103">
                  <c:v>2.414313486237086</c:v>
                </c:pt>
                <c:pt idx="104">
                  <c:v>2.391003314114437</c:v>
                </c:pt>
                <c:pt idx="105">
                  <c:v>2.388652064575877</c:v>
                </c:pt>
                <c:pt idx="106">
                  <c:v>2.394739454054346</c:v>
                </c:pt>
                <c:pt idx="107">
                  <c:v>2.380329139193557</c:v>
                </c:pt>
                <c:pt idx="108">
                  <c:v>2.349726408725642</c:v>
                </c:pt>
                <c:pt idx="109">
                  <c:v>2.348665805904952</c:v>
                </c:pt>
                <c:pt idx="110">
                  <c:v>2.338845834796079</c:v>
                </c:pt>
                <c:pt idx="111">
                  <c:v>2.333332757348246</c:v>
                </c:pt>
                <c:pt idx="112">
                  <c:v>2.33140144388346</c:v>
                </c:pt>
                <c:pt idx="113">
                  <c:v>2.328559162677822</c:v>
                </c:pt>
                <c:pt idx="114">
                  <c:v>2.318224153315777</c:v>
                </c:pt>
                <c:pt idx="115">
                  <c:v>2.311999379318061</c:v>
                </c:pt>
                <c:pt idx="116">
                  <c:v>2.290133480415268</c:v>
                </c:pt>
                <c:pt idx="117">
                  <c:v>2.294832455029336</c:v>
                </c:pt>
                <c:pt idx="118">
                  <c:v>2.279772060707474</c:v>
                </c:pt>
                <c:pt idx="119">
                  <c:v>2.278293141712497</c:v>
                </c:pt>
                <c:pt idx="120">
                  <c:v>2.275256620110146</c:v>
                </c:pt>
                <c:pt idx="121">
                  <c:v>2.27612509223291</c:v>
                </c:pt>
                <c:pt idx="122">
                  <c:v>2.265413033480923</c:v>
                </c:pt>
                <c:pt idx="123">
                  <c:v>2.250474867788955</c:v>
                </c:pt>
                <c:pt idx="124">
                  <c:v>2.244354262640868</c:v>
                </c:pt>
                <c:pt idx="125">
                  <c:v>2.23978571562273</c:v>
                </c:pt>
                <c:pt idx="126">
                  <c:v>2.230982789521104</c:v>
                </c:pt>
                <c:pt idx="127">
                  <c:v>2.237943163966855</c:v>
                </c:pt>
                <c:pt idx="128">
                  <c:v>2.233335414137842</c:v>
                </c:pt>
                <c:pt idx="129">
                  <c:v>2.241660165730779</c:v>
                </c:pt>
                <c:pt idx="130">
                  <c:v>2.238225298106033</c:v>
                </c:pt>
                <c:pt idx="131">
                  <c:v>2.247528679620695</c:v>
                </c:pt>
                <c:pt idx="132">
                  <c:v>2.234143455757079</c:v>
                </c:pt>
                <c:pt idx="133">
                  <c:v>2.232937076000223</c:v>
                </c:pt>
                <c:pt idx="134">
                  <c:v>2.231577246151813</c:v>
                </c:pt>
                <c:pt idx="135">
                  <c:v>2.240460175493317</c:v>
                </c:pt>
                <c:pt idx="136">
                  <c:v>2.230763479951332</c:v>
                </c:pt>
                <c:pt idx="137">
                  <c:v>2.24782672379102</c:v>
                </c:pt>
                <c:pt idx="138">
                  <c:v>2.248361761496494</c:v>
                </c:pt>
                <c:pt idx="139">
                  <c:v>2.250227368988123</c:v>
                </c:pt>
                <c:pt idx="140">
                  <c:v>2.242089196070636</c:v>
                </c:pt>
                <c:pt idx="141">
                  <c:v>2.240654991725113</c:v>
                </c:pt>
                <c:pt idx="142">
                  <c:v>2.254895268146935</c:v>
                </c:pt>
                <c:pt idx="143">
                  <c:v>2.262491030841352</c:v>
                </c:pt>
                <c:pt idx="144">
                  <c:v>2.258227269549917</c:v>
                </c:pt>
                <c:pt idx="145">
                  <c:v>2.255426082038612</c:v>
                </c:pt>
                <c:pt idx="146">
                  <c:v>2.255300178945482</c:v>
                </c:pt>
                <c:pt idx="147">
                  <c:v>2.24973238346172</c:v>
                </c:pt>
                <c:pt idx="148">
                  <c:v>2.260467844984384</c:v>
                </c:pt>
                <c:pt idx="149">
                  <c:v>2.267043222056303</c:v>
                </c:pt>
                <c:pt idx="150">
                  <c:v>2.27213022651298</c:v>
                </c:pt>
                <c:pt idx="151">
                  <c:v>2.275195342199773</c:v>
                </c:pt>
                <c:pt idx="152">
                  <c:v>2.279278831133234</c:v>
                </c:pt>
                <c:pt idx="153">
                  <c:v>2.282745123760152</c:v>
                </c:pt>
                <c:pt idx="154">
                  <c:v>2.274014791258395</c:v>
                </c:pt>
                <c:pt idx="155">
                  <c:v>2.275795659005334</c:v>
                </c:pt>
                <c:pt idx="156">
                  <c:v>2.291677111715661</c:v>
                </c:pt>
                <c:pt idx="157">
                  <c:v>2.295962283364731</c:v>
                </c:pt>
                <c:pt idx="158">
                  <c:v>2.29838609937663</c:v>
                </c:pt>
                <c:pt idx="159">
                  <c:v>2.294164708581412</c:v>
                </c:pt>
                <c:pt idx="160">
                  <c:v>2.302549758711326</c:v>
                </c:pt>
                <c:pt idx="161">
                  <c:v>2.319769439537204</c:v>
                </c:pt>
                <c:pt idx="162">
                  <c:v>2.312151424202558</c:v>
                </c:pt>
                <c:pt idx="163">
                  <c:v>2.319174009719112</c:v>
                </c:pt>
                <c:pt idx="164">
                  <c:v>2.329255594637046</c:v>
                </c:pt>
                <c:pt idx="165">
                  <c:v>2.324500770553089</c:v>
                </c:pt>
                <c:pt idx="166">
                  <c:v>2.316646277084912</c:v>
                </c:pt>
                <c:pt idx="167">
                  <c:v>2.339771502640026</c:v>
                </c:pt>
                <c:pt idx="168">
                  <c:v>2.348973931109358</c:v>
                </c:pt>
                <c:pt idx="169">
                  <c:v>2.347012694660201</c:v>
                </c:pt>
                <c:pt idx="170">
                  <c:v>2.348185341991983</c:v>
                </c:pt>
                <c:pt idx="171">
                  <c:v>2.352602319000995</c:v>
                </c:pt>
                <c:pt idx="172">
                  <c:v>2.353852237704634</c:v>
                </c:pt>
                <c:pt idx="173">
                  <c:v>2.357242323114273</c:v>
                </c:pt>
                <c:pt idx="174">
                  <c:v>2.361398905661137</c:v>
                </c:pt>
                <c:pt idx="175">
                  <c:v>2.371157703486713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00384"/>
        <c:axId val="654103776"/>
      </c:scatterChart>
      <c:valAx>
        <c:axId val="6541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03776"/>
        <c:crossesAt val="0.0"/>
        <c:crossBetween val="midCat"/>
        <c:majorUnit val="10.0"/>
      </c:valAx>
      <c:valAx>
        <c:axId val="65410377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0038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Relationship Id="rId2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5" sqref="B15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4" t="s">
        <v>39</v>
      </c>
    </row>
    <row r="3" spans="1:2" x14ac:dyDescent="0.15">
      <c r="A3" s="11" t="s">
        <v>23</v>
      </c>
      <c r="B3" s="44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4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0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606.79010009765602</v>
      </c>
      <c r="E2">
        <v>521.91900634765602</v>
      </c>
      <c r="F2">
        <v>469.40664672851602</v>
      </c>
      <c r="G2">
        <v>468.18722534179699</v>
      </c>
      <c r="I2" s="7">
        <f t="shared" ref="I2:J65" si="0">D2-F2</f>
        <v>137.38345336914</v>
      </c>
      <c r="J2" s="7">
        <f t="shared" si="0"/>
        <v>53.731781005859034</v>
      </c>
      <c r="K2" s="7">
        <f t="shared" ref="K2:K65" si="1">I2-0.7*J2</f>
        <v>99.771206665038676</v>
      </c>
      <c r="L2" s="8">
        <f t="shared" ref="L2:L65" si="2">K2/J2</f>
        <v>1.8568378862066641</v>
      </c>
      <c r="M2" s="8"/>
      <c r="N2" s="18">
        <f>LINEST(V64:V104,U64:U104)</f>
        <v>-9.3159527295400852E-3</v>
      </c>
      <c r="O2" s="9">
        <f>AVERAGE(M38:M45)</f>
        <v>2.0810942693578527</v>
      </c>
    </row>
    <row r="3" spans="1:16" x14ac:dyDescent="0.15">
      <c r="A3" s="6">
        <v>1</v>
      </c>
      <c r="B3" s="6">
        <v>1</v>
      </c>
      <c r="C3" s="6" t="s">
        <v>7</v>
      </c>
      <c r="D3">
        <v>606.07940673828102</v>
      </c>
      <c r="E3">
        <v>521.361328125</v>
      </c>
      <c r="F3">
        <v>469.37628173828102</v>
      </c>
      <c r="G3">
        <v>468.10012817382801</v>
      </c>
      <c r="I3" s="7">
        <f t="shared" si="0"/>
        <v>136.703125</v>
      </c>
      <c r="J3" s="7">
        <f t="shared" si="0"/>
        <v>53.261199951171989</v>
      </c>
      <c r="K3" s="7">
        <f t="shared" si="1"/>
        <v>99.420285034179614</v>
      </c>
      <c r="L3" s="8">
        <f t="shared" si="2"/>
        <v>1.8666549969832573</v>
      </c>
      <c r="M3" s="8"/>
      <c r="N3" s="18"/>
    </row>
    <row r="4" spans="1:16" ht="15" x14ac:dyDescent="0.15">
      <c r="A4" s="6">
        <v>1.5</v>
      </c>
      <c r="B4" s="6">
        <v>2</v>
      </c>
      <c r="D4">
        <v>606.53759765625</v>
      </c>
      <c r="E4">
        <v>521.18884277343795</v>
      </c>
      <c r="F4">
        <v>469.03536987304699</v>
      </c>
      <c r="G4">
        <v>467.82220458984398</v>
      </c>
      <c r="I4" s="7">
        <f t="shared" si="0"/>
        <v>137.50222778320301</v>
      </c>
      <c r="J4" s="7">
        <f t="shared" si="0"/>
        <v>53.366638183593977</v>
      </c>
      <c r="K4" s="7">
        <f t="shared" si="1"/>
        <v>100.14558105468723</v>
      </c>
      <c r="L4" s="8">
        <f t="shared" si="2"/>
        <v>1.8765577983414004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606.75390625</v>
      </c>
      <c r="E5">
        <v>520.90106201171898</v>
      </c>
      <c r="F5">
        <v>469.79098510742199</v>
      </c>
      <c r="G5">
        <v>468.33523559570301</v>
      </c>
      <c r="I5" s="7">
        <f t="shared" si="0"/>
        <v>136.96292114257801</v>
      </c>
      <c r="J5" s="7">
        <f t="shared" si="0"/>
        <v>52.565826416015966</v>
      </c>
      <c r="K5" s="7">
        <f t="shared" si="1"/>
        <v>100.16684265136684</v>
      </c>
      <c r="L5" s="8">
        <f t="shared" si="2"/>
        <v>1.9055506111257028</v>
      </c>
      <c r="M5" s="8"/>
      <c r="N5" s="18">
        <f>RSQ(V64:V104,U64:U104)</f>
        <v>0.91527996159773561</v>
      </c>
    </row>
    <row r="6" spans="1:16" x14ac:dyDescent="0.15">
      <c r="A6" s="6">
        <v>2.5</v>
      </c>
      <c r="B6" s="6">
        <v>4</v>
      </c>
      <c r="C6" s="6" t="s">
        <v>5</v>
      </c>
      <c r="D6">
        <v>605.571533203125</v>
      </c>
      <c r="E6">
        <v>520.634521484375</v>
      </c>
      <c r="F6">
        <v>469.25479125976602</v>
      </c>
      <c r="G6">
        <v>467.899169921875</v>
      </c>
      <c r="I6" s="7">
        <f t="shared" si="0"/>
        <v>136.31674194335898</v>
      </c>
      <c r="J6" s="7">
        <f t="shared" si="0"/>
        <v>52.7353515625</v>
      </c>
      <c r="K6" s="7">
        <f t="shared" si="1"/>
        <v>99.40199584960898</v>
      </c>
      <c r="L6" s="8">
        <f t="shared" si="2"/>
        <v>1.8849214597877741</v>
      </c>
      <c r="M6" s="8">
        <f t="shared" ref="M6:M22" si="3">L6+ABS($N$2)*A6</f>
        <v>1.9082113416116244</v>
      </c>
      <c r="P6" s="6">
        <f t="shared" ref="P6:P69" si="4">(M6-$O$2)/$O$2*100</f>
        <v>-8.3073088178544374</v>
      </c>
    </row>
    <row r="7" spans="1:16" x14ac:dyDescent="0.15">
      <c r="A7" s="6">
        <v>3</v>
      </c>
      <c r="B7" s="6">
        <v>5</v>
      </c>
      <c r="C7" s="6" t="s">
        <v>8</v>
      </c>
      <c r="D7">
        <v>574.39105224609398</v>
      </c>
      <c r="E7">
        <v>507.57672119140602</v>
      </c>
      <c r="F7">
        <v>468.48736572265602</v>
      </c>
      <c r="G7">
        <v>467.289306640625</v>
      </c>
      <c r="I7" s="7">
        <f t="shared" si="0"/>
        <v>105.90368652343795</v>
      </c>
      <c r="J7" s="7">
        <f t="shared" si="0"/>
        <v>40.287414550781023</v>
      </c>
      <c r="K7" s="7">
        <f t="shared" si="1"/>
        <v>77.702496337891233</v>
      </c>
      <c r="L7" s="8">
        <f t="shared" si="2"/>
        <v>1.9287039688275274</v>
      </c>
      <c r="M7" s="8">
        <f t="shared" si="3"/>
        <v>1.9566518270161477</v>
      </c>
      <c r="P7" s="6">
        <f t="shared" si="4"/>
        <v>-5.9796638803922724</v>
      </c>
    </row>
    <row r="8" spans="1:16" x14ac:dyDescent="0.15">
      <c r="A8" s="6">
        <v>3.5</v>
      </c>
      <c r="B8" s="6">
        <v>6</v>
      </c>
      <c r="D8">
        <v>549.379638671875</v>
      </c>
      <c r="E8">
        <v>498.62179565429699</v>
      </c>
      <c r="F8">
        <v>469.79431152343801</v>
      </c>
      <c r="G8">
        <v>468.59582519531301</v>
      </c>
      <c r="I8" s="7">
        <f t="shared" si="0"/>
        <v>79.585327148436988</v>
      </c>
      <c r="J8" s="7">
        <f t="shared" si="0"/>
        <v>30.025970458983977</v>
      </c>
      <c r="K8" s="7">
        <f t="shared" si="1"/>
        <v>58.567147827148204</v>
      </c>
      <c r="L8" s="8">
        <f t="shared" si="2"/>
        <v>1.9505497052011023</v>
      </c>
      <c r="M8" s="8">
        <f t="shared" si="3"/>
        <v>1.9831555397544927</v>
      </c>
      <c r="P8" s="6">
        <f t="shared" si="4"/>
        <v>-4.7061169234577847</v>
      </c>
    </row>
    <row r="9" spans="1:16" x14ac:dyDescent="0.15">
      <c r="A9" s="6">
        <v>4</v>
      </c>
      <c r="B9" s="6">
        <v>7</v>
      </c>
      <c r="D9">
        <v>584.85174560546898</v>
      </c>
      <c r="E9">
        <v>509.92242431640602</v>
      </c>
      <c r="F9">
        <v>468.90054321289102</v>
      </c>
      <c r="G9">
        <v>467.65936279296898</v>
      </c>
      <c r="I9" s="7">
        <f t="shared" si="0"/>
        <v>115.95120239257795</v>
      </c>
      <c r="J9" s="7">
        <f t="shared" si="0"/>
        <v>42.263061523437045</v>
      </c>
      <c r="K9" s="7">
        <f t="shared" si="1"/>
        <v>86.367059326172026</v>
      </c>
      <c r="L9" s="8">
        <f t="shared" si="2"/>
        <v>2.0435589901189966</v>
      </c>
      <c r="M9" s="8">
        <f t="shared" si="3"/>
        <v>2.080822801037157</v>
      </c>
      <c r="P9" s="6">
        <f t="shared" si="4"/>
        <v>-1.30444989779081E-2</v>
      </c>
    </row>
    <row r="10" spans="1:16" x14ac:dyDescent="0.15">
      <c r="A10" s="6">
        <v>4.5</v>
      </c>
      <c r="B10" s="6">
        <v>8</v>
      </c>
      <c r="D10">
        <v>609.81475830078102</v>
      </c>
      <c r="E10">
        <v>518.14666748046898</v>
      </c>
      <c r="F10">
        <v>469.31845092773398</v>
      </c>
      <c r="G10">
        <v>468.28237915039102</v>
      </c>
      <c r="I10" s="7">
        <f t="shared" si="0"/>
        <v>140.49630737304705</v>
      </c>
      <c r="J10" s="7">
        <f t="shared" si="0"/>
        <v>49.864288330077954</v>
      </c>
      <c r="K10" s="7">
        <f t="shared" si="1"/>
        <v>105.59130554199248</v>
      </c>
      <c r="L10" s="8">
        <f t="shared" si="2"/>
        <v>2.1175737001003219</v>
      </c>
      <c r="M10" s="8">
        <f t="shared" si="3"/>
        <v>2.1594954873832521</v>
      </c>
      <c r="P10" s="6">
        <f t="shared" si="4"/>
        <v>3.7673073814955589</v>
      </c>
    </row>
    <row r="11" spans="1:16" x14ac:dyDescent="0.15">
      <c r="A11" s="6">
        <v>5</v>
      </c>
      <c r="B11" s="6">
        <v>9</v>
      </c>
      <c r="D11">
        <v>617.00079345703102</v>
      </c>
      <c r="E11">
        <v>520.21917724609398</v>
      </c>
      <c r="F11">
        <v>469.127197265625</v>
      </c>
      <c r="G11">
        <v>467.84020996093801</v>
      </c>
      <c r="I11" s="7">
        <f t="shared" si="0"/>
        <v>147.87359619140602</v>
      </c>
      <c r="J11" s="7">
        <f t="shared" si="0"/>
        <v>52.378967285155966</v>
      </c>
      <c r="K11" s="7">
        <f t="shared" si="1"/>
        <v>111.20831909179685</v>
      </c>
      <c r="L11" s="8">
        <f t="shared" si="2"/>
        <v>2.1231483714898087</v>
      </c>
      <c r="M11" s="8">
        <f t="shared" si="3"/>
        <v>2.1697281351375093</v>
      </c>
      <c r="P11" s="6">
        <f t="shared" si="4"/>
        <v>4.259002923832262</v>
      </c>
    </row>
    <row r="12" spans="1:16" x14ac:dyDescent="0.15">
      <c r="A12" s="6">
        <v>5.5</v>
      </c>
      <c r="B12" s="6">
        <v>10</v>
      </c>
      <c r="D12">
        <v>618.40789794921898</v>
      </c>
      <c r="E12">
        <v>518.91802978515602</v>
      </c>
      <c r="F12">
        <v>468.68127441406301</v>
      </c>
      <c r="G12">
        <v>467.42926025390602</v>
      </c>
      <c r="I12" s="7">
        <f t="shared" si="0"/>
        <v>149.72662353515597</v>
      </c>
      <c r="J12" s="7">
        <f t="shared" si="0"/>
        <v>51.48876953125</v>
      </c>
      <c r="K12" s="7">
        <f t="shared" si="1"/>
        <v>113.68448486328097</v>
      </c>
      <c r="L12" s="8">
        <f t="shared" si="2"/>
        <v>2.207947206706554</v>
      </c>
      <c r="M12" s="8">
        <f t="shared" si="3"/>
        <v>2.2591849467190244</v>
      </c>
      <c r="P12" s="6">
        <f t="shared" si="4"/>
        <v>8.55754974598646</v>
      </c>
    </row>
    <row r="13" spans="1:16" x14ac:dyDescent="0.15">
      <c r="A13" s="6">
        <v>6</v>
      </c>
      <c r="B13" s="6">
        <v>11</v>
      </c>
      <c r="D13">
        <v>620.546630859375</v>
      </c>
      <c r="E13">
        <v>519.72204589843795</v>
      </c>
      <c r="F13">
        <v>469.63909912109398</v>
      </c>
      <c r="G13">
        <v>468.35699462890602</v>
      </c>
      <c r="I13" s="7">
        <f t="shared" si="0"/>
        <v>150.90753173828102</v>
      </c>
      <c r="J13" s="7">
        <f t="shared" si="0"/>
        <v>51.365051269531932</v>
      </c>
      <c r="K13" s="7">
        <f t="shared" si="1"/>
        <v>114.95199584960866</v>
      </c>
      <c r="L13" s="8">
        <f t="shared" si="2"/>
        <v>2.2379418107929432</v>
      </c>
      <c r="M13" s="8">
        <f t="shared" si="3"/>
        <v>2.2938375271701839</v>
      </c>
      <c r="P13" s="6">
        <f t="shared" si="4"/>
        <v>10.22266318949481</v>
      </c>
    </row>
    <row r="14" spans="1:16" x14ac:dyDescent="0.15">
      <c r="A14" s="6">
        <v>6.5</v>
      </c>
      <c r="B14" s="6">
        <v>12</v>
      </c>
      <c r="D14">
        <v>616.54449462890602</v>
      </c>
      <c r="E14">
        <v>519.66052246093795</v>
      </c>
      <c r="F14">
        <v>468.83175659179699</v>
      </c>
      <c r="G14">
        <v>467.686279296875</v>
      </c>
      <c r="I14" s="7">
        <f t="shared" si="0"/>
        <v>147.71273803710903</v>
      </c>
      <c r="J14" s="7">
        <f t="shared" si="0"/>
        <v>51.974243164062955</v>
      </c>
      <c r="K14" s="7">
        <f t="shared" si="1"/>
        <v>111.33076782226496</v>
      </c>
      <c r="L14" s="8">
        <f t="shared" si="2"/>
        <v>2.1420373062641045</v>
      </c>
      <c r="M14" s="8">
        <f t="shared" si="3"/>
        <v>2.202590999006115</v>
      </c>
      <c r="P14" s="6">
        <f t="shared" si="4"/>
        <v>5.8381175440818263</v>
      </c>
    </row>
    <row r="15" spans="1:16" x14ac:dyDescent="0.15">
      <c r="A15" s="6">
        <v>7</v>
      </c>
      <c r="B15" s="6">
        <v>13</v>
      </c>
      <c r="D15">
        <v>614.946044921875</v>
      </c>
      <c r="E15">
        <v>519.38763427734398</v>
      </c>
      <c r="F15">
        <v>469.12802124023398</v>
      </c>
      <c r="G15">
        <v>467.94839477539102</v>
      </c>
      <c r="I15" s="7">
        <f t="shared" si="0"/>
        <v>145.81802368164102</v>
      </c>
      <c r="J15" s="7">
        <f t="shared" si="0"/>
        <v>51.439239501952954</v>
      </c>
      <c r="K15" s="7">
        <f t="shared" si="1"/>
        <v>109.81055603027396</v>
      </c>
      <c r="L15" s="8">
        <f t="shared" si="2"/>
        <v>2.1347624322110139</v>
      </c>
      <c r="M15" s="8">
        <f t="shared" si="3"/>
        <v>2.1999741013177947</v>
      </c>
      <c r="P15" s="6">
        <f t="shared" si="4"/>
        <v>5.7123713091874428</v>
      </c>
    </row>
    <row r="16" spans="1:16" x14ac:dyDescent="0.15">
      <c r="A16" s="6">
        <v>7.5</v>
      </c>
      <c r="B16" s="6">
        <v>14</v>
      </c>
      <c r="D16">
        <v>615.75189208984398</v>
      </c>
      <c r="E16">
        <v>521.271728515625</v>
      </c>
      <c r="F16">
        <v>469.36740112304699</v>
      </c>
      <c r="G16">
        <v>468.21038818359398</v>
      </c>
      <c r="I16" s="7">
        <f t="shared" si="0"/>
        <v>146.38449096679699</v>
      </c>
      <c r="J16" s="7">
        <f t="shared" si="0"/>
        <v>53.061340332031023</v>
      </c>
      <c r="K16" s="7">
        <f t="shared" si="1"/>
        <v>109.24155273437528</v>
      </c>
      <c r="L16" s="8">
        <f t="shared" si="2"/>
        <v>2.0587786145392655</v>
      </c>
      <c r="M16" s="8">
        <f t="shared" si="3"/>
        <v>2.1286482600108161</v>
      </c>
      <c r="P16" s="6">
        <f t="shared" si="4"/>
        <v>2.2850474076619687</v>
      </c>
    </row>
    <row r="17" spans="1:16" x14ac:dyDescent="0.15">
      <c r="A17" s="6">
        <v>8</v>
      </c>
      <c r="B17" s="6">
        <v>15</v>
      </c>
      <c r="D17">
        <v>614.953857421875</v>
      </c>
      <c r="E17">
        <v>522.43469238281295</v>
      </c>
      <c r="F17">
        <v>468.43106079101602</v>
      </c>
      <c r="G17">
        <v>467.24035644531301</v>
      </c>
      <c r="I17" s="7">
        <f t="shared" si="0"/>
        <v>146.52279663085898</v>
      </c>
      <c r="J17" s="7">
        <f t="shared" si="0"/>
        <v>55.194335937499943</v>
      </c>
      <c r="K17" s="7">
        <f t="shared" si="1"/>
        <v>107.88676147460902</v>
      </c>
      <c r="L17" s="8">
        <f t="shared" si="2"/>
        <v>1.9546708850121153</v>
      </c>
      <c r="M17" s="8">
        <f t="shared" si="3"/>
        <v>2.0291985068484362</v>
      </c>
      <c r="P17" s="6">
        <f t="shared" si="4"/>
        <v>-2.4936766812312445</v>
      </c>
    </row>
    <row r="18" spans="1:16" x14ac:dyDescent="0.15">
      <c r="A18" s="6">
        <v>8.5</v>
      </c>
      <c r="B18" s="6">
        <v>16</v>
      </c>
      <c r="D18">
        <v>613.427001953125</v>
      </c>
      <c r="E18">
        <v>522.25396728515602</v>
      </c>
      <c r="F18">
        <v>468.90582275390602</v>
      </c>
      <c r="G18">
        <v>467.77114868164102</v>
      </c>
      <c r="I18" s="7">
        <f t="shared" si="0"/>
        <v>144.52117919921898</v>
      </c>
      <c r="J18" s="7">
        <f t="shared" si="0"/>
        <v>54.482818603515</v>
      </c>
      <c r="K18" s="7">
        <f t="shared" si="1"/>
        <v>106.38320617675848</v>
      </c>
      <c r="L18" s="8">
        <f t="shared" si="2"/>
        <v>1.9526010016283388</v>
      </c>
      <c r="M18" s="8">
        <f t="shared" si="3"/>
        <v>2.0317865998294296</v>
      </c>
      <c r="P18" s="6">
        <f t="shared" si="4"/>
        <v>-2.3693145598655474</v>
      </c>
    </row>
    <row r="19" spans="1:16" x14ac:dyDescent="0.15">
      <c r="A19" s="6">
        <v>9</v>
      </c>
      <c r="B19" s="6">
        <v>17</v>
      </c>
      <c r="D19">
        <v>614.29162597656295</v>
      </c>
      <c r="E19">
        <v>523.91979980468795</v>
      </c>
      <c r="F19">
        <v>469.64605712890602</v>
      </c>
      <c r="G19">
        <v>468.10736083984398</v>
      </c>
      <c r="I19" s="7">
        <f t="shared" si="0"/>
        <v>144.64556884765693</v>
      </c>
      <c r="J19" s="7">
        <f t="shared" si="0"/>
        <v>55.812438964843977</v>
      </c>
      <c r="K19" s="7">
        <f t="shared" si="1"/>
        <v>105.57686157226615</v>
      </c>
      <c r="L19" s="8">
        <f t="shared" si="2"/>
        <v>1.8916367664700799</v>
      </c>
      <c r="M19" s="8">
        <f t="shared" si="3"/>
        <v>1.9754803410359407</v>
      </c>
      <c r="P19" s="6">
        <f t="shared" si="4"/>
        <v>-5.0749228363643732</v>
      </c>
    </row>
    <row r="20" spans="1:16" x14ac:dyDescent="0.15">
      <c r="A20" s="6">
        <v>9.5</v>
      </c>
      <c r="B20" s="6">
        <v>18</v>
      </c>
      <c r="D20">
        <v>613.96630859375</v>
      </c>
      <c r="E20">
        <v>524.80944824218795</v>
      </c>
      <c r="F20">
        <v>468.64382934570301</v>
      </c>
      <c r="G20">
        <v>467.44592285156301</v>
      </c>
      <c r="I20" s="7">
        <f t="shared" si="0"/>
        <v>145.32247924804699</v>
      </c>
      <c r="J20" s="7">
        <f t="shared" si="0"/>
        <v>57.363525390624943</v>
      </c>
      <c r="K20" s="7">
        <f t="shared" si="1"/>
        <v>105.16801147460953</v>
      </c>
      <c r="L20" s="8">
        <f t="shared" si="2"/>
        <v>1.833360323628181</v>
      </c>
      <c r="M20" s="8">
        <f t="shared" si="3"/>
        <v>1.9218618745588119</v>
      </c>
      <c r="P20" s="6">
        <f t="shared" si="4"/>
        <v>-7.6513782745734993</v>
      </c>
    </row>
    <row r="21" spans="1:16" x14ac:dyDescent="0.15">
      <c r="A21" s="6">
        <v>10</v>
      </c>
      <c r="B21" s="6">
        <v>19</v>
      </c>
      <c r="D21">
        <v>614.9033203125</v>
      </c>
      <c r="E21">
        <v>525.05969238281295</v>
      </c>
      <c r="F21">
        <v>468.0732421875</v>
      </c>
      <c r="G21">
        <v>467.02523803710898</v>
      </c>
      <c r="I21" s="7">
        <f t="shared" si="0"/>
        <v>146.830078125</v>
      </c>
      <c r="J21" s="7">
        <f t="shared" si="0"/>
        <v>58.034454345703978</v>
      </c>
      <c r="K21" s="7">
        <f t="shared" si="1"/>
        <v>106.20596008300723</v>
      </c>
      <c r="L21" s="8">
        <f t="shared" si="2"/>
        <v>1.8300501190267358</v>
      </c>
      <c r="M21" s="8">
        <f t="shared" si="3"/>
        <v>1.9232096463221366</v>
      </c>
      <c r="P21" s="6">
        <f t="shared" si="4"/>
        <v>-7.5866156262317368</v>
      </c>
    </row>
    <row r="22" spans="1:16" x14ac:dyDescent="0.15">
      <c r="A22" s="6">
        <v>10.5</v>
      </c>
      <c r="B22" s="6">
        <v>20</v>
      </c>
      <c r="D22">
        <v>615.31549072265602</v>
      </c>
      <c r="E22">
        <v>525.76239013671898</v>
      </c>
      <c r="F22">
        <v>469.47531127929699</v>
      </c>
      <c r="G22">
        <v>468.31512451171898</v>
      </c>
      <c r="I22" s="7">
        <f t="shared" si="0"/>
        <v>145.84017944335903</v>
      </c>
      <c r="J22" s="7">
        <f t="shared" si="0"/>
        <v>57.447265625</v>
      </c>
      <c r="K22" s="7">
        <f t="shared" si="1"/>
        <v>105.62709350585904</v>
      </c>
      <c r="L22" s="8">
        <f t="shared" si="2"/>
        <v>1.8386792192227868</v>
      </c>
      <c r="M22" s="8">
        <f t="shared" si="3"/>
        <v>1.9364967228829577</v>
      </c>
      <c r="P22" s="6">
        <f t="shared" si="4"/>
        <v>-6.9481497596700565</v>
      </c>
    </row>
    <row r="23" spans="1:16" x14ac:dyDescent="0.15">
      <c r="A23" s="6">
        <v>11</v>
      </c>
      <c r="B23" s="6">
        <v>21</v>
      </c>
      <c r="D23">
        <v>616.90612792968795</v>
      </c>
      <c r="E23">
        <v>527.14080810546898</v>
      </c>
      <c r="F23">
        <v>469.14492797851602</v>
      </c>
      <c r="G23">
        <v>467.68322753906301</v>
      </c>
      <c r="I23" s="7">
        <f t="shared" si="0"/>
        <v>147.76119995117193</v>
      </c>
      <c r="J23" s="7">
        <f t="shared" si="0"/>
        <v>59.457580566405966</v>
      </c>
      <c r="K23" s="7">
        <f t="shared" si="1"/>
        <v>106.14089355468775</v>
      </c>
      <c r="L23" s="8">
        <f t="shared" si="2"/>
        <v>1.7851532562133592</v>
      </c>
      <c r="M23" s="8">
        <f>L23+ABS($N$2)*A23</f>
        <v>1.8876287362383002</v>
      </c>
      <c r="P23" s="6">
        <f t="shared" si="4"/>
        <v>-9.2963368343351718</v>
      </c>
    </row>
    <row r="24" spans="1:16" x14ac:dyDescent="0.15">
      <c r="A24" s="6">
        <v>11.5</v>
      </c>
      <c r="B24" s="6">
        <v>22</v>
      </c>
      <c r="D24">
        <v>616.20648193359398</v>
      </c>
      <c r="E24">
        <v>526.89416503906295</v>
      </c>
      <c r="F24">
        <v>468.36602783203102</v>
      </c>
      <c r="G24">
        <v>467.33605957031301</v>
      </c>
      <c r="I24" s="7">
        <f t="shared" si="0"/>
        <v>147.84045410156295</v>
      </c>
      <c r="J24" s="7">
        <f t="shared" si="0"/>
        <v>59.558105468749943</v>
      </c>
      <c r="K24" s="7">
        <f t="shared" si="1"/>
        <v>106.149780273438</v>
      </c>
      <c r="L24" s="8">
        <f t="shared" si="2"/>
        <v>1.7822894035663146</v>
      </c>
      <c r="M24" s="8">
        <f t="shared" ref="M24:M87" si="5">L24+ABS($N$2)*A24</f>
        <v>1.8894228599560257</v>
      </c>
      <c r="P24" s="6">
        <f t="shared" si="4"/>
        <v>-9.2101262409880942</v>
      </c>
    </row>
    <row r="25" spans="1:16" x14ac:dyDescent="0.15">
      <c r="A25" s="6">
        <v>12</v>
      </c>
      <c r="B25" s="6">
        <v>23</v>
      </c>
      <c r="D25">
        <v>614.42517089843795</v>
      </c>
      <c r="E25">
        <v>526.58251953125</v>
      </c>
      <c r="F25">
        <v>468.91677856445301</v>
      </c>
      <c r="G25">
        <v>467.84161376953102</v>
      </c>
      <c r="I25" s="7">
        <f t="shared" si="0"/>
        <v>145.50839233398494</v>
      </c>
      <c r="J25" s="7">
        <f t="shared" si="0"/>
        <v>58.740905761718977</v>
      </c>
      <c r="K25" s="7">
        <f t="shared" si="1"/>
        <v>104.38975830078166</v>
      </c>
      <c r="L25" s="8">
        <f t="shared" si="2"/>
        <v>1.7771220403756818</v>
      </c>
      <c r="M25" s="8">
        <f t="shared" si="5"/>
        <v>1.8889134731301629</v>
      </c>
      <c r="P25" s="6">
        <f t="shared" si="4"/>
        <v>-9.2346031151673653</v>
      </c>
    </row>
    <row r="26" spans="1:16" x14ac:dyDescent="0.15">
      <c r="A26" s="6">
        <v>12.5</v>
      </c>
      <c r="B26" s="6">
        <v>24</v>
      </c>
      <c r="D26">
        <v>613.033447265625</v>
      </c>
      <c r="E26">
        <v>526.68572998046898</v>
      </c>
      <c r="F26">
        <v>468.45242309570301</v>
      </c>
      <c r="G26">
        <v>467.54437255859398</v>
      </c>
      <c r="I26" s="7">
        <f t="shared" si="0"/>
        <v>144.58102416992199</v>
      </c>
      <c r="J26" s="7">
        <f t="shared" si="0"/>
        <v>59.141357421875</v>
      </c>
      <c r="K26" s="7">
        <f t="shared" si="1"/>
        <v>103.18207397460949</v>
      </c>
      <c r="L26" s="8">
        <f t="shared" si="2"/>
        <v>1.744668679796735</v>
      </c>
      <c r="M26" s="8">
        <f t="shared" si="5"/>
        <v>1.8611180889159862</v>
      </c>
      <c r="P26" s="6">
        <f t="shared" si="4"/>
        <v>-10.570217009426626</v>
      </c>
    </row>
    <row r="27" spans="1:16" x14ac:dyDescent="0.15">
      <c r="A27" s="6">
        <v>13</v>
      </c>
      <c r="B27" s="6">
        <v>25</v>
      </c>
      <c r="D27">
        <v>611.511474609375</v>
      </c>
      <c r="E27">
        <v>525.59143066406295</v>
      </c>
      <c r="F27">
        <v>468.79306030273398</v>
      </c>
      <c r="G27">
        <v>467.60763549804699</v>
      </c>
      <c r="I27" s="7">
        <f t="shared" si="0"/>
        <v>142.71841430664102</v>
      </c>
      <c r="J27" s="7">
        <f t="shared" si="0"/>
        <v>57.983795166015966</v>
      </c>
      <c r="K27" s="7">
        <f t="shared" si="1"/>
        <v>102.12975769042984</v>
      </c>
      <c r="L27" s="8">
        <f t="shared" si="2"/>
        <v>1.7613500012894572</v>
      </c>
      <c r="M27" s="8">
        <f t="shared" si="5"/>
        <v>1.8824573867734782</v>
      </c>
      <c r="P27" s="6">
        <f t="shared" si="4"/>
        <v>-9.5448286754288354</v>
      </c>
    </row>
    <row r="28" spans="1:16" x14ac:dyDescent="0.15">
      <c r="A28" s="6">
        <v>13.5</v>
      </c>
      <c r="B28" s="6">
        <v>26</v>
      </c>
      <c r="D28">
        <v>611.26812744140602</v>
      </c>
      <c r="E28">
        <v>526.19110107421898</v>
      </c>
      <c r="F28">
        <v>469.142578125</v>
      </c>
      <c r="G28">
        <v>468.13854980468801</v>
      </c>
      <c r="I28" s="7">
        <f t="shared" si="0"/>
        <v>142.12554931640602</v>
      </c>
      <c r="J28" s="7">
        <f t="shared" si="0"/>
        <v>58.052551269530966</v>
      </c>
      <c r="K28" s="7">
        <f t="shared" si="1"/>
        <v>101.48876342773434</v>
      </c>
      <c r="L28" s="8">
        <f t="shared" si="2"/>
        <v>1.7482222780620666</v>
      </c>
      <c r="M28" s="8">
        <f t="shared" si="5"/>
        <v>1.8739876399108577</v>
      </c>
      <c r="P28" s="6">
        <f t="shared" si="4"/>
        <v>-9.9518139325279247</v>
      </c>
    </row>
    <row r="29" spans="1:16" x14ac:dyDescent="0.15">
      <c r="A29" s="6">
        <v>14</v>
      </c>
      <c r="B29" s="6">
        <v>27</v>
      </c>
      <c r="D29">
        <v>611.78411865234398</v>
      </c>
      <c r="E29">
        <v>526.58068847656295</v>
      </c>
      <c r="F29">
        <v>468.19735717773398</v>
      </c>
      <c r="G29">
        <v>467.05673217773398</v>
      </c>
      <c r="I29" s="7">
        <f t="shared" si="0"/>
        <v>143.58676147461</v>
      </c>
      <c r="J29" s="7">
        <f t="shared" si="0"/>
        <v>59.523956298828978</v>
      </c>
      <c r="K29" s="7">
        <f t="shared" si="1"/>
        <v>101.91999206542971</v>
      </c>
      <c r="L29" s="8">
        <f t="shared" si="2"/>
        <v>1.7122516445943092</v>
      </c>
      <c r="M29" s="8">
        <f t="shared" si="5"/>
        <v>1.8426749828078703</v>
      </c>
      <c r="P29" s="6">
        <f t="shared" si="4"/>
        <v>-11.456438569865918</v>
      </c>
    </row>
    <row r="30" spans="1:16" x14ac:dyDescent="0.15">
      <c r="A30" s="6">
        <v>14.5</v>
      </c>
      <c r="B30" s="6">
        <v>28</v>
      </c>
      <c r="D30">
        <v>612.35974121093795</v>
      </c>
      <c r="E30">
        <v>526.05145263671898</v>
      </c>
      <c r="F30">
        <v>469.13357543945301</v>
      </c>
      <c r="G30">
        <v>468.12579345703102</v>
      </c>
      <c r="I30" s="7">
        <f t="shared" si="0"/>
        <v>143.22616577148494</v>
      </c>
      <c r="J30" s="7">
        <f t="shared" si="0"/>
        <v>57.925659179687955</v>
      </c>
      <c r="K30" s="7">
        <f t="shared" si="1"/>
        <v>102.67820434570338</v>
      </c>
      <c r="L30" s="8">
        <f t="shared" si="2"/>
        <v>1.7725858591818706</v>
      </c>
      <c r="M30" s="8">
        <f t="shared" si="5"/>
        <v>1.9076671737602018</v>
      </c>
      <c r="P30" s="6">
        <f t="shared" si="4"/>
        <v>-8.3334569774757963</v>
      </c>
    </row>
    <row r="31" spans="1:16" x14ac:dyDescent="0.15">
      <c r="A31" s="6">
        <v>15</v>
      </c>
      <c r="B31" s="6">
        <v>29</v>
      </c>
      <c r="D31">
        <v>613.31585693359398</v>
      </c>
      <c r="E31">
        <v>527.42529296875</v>
      </c>
      <c r="F31">
        <v>467.99557495117199</v>
      </c>
      <c r="G31">
        <v>466.58850097656301</v>
      </c>
      <c r="I31" s="7">
        <f t="shared" si="0"/>
        <v>145.32028198242199</v>
      </c>
      <c r="J31" s="7">
        <f t="shared" si="0"/>
        <v>60.836791992186988</v>
      </c>
      <c r="K31" s="7">
        <f t="shared" si="1"/>
        <v>102.73452758789111</v>
      </c>
      <c r="L31" s="8">
        <f t="shared" si="2"/>
        <v>1.6886907449210153</v>
      </c>
      <c r="M31" s="8">
        <f t="shared" si="5"/>
        <v>1.8284300358641166</v>
      </c>
      <c r="P31" s="6">
        <f t="shared" si="4"/>
        <v>-12.140931682623815</v>
      </c>
    </row>
    <row r="32" spans="1:16" x14ac:dyDescent="0.15">
      <c r="A32" s="6">
        <v>15.5</v>
      </c>
      <c r="B32" s="6">
        <v>30</v>
      </c>
      <c r="D32">
        <v>612.37896728515602</v>
      </c>
      <c r="E32">
        <v>525.95477294921898</v>
      </c>
      <c r="F32">
        <v>468.13800048828102</v>
      </c>
      <c r="G32">
        <v>467.10055541992199</v>
      </c>
      <c r="I32" s="7">
        <f t="shared" si="0"/>
        <v>144.240966796875</v>
      </c>
      <c r="J32" s="7">
        <f t="shared" si="0"/>
        <v>58.854217529296989</v>
      </c>
      <c r="K32" s="7">
        <f t="shared" si="1"/>
        <v>103.0430145263671</v>
      </c>
      <c r="L32" s="8">
        <f t="shared" si="2"/>
        <v>1.7508178487815833</v>
      </c>
      <c r="M32" s="8">
        <f t="shared" si="5"/>
        <v>1.8952151160894546</v>
      </c>
      <c r="P32" s="6">
        <f t="shared" si="4"/>
        <v>-8.9317988139842122</v>
      </c>
    </row>
    <row r="33" spans="1:16" x14ac:dyDescent="0.15">
      <c r="A33" s="6">
        <v>16</v>
      </c>
      <c r="B33" s="6">
        <v>31</v>
      </c>
      <c r="D33">
        <v>612.79193115234398</v>
      </c>
      <c r="E33">
        <v>527.127197265625</v>
      </c>
      <c r="F33">
        <v>468.85824584960898</v>
      </c>
      <c r="G33">
        <v>467.579345703125</v>
      </c>
      <c r="I33" s="7">
        <f t="shared" si="0"/>
        <v>143.933685302735</v>
      </c>
      <c r="J33" s="7">
        <f t="shared" si="0"/>
        <v>59.5478515625</v>
      </c>
      <c r="K33" s="7">
        <f t="shared" si="1"/>
        <v>102.25018920898501</v>
      </c>
      <c r="L33" s="8">
        <f t="shared" si="2"/>
        <v>1.7171096274005058</v>
      </c>
      <c r="M33" s="8">
        <f t="shared" si="5"/>
        <v>1.8661648710731471</v>
      </c>
      <c r="P33" s="6">
        <f t="shared" si="4"/>
        <v>-10.327710832197173</v>
      </c>
    </row>
    <row r="34" spans="1:16" x14ac:dyDescent="0.15">
      <c r="A34" s="6">
        <v>16.5</v>
      </c>
      <c r="B34" s="6">
        <v>32</v>
      </c>
      <c r="D34">
        <v>611.634521484375</v>
      </c>
      <c r="E34">
        <v>526.46057128906295</v>
      </c>
      <c r="F34">
        <v>467.77960205078102</v>
      </c>
      <c r="G34">
        <v>466.61441040039102</v>
      </c>
      <c r="I34" s="7">
        <f t="shared" si="0"/>
        <v>143.85491943359398</v>
      </c>
      <c r="J34" s="7">
        <f t="shared" si="0"/>
        <v>59.846160888671932</v>
      </c>
      <c r="K34" s="7">
        <f t="shared" si="1"/>
        <v>101.96260681152363</v>
      </c>
      <c r="L34" s="8">
        <f t="shared" si="2"/>
        <v>1.7037451575414886</v>
      </c>
      <c r="M34" s="8">
        <f t="shared" si="5"/>
        <v>1.8574583775789</v>
      </c>
      <c r="P34" s="6">
        <f t="shared" si="4"/>
        <v>-10.746072154047992</v>
      </c>
    </row>
    <row r="35" spans="1:16" x14ac:dyDescent="0.15">
      <c r="A35" s="6">
        <v>17</v>
      </c>
      <c r="B35" s="6">
        <v>33</v>
      </c>
      <c r="D35">
        <v>609.704833984375</v>
      </c>
      <c r="E35">
        <v>523.399169921875</v>
      </c>
      <c r="F35">
        <v>468.77740478515602</v>
      </c>
      <c r="G35">
        <v>467.34924316406301</v>
      </c>
      <c r="I35" s="7">
        <f t="shared" si="0"/>
        <v>140.92742919921898</v>
      </c>
      <c r="J35" s="7">
        <f t="shared" si="0"/>
        <v>56.049926757811988</v>
      </c>
      <c r="K35" s="7">
        <f t="shared" si="1"/>
        <v>101.69248046875059</v>
      </c>
      <c r="L35" s="8">
        <f t="shared" si="2"/>
        <v>1.814319595958743</v>
      </c>
      <c r="M35" s="8">
        <f t="shared" si="5"/>
        <v>1.9726907923609245</v>
      </c>
      <c r="P35" s="6">
        <f t="shared" si="4"/>
        <v>-5.2089652349279421</v>
      </c>
    </row>
    <row r="36" spans="1:16" x14ac:dyDescent="0.15">
      <c r="A36" s="6">
        <v>17.5</v>
      </c>
      <c r="B36" s="6">
        <v>34</v>
      </c>
      <c r="D36">
        <v>609.17175292968795</v>
      </c>
      <c r="E36">
        <v>522.40179443359398</v>
      </c>
      <c r="F36">
        <v>467.85894775390602</v>
      </c>
      <c r="G36">
        <v>466.62261962890602</v>
      </c>
      <c r="I36" s="7">
        <f t="shared" si="0"/>
        <v>141.31280517578193</v>
      </c>
      <c r="J36" s="7">
        <f t="shared" si="0"/>
        <v>55.779174804687955</v>
      </c>
      <c r="K36" s="7">
        <f t="shared" si="1"/>
        <v>102.26738281250036</v>
      </c>
      <c r="L36" s="8">
        <f t="shared" si="2"/>
        <v>1.8334330540132928</v>
      </c>
      <c r="M36" s="8">
        <f t="shared" si="5"/>
        <v>1.9964622267802443</v>
      </c>
      <c r="P36" s="6">
        <f t="shared" si="4"/>
        <v>-4.0667087418256465</v>
      </c>
    </row>
    <row r="37" spans="1:16" x14ac:dyDescent="0.15">
      <c r="A37" s="6">
        <v>18</v>
      </c>
      <c r="B37" s="6">
        <v>35</v>
      </c>
      <c r="D37">
        <v>606.91143798828102</v>
      </c>
      <c r="E37">
        <v>520.18072509765602</v>
      </c>
      <c r="F37">
        <v>468.48919677734398</v>
      </c>
      <c r="G37">
        <v>467.57183837890602</v>
      </c>
      <c r="I37" s="7">
        <f t="shared" si="0"/>
        <v>138.42224121093705</v>
      </c>
      <c r="J37" s="7">
        <f t="shared" si="0"/>
        <v>52.60888671875</v>
      </c>
      <c r="K37" s="7">
        <f t="shared" si="1"/>
        <v>101.59602050781206</v>
      </c>
      <c r="L37" s="8">
        <f t="shared" si="2"/>
        <v>1.9311570125205266</v>
      </c>
      <c r="M37" s="8">
        <f t="shared" si="5"/>
        <v>2.0988441616522482</v>
      </c>
      <c r="P37" s="6">
        <f t="shared" si="4"/>
        <v>0.85291149736683702</v>
      </c>
    </row>
    <row r="38" spans="1:16" x14ac:dyDescent="0.15">
      <c r="A38" s="6">
        <v>18.5</v>
      </c>
      <c r="B38" s="6">
        <v>36</v>
      </c>
      <c r="D38">
        <v>611.34808349609398</v>
      </c>
      <c r="E38">
        <v>521.74114990234398</v>
      </c>
      <c r="F38">
        <v>467.96517944335898</v>
      </c>
      <c r="G38">
        <v>466.60720825195301</v>
      </c>
      <c r="I38" s="7">
        <f t="shared" si="0"/>
        <v>143.382904052735</v>
      </c>
      <c r="J38" s="7">
        <f t="shared" si="0"/>
        <v>55.133941650390966</v>
      </c>
      <c r="K38" s="7">
        <f t="shared" si="1"/>
        <v>104.78914489746133</v>
      </c>
      <c r="L38" s="8">
        <f t="shared" si="2"/>
        <v>1.90062857399056</v>
      </c>
      <c r="M38" s="8">
        <f t="shared" si="5"/>
        <v>2.0729736994870516</v>
      </c>
      <c r="P38" s="6">
        <f t="shared" si="4"/>
        <v>-0.39020672875654122</v>
      </c>
    </row>
    <row r="39" spans="1:16" x14ac:dyDescent="0.15">
      <c r="A39" s="6">
        <v>19</v>
      </c>
      <c r="B39" s="6">
        <v>37</v>
      </c>
      <c r="D39">
        <v>613.1015625</v>
      </c>
      <c r="E39">
        <v>521.806396484375</v>
      </c>
      <c r="F39">
        <v>468.5732421875</v>
      </c>
      <c r="G39">
        <v>467.41165161132801</v>
      </c>
      <c r="I39" s="7">
        <f t="shared" si="0"/>
        <v>144.5283203125</v>
      </c>
      <c r="J39" s="7">
        <f t="shared" si="0"/>
        <v>54.394744873046989</v>
      </c>
      <c r="K39" s="7">
        <f t="shared" si="1"/>
        <v>106.45199890136712</v>
      </c>
      <c r="L39" s="8">
        <f t="shared" si="2"/>
        <v>1.9570272670607727</v>
      </c>
      <c r="M39" s="8">
        <f t="shared" si="5"/>
        <v>2.1340303689220343</v>
      </c>
      <c r="P39" s="6">
        <f t="shared" si="4"/>
        <v>2.543666586546113</v>
      </c>
    </row>
    <row r="40" spans="1:16" x14ac:dyDescent="0.15">
      <c r="A40" s="6">
        <v>19.5</v>
      </c>
      <c r="B40" s="6">
        <v>38</v>
      </c>
      <c r="D40">
        <v>615.10675048828102</v>
      </c>
      <c r="E40">
        <v>522.76885986328102</v>
      </c>
      <c r="F40">
        <v>468.114013671875</v>
      </c>
      <c r="G40">
        <v>467.02371215820301</v>
      </c>
      <c r="I40" s="7">
        <f t="shared" si="0"/>
        <v>146.99273681640602</v>
      </c>
      <c r="J40" s="7">
        <f t="shared" si="0"/>
        <v>55.745147705078011</v>
      </c>
      <c r="K40" s="7">
        <f t="shared" si="1"/>
        <v>107.97113342285141</v>
      </c>
      <c r="L40" s="8">
        <f t="shared" si="2"/>
        <v>1.9368705235848889</v>
      </c>
      <c r="M40" s="8">
        <f t="shared" si="5"/>
        <v>2.1185316018109206</v>
      </c>
      <c r="P40" s="6">
        <f t="shared" si="4"/>
        <v>1.7989253540455743</v>
      </c>
    </row>
    <row r="41" spans="1:16" x14ac:dyDescent="0.15">
      <c r="A41" s="6">
        <v>20</v>
      </c>
      <c r="B41" s="6">
        <v>39</v>
      </c>
      <c r="D41">
        <v>616.408447265625</v>
      </c>
      <c r="E41">
        <v>523.62921142578102</v>
      </c>
      <c r="F41">
        <v>468.37960815429699</v>
      </c>
      <c r="G41">
        <v>467.25701904296898</v>
      </c>
      <c r="I41" s="7">
        <f t="shared" si="0"/>
        <v>148.02883911132801</v>
      </c>
      <c r="J41" s="7">
        <f t="shared" si="0"/>
        <v>56.372192382812045</v>
      </c>
      <c r="K41" s="7">
        <f t="shared" si="1"/>
        <v>108.56830444335958</v>
      </c>
      <c r="L41" s="8">
        <f t="shared" si="2"/>
        <v>1.9259194977923584</v>
      </c>
      <c r="M41" s="8">
        <f t="shared" si="5"/>
        <v>2.1122385523831602</v>
      </c>
      <c r="P41" s="6">
        <f t="shared" si="4"/>
        <v>1.496533986176293</v>
      </c>
    </row>
    <row r="42" spans="1:16" x14ac:dyDescent="0.15">
      <c r="A42" s="6">
        <v>20.5</v>
      </c>
      <c r="B42" s="6">
        <v>40</v>
      </c>
      <c r="D42">
        <v>616.029052734375</v>
      </c>
      <c r="E42">
        <v>524.38220214843795</v>
      </c>
      <c r="F42">
        <v>468.09085083007801</v>
      </c>
      <c r="G42">
        <v>466.78350830078102</v>
      </c>
      <c r="I42" s="7">
        <f t="shared" si="0"/>
        <v>147.93820190429699</v>
      </c>
      <c r="J42" s="7">
        <f t="shared" si="0"/>
        <v>57.598693847656932</v>
      </c>
      <c r="K42" s="7">
        <f t="shared" si="1"/>
        <v>107.61911621093714</v>
      </c>
      <c r="L42" s="8">
        <f t="shared" si="2"/>
        <v>1.8684298032101121</v>
      </c>
      <c r="M42" s="8">
        <f t="shared" si="5"/>
        <v>2.0594068341656837</v>
      </c>
      <c r="P42" s="6">
        <f t="shared" si="4"/>
        <v>-1.0421169051059327</v>
      </c>
    </row>
    <row r="43" spans="1:16" x14ac:dyDescent="0.15">
      <c r="A43" s="6">
        <v>21</v>
      </c>
      <c r="B43" s="6">
        <v>41</v>
      </c>
      <c r="D43">
        <v>615.27264404296898</v>
      </c>
      <c r="E43">
        <v>524.37274169921898</v>
      </c>
      <c r="F43">
        <v>467.77767944335898</v>
      </c>
      <c r="G43">
        <v>466.65658569335898</v>
      </c>
      <c r="I43" s="7">
        <f t="shared" si="0"/>
        <v>147.49496459961</v>
      </c>
      <c r="J43" s="7">
        <f t="shared" si="0"/>
        <v>57.71615600586</v>
      </c>
      <c r="K43" s="7">
        <f t="shared" si="1"/>
        <v>107.09365539550799</v>
      </c>
      <c r="L43" s="8">
        <f t="shared" si="2"/>
        <v>1.8555230078842158</v>
      </c>
      <c r="M43" s="8">
        <f t="shared" si="5"/>
        <v>2.0511580152045576</v>
      </c>
      <c r="P43" s="6">
        <f t="shared" si="4"/>
        <v>-1.4384862134348311</v>
      </c>
    </row>
    <row r="44" spans="1:16" x14ac:dyDescent="0.15">
      <c r="A44" s="6">
        <v>21.5</v>
      </c>
      <c r="B44" s="6">
        <v>42</v>
      </c>
      <c r="D44">
        <v>615.46478271484398</v>
      </c>
      <c r="E44">
        <v>524.850830078125</v>
      </c>
      <c r="F44">
        <v>468.65686035156301</v>
      </c>
      <c r="G44">
        <v>467.57046508789102</v>
      </c>
      <c r="I44" s="7">
        <f t="shared" si="0"/>
        <v>146.80792236328097</v>
      </c>
      <c r="J44" s="7">
        <f t="shared" si="0"/>
        <v>57.280364990233977</v>
      </c>
      <c r="K44" s="7">
        <f t="shared" si="1"/>
        <v>106.71166687011718</v>
      </c>
      <c r="L44" s="8">
        <f t="shared" si="2"/>
        <v>1.8629711400810907</v>
      </c>
      <c r="M44" s="8">
        <f t="shared" si="5"/>
        <v>2.0632641237662024</v>
      </c>
      <c r="P44" s="6">
        <f t="shared" si="4"/>
        <v>-0.85676780019926813</v>
      </c>
    </row>
    <row r="45" spans="1:16" x14ac:dyDescent="0.15">
      <c r="A45" s="6">
        <v>22</v>
      </c>
      <c r="B45" s="6">
        <v>43</v>
      </c>
      <c r="D45">
        <v>617.44543457031295</v>
      </c>
      <c r="E45">
        <v>525.55725097656295</v>
      </c>
      <c r="F45">
        <v>467.33801269531301</v>
      </c>
      <c r="G45">
        <v>466.27780151367199</v>
      </c>
      <c r="I45" s="7">
        <f t="shared" si="0"/>
        <v>150.10742187499994</v>
      </c>
      <c r="J45" s="7">
        <f t="shared" si="0"/>
        <v>59.279449462890966</v>
      </c>
      <c r="K45" s="7">
        <f t="shared" si="1"/>
        <v>108.61180725097627</v>
      </c>
      <c r="L45" s="8">
        <f t="shared" si="2"/>
        <v>1.8321999990733289</v>
      </c>
      <c r="M45" s="8">
        <f t="shared" si="5"/>
        <v>2.0371509591232106</v>
      </c>
      <c r="P45" s="6">
        <f t="shared" si="4"/>
        <v>-2.1115482792714286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614.22161865234398</v>
      </c>
      <c r="E46">
        <v>523.52777099609398</v>
      </c>
      <c r="F46">
        <v>468.01303100585898</v>
      </c>
      <c r="G46">
        <v>466.95867919921898</v>
      </c>
      <c r="I46" s="7">
        <f t="shared" si="0"/>
        <v>146.208587646485</v>
      </c>
      <c r="J46" s="7">
        <f t="shared" si="0"/>
        <v>56.569091796875</v>
      </c>
      <c r="K46" s="7">
        <f t="shared" si="1"/>
        <v>106.61022338867249</v>
      </c>
      <c r="L46" s="8">
        <f t="shared" si="2"/>
        <v>1.8846019973501127</v>
      </c>
      <c r="M46" s="8">
        <f t="shared" si="5"/>
        <v>2.0942109337647645</v>
      </c>
      <c r="P46" s="6">
        <f t="shared" si="4"/>
        <v>0.63027728248750337</v>
      </c>
    </row>
    <row r="47" spans="1:16" x14ac:dyDescent="0.15">
      <c r="A47" s="6">
        <v>23</v>
      </c>
      <c r="B47" s="6">
        <v>45</v>
      </c>
      <c r="D47">
        <v>615.5439453125</v>
      </c>
      <c r="E47">
        <v>523.79925537109398</v>
      </c>
      <c r="F47">
        <v>468.09210205078102</v>
      </c>
      <c r="G47">
        <v>466.84896850585898</v>
      </c>
      <c r="I47" s="7">
        <f t="shared" si="0"/>
        <v>147.45184326171898</v>
      </c>
      <c r="J47" s="7">
        <f t="shared" si="0"/>
        <v>56.950286865235</v>
      </c>
      <c r="K47" s="7">
        <f t="shared" si="1"/>
        <v>107.58664245605448</v>
      </c>
      <c r="L47" s="8">
        <f t="shared" si="2"/>
        <v>1.889132581731211</v>
      </c>
      <c r="M47" s="8">
        <f t="shared" si="5"/>
        <v>2.1033994945106329</v>
      </c>
      <c r="P47" s="6">
        <f t="shared" si="4"/>
        <v>1.0718027280745321</v>
      </c>
    </row>
    <row r="48" spans="1:16" x14ac:dyDescent="0.15">
      <c r="A48" s="6">
        <v>23.5</v>
      </c>
      <c r="B48" s="6">
        <v>46</v>
      </c>
      <c r="D48">
        <v>612.552734375</v>
      </c>
      <c r="E48">
        <v>522.57843017578102</v>
      </c>
      <c r="F48">
        <v>467.84729003906301</v>
      </c>
      <c r="G48">
        <v>466.81137084960898</v>
      </c>
      <c r="I48" s="7">
        <f t="shared" si="0"/>
        <v>144.70544433593699</v>
      </c>
      <c r="J48" s="7">
        <f t="shared" si="0"/>
        <v>55.767059326172046</v>
      </c>
      <c r="K48" s="7">
        <f t="shared" si="1"/>
        <v>105.66850280761656</v>
      </c>
      <c r="L48" s="8">
        <f t="shared" si="2"/>
        <v>1.8948193446884021</v>
      </c>
      <c r="M48" s="8">
        <f t="shared" si="5"/>
        <v>2.1137442338325942</v>
      </c>
      <c r="P48" s="6">
        <f t="shared" si="4"/>
        <v>1.5688844544661642</v>
      </c>
    </row>
    <row r="49" spans="1:22" x14ac:dyDescent="0.15">
      <c r="A49" s="6">
        <v>24</v>
      </c>
      <c r="B49" s="6">
        <v>47</v>
      </c>
      <c r="D49">
        <v>611.25646972656295</v>
      </c>
      <c r="E49">
        <v>522.27093505859398</v>
      </c>
      <c r="F49">
        <v>468.67877197265602</v>
      </c>
      <c r="G49">
        <v>467.49832153320301</v>
      </c>
      <c r="I49" s="7">
        <f t="shared" si="0"/>
        <v>142.57769775390693</v>
      </c>
      <c r="J49" s="7">
        <f t="shared" si="0"/>
        <v>54.772613525390966</v>
      </c>
      <c r="K49" s="7">
        <f t="shared" si="1"/>
        <v>104.23686828613326</v>
      </c>
      <c r="L49" s="8">
        <f t="shared" si="2"/>
        <v>1.9030837051040503</v>
      </c>
      <c r="M49" s="8">
        <f t="shared" si="5"/>
        <v>2.1266665706130126</v>
      </c>
      <c r="P49" s="6">
        <f t="shared" si="4"/>
        <v>2.1898239751158304</v>
      </c>
    </row>
    <row r="50" spans="1:22" x14ac:dyDescent="0.15">
      <c r="A50" s="6">
        <v>24.5</v>
      </c>
      <c r="B50" s="6">
        <v>48</v>
      </c>
      <c r="D50">
        <v>616.4072265625</v>
      </c>
      <c r="E50">
        <v>525.36785888671898</v>
      </c>
      <c r="F50">
        <v>467.75201416015602</v>
      </c>
      <c r="G50">
        <v>466.47711181640602</v>
      </c>
      <c r="I50" s="7">
        <f t="shared" si="0"/>
        <v>148.65521240234398</v>
      </c>
      <c r="J50" s="7">
        <f t="shared" si="0"/>
        <v>58.890747070312955</v>
      </c>
      <c r="K50" s="7">
        <f t="shared" si="1"/>
        <v>107.4316894531249</v>
      </c>
      <c r="L50" s="8">
        <f t="shared" si="2"/>
        <v>1.8242541451351637</v>
      </c>
      <c r="M50" s="8">
        <f t="shared" si="5"/>
        <v>2.0524949870088958</v>
      </c>
      <c r="P50" s="6">
        <f t="shared" si="4"/>
        <v>-1.3742425208725209</v>
      </c>
    </row>
    <row r="51" spans="1:22" x14ac:dyDescent="0.15">
      <c r="A51" s="6">
        <v>25</v>
      </c>
      <c r="B51" s="6">
        <v>49</v>
      </c>
      <c r="D51">
        <v>613.66412353515602</v>
      </c>
      <c r="E51">
        <v>524.06964111328102</v>
      </c>
      <c r="F51">
        <v>468.37725830078102</v>
      </c>
      <c r="G51">
        <v>467.29528808593801</v>
      </c>
      <c r="I51" s="7">
        <f t="shared" si="0"/>
        <v>145.286865234375</v>
      </c>
      <c r="J51" s="7">
        <f t="shared" si="0"/>
        <v>56.774353027343011</v>
      </c>
      <c r="K51" s="7">
        <f t="shared" si="1"/>
        <v>105.5448181152349</v>
      </c>
      <c r="L51" s="8">
        <f t="shared" si="2"/>
        <v>1.8590228243447111</v>
      </c>
      <c r="M51" s="8">
        <f t="shared" si="5"/>
        <v>2.0919216425832134</v>
      </c>
      <c r="P51" s="6">
        <f t="shared" si="4"/>
        <v>0.52027307867709804</v>
      </c>
    </row>
    <row r="52" spans="1:22" x14ac:dyDescent="0.15">
      <c r="A52" s="6">
        <v>25.5</v>
      </c>
      <c r="B52" s="6">
        <v>50</v>
      </c>
      <c r="D52">
        <v>614.38684082031295</v>
      </c>
      <c r="E52">
        <v>524.93011474609398</v>
      </c>
      <c r="F52">
        <v>468.76089477539102</v>
      </c>
      <c r="G52">
        <v>467.58584594726602</v>
      </c>
      <c r="I52" s="7">
        <f t="shared" si="0"/>
        <v>145.62594604492193</v>
      </c>
      <c r="J52" s="7">
        <f t="shared" si="0"/>
        <v>57.344268798827954</v>
      </c>
      <c r="K52" s="7">
        <f t="shared" si="1"/>
        <v>105.48495788574238</v>
      </c>
      <c r="L52" s="8">
        <f t="shared" si="2"/>
        <v>1.8395030592472801</v>
      </c>
      <c r="M52" s="8">
        <f t="shared" si="5"/>
        <v>2.0770598538505523</v>
      </c>
      <c r="P52" s="6">
        <f t="shared" si="4"/>
        <v>-0.19386029584067357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619.76013183593795</v>
      </c>
      <c r="E53">
        <v>523.066162109375</v>
      </c>
      <c r="F53">
        <v>467.63385009765602</v>
      </c>
      <c r="G53">
        <v>466.74423217773398</v>
      </c>
      <c r="I53" s="7">
        <f t="shared" si="0"/>
        <v>152.12628173828193</v>
      </c>
      <c r="J53" s="7">
        <f t="shared" si="0"/>
        <v>56.321929931641023</v>
      </c>
      <c r="K53" s="7">
        <f t="shared" si="1"/>
        <v>112.70093078613323</v>
      </c>
      <c r="L53" s="8">
        <f t="shared" si="2"/>
        <v>2.001013298424263</v>
      </c>
      <c r="M53" s="8">
        <f t="shared" si="5"/>
        <v>2.2432280693923055</v>
      </c>
      <c r="P53" s="6">
        <f t="shared" si="4"/>
        <v>7.7907955647045792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620.147705078125</v>
      </c>
      <c r="E54">
        <v>519.79486083984398</v>
      </c>
      <c r="F54">
        <v>468.02981567382801</v>
      </c>
      <c r="G54">
        <v>466.81082153320301</v>
      </c>
      <c r="I54" s="7">
        <f t="shared" si="0"/>
        <v>152.11788940429699</v>
      </c>
      <c r="J54" s="7">
        <f t="shared" si="0"/>
        <v>52.984039306640966</v>
      </c>
      <c r="K54" s="7">
        <f t="shared" si="1"/>
        <v>115.02906188964832</v>
      </c>
      <c r="L54" s="8">
        <f t="shared" si="2"/>
        <v>2.1710134484826016</v>
      </c>
      <c r="M54" s="8">
        <f t="shared" si="5"/>
        <v>2.4178861958154139</v>
      </c>
      <c r="P54" s="6">
        <f t="shared" si="4"/>
        <v>16.183405596589456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621.12860107421898</v>
      </c>
      <c r="E55">
        <v>519.35339355468795</v>
      </c>
      <c r="F55">
        <v>468.48098754882801</v>
      </c>
      <c r="G55">
        <v>467.241455078125</v>
      </c>
      <c r="I55" s="7">
        <f t="shared" si="0"/>
        <v>152.64761352539097</v>
      </c>
      <c r="J55" s="7">
        <f t="shared" si="0"/>
        <v>52.111938476562955</v>
      </c>
      <c r="K55" s="7">
        <f t="shared" si="1"/>
        <v>116.16925659179691</v>
      </c>
      <c r="L55" s="8">
        <f t="shared" si="2"/>
        <v>2.2292253941780227</v>
      </c>
      <c r="M55" s="8">
        <f t="shared" si="5"/>
        <v>2.4807561178756048</v>
      </c>
      <c r="P55" s="6">
        <f t="shared" si="4"/>
        <v>19.204408680682818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622.391357421875</v>
      </c>
      <c r="E56">
        <v>517.54901123046898</v>
      </c>
      <c r="F56">
        <v>467.28570556640602</v>
      </c>
      <c r="G56">
        <v>466.196533203125</v>
      </c>
      <c r="I56" s="7">
        <f t="shared" si="0"/>
        <v>155.10565185546898</v>
      </c>
      <c r="J56" s="7">
        <f t="shared" si="0"/>
        <v>51.352478027343977</v>
      </c>
      <c r="K56" s="7">
        <f t="shared" si="1"/>
        <v>119.15891723632819</v>
      </c>
      <c r="L56" s="8">
        <f t="shared" si="2"/>
        <v>2.3204122140489285</v>
      </c>
      <c r="M56" s="8">
        <f t="shared" si="5"/>
        <v>2.5766009141112809</v>
      </c>
      <c r="P56" s="6">
        <f t="shared" si="4"/>
        <v>23.809908664364489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624.94378662109398</v>
      </c>
      <c r="E57">
        <v>516.64978027343795</v>
      </c>
      <c r="F57">
        <v>467.93466186523398</v>
      </c>
      <c r="G57">
        <v>467.09210205078102</v>
      </c>
      <c r="I57" s="7">
        <f t="shared" si="0"/>
        <v>157.00912475586</v>
      </c>
      <c r="J57" s="7">
        <f t="shared" si="0"/>
        <v>49.557678222656932</v>
      </c>
      <c r="K57" s="7">
        <f t="shared" si="1"/>
        <v>122.31875000000015</v>
      </c>
      <c r="L57" s="8">
        <f t="shared" si="2"/>
        <v>2.4682098594376458</v>
      </c>
      <c r="M57" s="8">
        <f t="shared" si="5"/>
        <v>2.729056535864768</v>
      </c>
      <c r="P57" s="6">
        <f t="shared" si="4"/>
        <v>31.135651856215631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626.87652587890602</v>
      </c>
      <c r="E58">
        <v>516.606689453125</v>
      </c>
      <c r="F58">
        <v>467.77294921875</v>
      </c>
      <c r="G58">
        <v>466.34368896484398</v>
      </c>
      <c r="I58" s="7">
        <f t="shared" si="0"/>
        <v>159.10357666015602</v>
      </c>
      <c r="J58" s="7">
        <f t="shared" si="0"/>
        <v>50.263000488281023</v>
      </c>
      <c r="K58" s="7">
        <f t="shared" si="1"/>
        <v>123.9194763183593</v>
      </c>
      <c r="L58" s="8">
        <f t="shared" si="2"/>
        <v>2.4654213858015006</v>
      </c>
      <c r="M58" s="8">
        <f t="shared" si="5"/>
        <v>2.7309260385933931</v>
      </c>
      <c r="P58" s="6">
        <f t="shared" si="4"/>
        <v>31.225484534924696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626.68835449218795</v>
      </c>
      <c r="E59">
        <v>514.49542236328102</v>
      </c>
      <c r="F59">
        <v>467.04229736328102</v>
      </c>
      <c r="G59">
        <v>466.06671142578102</v>
      </c>
      <c r="I59" s="7">
        <f t="shared" si="0"/>
        <v>159.64605712890693</v>
      </c>
      <c r="J59" s="7">
        <f t="shared" si="0"/>
        <v>48.4287109375</v>
      </c>
      <c r="K59" s="7">
        <f t="shared" si="1"/>
        <v>125.74595947265693</v>
      </c>
      <c r="L59" s="8">
        <f t="shared" si="2"/>
        <v>2.59651675707287</v>
      </c>
      <c r="M59" s="8">
        <f t="shared" si="5"/>
        <v>2.8666793862295323</v>
      </c>
      <c r="P59" s="6">
        <f t="shared" si="4"/>
        <v>37.748656004616343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628.22515869140602</v>
      </c>
      <c r="E60">
        <v>514.54925537109398</v>
      </c>
      <c r="F60">
        <v>468.32897949218801</v>
      </c>
      <c r="G60">
        <v>467.16864013671898</v>
      </c>
      <c r="I60" s="7">
        <f t="shared" si="0"/>
        <v>159.89617919921801</v>
      </c>
      <c r="J60" s="7">
        <f t="shared" si="0"/>
        <v>47.380615234375</v>
      </c>
      <c r="K60" s="7">
        <f t="shared" si="1"/>
        <v>126.72974853515552</v>
      </c>
      <c r="L60" s="8">
        <f t="shared" si="2"/>
        <v>2.6747172426585992</v>
      </c>
      <c r="M60" s="8">
        <f t="shared" si="5"/>
        <v>2.9495378481800318</v>
      </c>
      <c r="P60" s="6">
        <f t="shared" si="4"/>
        <v>41.730141282362389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628.82214355468795</v>
      </c>
      <c r="E61">
        <v>514.20965576171898</v>
      </c>
      <c r="F61">
        <v>466.74603271484398</v>
      </c>
      <c r="G61">
        <v>465.48794555664102</v>
      </c>
      <c r="I61" s="7">
        <f t="shared" si="0"/>
        <v>162.07611083984398</v>
      </c>
      <c r="J61" s="7">
        <f t="shared" si="0"/>
        <v>48.721710205077954</v>
      </c>
      <c r="K61" s="7">
        <f t="shared" si="1"/>
        <v>127.97091369628941</v>
      </c>
      <c r="L61" s="8">
        <f t="shared" si="2"/>
        <v>2.6265685904217668</v>
      </c>
      <c r="M61" s="8">
        <f t="shared" si="5"/>
        <v>2.9060471723079693</v>
      </c>
      <c r="P61" s="6">
        <f t="shared" si="4"/>
        <v>39.640342828134642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625.67578125</v>
      </c>
      <c r="E62">
        <v>512.31854248046898</v>
      </c>
      <c r="F62">
        <v>467.74328613281301</v>
      </c>
      <c r="G62">
        <v>466.60055541992199</v>
      </c>
      <c r="I62" s="7">
        <f t="shared" si="0"/>
        <v>157.93249511718699</v>
      </c>
      <c r="J62" s="7">
        <f t="shared" si="0"/>
        <v>45.717987060546989</v>
      </c>
      <c r="K62" s="7">
        <f t="shared" si="1"/>
        <v>125.92990417480411</v>
      </c>
      <c r="L62" s="8">
        <f t="shared" si="2"/>
        <v>2.7544936308772261</v>
      </c>
      <c r="M62" s="8">
        <f t="shared" si="5"/>
        <v>3.0386301891281988</v>
      </c>
      <c r="P62" s="6">
        <f t="shared" si="4"/>
        <v>46.0111746915629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624.04626464843795</v>
      </c>
      <c r="E63">
        <v>512.20739746093795</v>
      </c>
      <c r="F63">
        <v>467.04092407226602</v>
      </c>
      <c r="G63">
        <v>465.675048828125</v>
      </c>
      <c r="I63" s="7">
        <f t="shared" si="0"/>
        <v>157.00534057617193</v>
      </c>
      <c r="J63" s="7">
        <f t="shared" si="0"/>
        <v>46.532348632812955</v>
      </c>
      <c r="K63" s="7">
        <f t="shared" si="1"/>
        <v>124.43269653320286</v>
      </c>
      <c r="L63" s="8">
        <f t="shared" si="2"/>
        <v>2.6741116704661101</v>
      </c>
      <c r="M63" s="8">
        <f t="shared" si="5"/>
        <v>2.9629062050818527</v>
      </c>
      <c r="P63" s="6">
        <f t="shared" si="4"/>
        <v>42.372512802896431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624.373046875</v>
      </c>
      <c r="E64">
        <v>511.43536376953102</v>
      </c>
      <c r="F64">
        <v>467.49667358398398</v>
      </c>
      <c r="G64">
        <v>466.32733154296898</v>
      </c>
      <c r="I64" s="7">
        <f t="shared" si="0"/>
        <v>156.87637329101602</v>
      </c>
      <c r="J64" s="7">
        <f t="shared" si="0"/>
        <v>45.108032226562045</v>
      </c>
      <c r="K64" s="7">
        <f t="shared" si="1"/>
        <v>125.30075073242259</v>
      </c>
      <c r="L64" s="8">
        <f t="shared" si="2"/>
        <v>2.7777924362357518</v>
      </c>
      <c r="M64" s="8">
        <f t="shared" si="5"/>
        <v>3.0712449472162646</v>
      </c>
      <c r="P64" s="6">
        <f t="shared" si="4"/>
        <v>47.578367421286259</v>
      </c>
      <c r="R64" s="29"/>
      <c r="S64" s="29"/>
      <c r="T64" s="29"/>
      <c r="U64" s="18">
        <v>12.5</v>
      </c>
      <c r="V64" s="20">
        <f t="shared" ref="V64:V83" si="6">L26</f>
        <v>1.744668679796735</v>
      </c>
    </row>
    <row r="65" spans="1:22" x14ac:dyDescent="0.15">
      <c r="A65" s="6">
        <v>32</v>
      </c>
      <c r="B65" s="6">
        <v>63</v>
      </c>
      <c r="D65">
        <v>624.34796142578102</v>
      </c>
      <c r="E65">
        <v>511.94906616210898</v>
      </c>
      <c r="F65">
        <v>467.17697143554699</v>
      </c>
      <c r="G65">
        <v>465.99777221679699</v>
      </c>
      <c r="I65" s="7">
        <f t="shared" si="0"/>
        <v>157.17098999023403</v>
      </c>
      <c r="J65" s="7">
        <f t="shared" si="0"/>
        <v>45.951293945311988</v>
      </c>
      <c r="K65" s="7">
        <f t="shared" si="1"/>
        <v>125.00508422851564</v>
      </c>
      <c r="L65" s="8">
        <f t="shared" si="2"/>
        <v>2.7203822459774023</v>
      </c>
      <c r="M65" s="8">
        <f t="shared" si="5"/>
        <v>3.018492733322685</v>
      </c>
      <c r="P65" s="6">
        <f t="shared" si="4"/>
        <v>45.043536843435646</v>
      </c>
      <c r="R65" s="29"/>
      <c r="S65" s="29"/>
      <c r="T65" s="29"/>
      <c r="U65" s="18">
        <v>13</v>
      </c>
      <c r="V65" s="20">
        <f t="shared" si="6"/>
        <v>1.7613500012894572</v>
      </c>
    </row>
    <row r="66" spans="1:22" x14ac:dyDescent="0.15">
      <c r="A66" s="6">
        <v>32.5</v>
      </c>
      <c r="B66" s="6">
        <v>64</v>
      </c>
      <c r="D66">
        <v>625.25701904296898</v>
      </c>
      <c r="E66">
        <v>511.65774536132801</v>
      </c>
      <c r="F66">
        <v>467.15036010742199</v>
      </c>
      <c r="G66">
        <v>465.94439697265602</v>
      </c>
      <c r="I66" s="7">
        <f t="shared" ref="I66:J129" si="7">D66-F66</f>
        <v>158.10665893554699</v>
      </c>
      <c r="J66" s="7">
        <f t="shared" si="7"/>
        <v>45.713348388671989</v>
      </c>
      <c r="K66" s="7">
        <f t="shared" ref="K66:K129" si="8">I66-0.7*J66</f>
        <v>126.10731506347659</v>
      </c>
      <c r="L66" s="8">
        <f t="shared" ref="L66:L129" si="9">K66/J66</f>
        <v>2.7586540804507478</v>
      </c>
      <c r="M66" s="8">
        <f t="shared" si="5"/>
        <v>3.0614225441608007</v>
      </c>
      <c r="P66" s="6">
        <f t="shared" si="4"/>
        <v>47.106384810979293</v>
      </c>
      <c r="U66" s="18">
        <v>13.5</v>
      </c>
      <c r="V66" s="20">
        <f t="shared" si="6"/>
        <v>1.7482222780620666</v>
      </c>
    </row>
    <row r="67" spans="1:22" x14ac:dyDescent="0.15">
      <c r="A67" s="6">
        <v>33</v>
      </c>
      <c r="B67" s="6">
        <v>65</v>
      </c>
      <c r="D67">
        <v>626.14147949218795</v>
      </c>
      <c r="E67">
        <v>512.27966308593795</v>
      </c>
      <c r="F67">
        <v>467.93301391601602</v>
      </c>
      <c r="G67">
        <v>466.91513061523398</v>
      </c>
      <c r="I67" s="7">
        <f t="shared" si="7"/>
        <v>158.20846557617193</v>
      </c>
      <c r="J67" s="7">
        <f t="shared" si="7"/>
        <v>45.364532470703978</v>
      </c>
      <c r="K67" s="7">
        <f t="shared" si="8"/>
        <v>126.45329284667915</v>
      </c>
      <c r="L67" s="8">
        <f t="shared" si="9"/>
        <v>2.7874924739573057</v>
      </c>
      <c r="M67" s="8">
        <f t="shared" si="5"/>
        <v>3.0949189140321285</v>
      </c>
      <c r="P67" s="6">
        <f t="shared" si="4"/>
        <v>48.715940435850797</v>
      </c>
      <c r="U67" s="18">
        <v>14</v>
      </c>
      <c r="V67" s="20">
        <f t="shared" si="6"/>
        <v>1.7122516445943092</v>
      </c>
    </row>
    <row r="68" spans="1:22" x14ac:dyDescent="0.15">
      <c r="A68" s="6">
        <v>33.5</v>
      </c>
      <c r="B68" s="6">
        <v>66</v>
      </c>
      <c r="D68">
        <v>626.06481933593795</v>
      </c>
      <c r="E68">
        <v>512.0029296875</v>
      </c>
      <c r="F68">
        <v>466.83828735351602</v>
      </c>
      <c r="G68">
        <v>465.603759765625</v>
      </c>
      <c r="I68" s="7">
        <f t="shared" si="7"/>
        <v>159.22653198242193</v>
      </c>
      <c r="J68" s="7">
        <f t="shared" si="7"/>
        <v>46.399169921875</v>
      </c>
      <c r="K68" s="7">
        <f t="shared" si="8"/>
        <v>126.74711303710944</v>
      </c>
      <c r="L68" s="8">
        <f t="shared" si="9"/>
        <v>2.7316676839374709</v>
      </c>
      <c r="M68" s="8">
        <f t="shared" si="5"/>
        <v>3.0437521003770636</v>
      </c>
      <c r="P68" s="6">
        <f t="shared" si="4"/>
        <v>46.257290945126229</v>
      </c>
      <c r="U68" s="18">
        <v>14.5</v>
      </c>
      <c r="V68" s="20">
        <f t="shared" si="6"/>
        <v>1.7725858591818706</v>
      </c>
    </row>
    <row r="69" spans="1:22" x14ac:dyDescent="0.15">
      <c r="A69" s="6">
        <v>34</v>
      </c>
      <c r="B69" s="6">
        <v>67</v>
      </c>
      <c r="D69">
        <v>625.37048339843795</v>
      </c>
      <c r="E69">
        <v>511.282470703125</v>
      </c>
      <c r="F69">
        <v>467.50665283203102</v>
      </c>
      <c r="G69">
        <v>466.53549194335898</v>
      </c>
      <c r="I69" s="7">
        <f t="shared" si="7"/>
        <v>157.86383056640693</v>
      </c>
      <c r="J69" s="7">
        <f t="shared" si="7"/>
        <v>44.746978759766023</v>
      </c>
      <c r="K69" s="7">
        <f t="shared" si="8"/>
        <v>126.54094543457072</v>
      </c>
      <c r="L69" s="8">
        <f t="shared" si="9"/>
        <v>2.827921547819654</v>
      </c>
      <c r="M69" s="8">
        <f t="shared" si="5"/>
        <v>3.1446639406240169</v>
      </c>
      <c r="P69" s="6">
        <f t="shared" si="4"/>
        <v>51.106270721428771</v>
      </c>
      <c r="U69" s="18">
        <v>15</v>
      </c>
      <c r="V69" s="20">
        <f t="shared" si="6"/>
        <v>1.6886907449210153</v>
      </c>
    </row>
    <row r="70" spans="1:22" x14ac:dyDescent="0.15">
      <c r="A70" s="6">
        <v>34.5</v>
      </c>
      <c r="B70" s="6">
        <v>68</v>
      </c>
      <c r="D70">
        <v>623.53747558593795</v>
      </c>
      <c r="E70">
        <v>510.46014404296898</v>
      </c>
      <c r="F70">
        <v>467.97503662109398</v>
      </c>
      <c r="G70">
        <v>466.76547241210898</v>
      </c>
      <c r="I70" s="7">
        <f t="shared" si="7"/>
        <v>155.56243896484398</v>
      </c>
      <c r="J70" s="7">
        <f t="shared" si="7"/>
        <v>43.69467163086</v>
      </c>
      <c r="K70" s="7">
        <f t="shared" si="8"/>
        <v>124.97616882324198</v>
      </c>
      <c r="L70" s="8">
        <f t="shared" si="9"/>
        <v>2.8602153113556237</v>
      </c>
      <c r="M70" s="8">
        <f t="shared" si="5"/>
        <v>3.1816156805247564</v>
      </c>
      <c r="P70" s="6">
        <f t="shared" ref="P70:P133" si="10">(M70-$O$2)/$O$2*100</f>
        <v>52.881862555245185</v>
      </c>
      <c r="U70" s="18">
        <v>15.5</v>
      </c>
      <c r="V70" s="20">
        <f t="shared" si="6"/>
        <v>1.7508178487815833</v>
      </c>
    </row>
    <row r="71" spans="1:22" x14ac:dyDescent="0.15">
      <c r="A71" s="6">
        <v>35</v>
      </c>
      <c r="B71" s="6">
        <v>69</v>
      </c>
      <c r="D71">
        <v>619.05010986328102</v>
      </c>
      <c r="E71">
        <v>509.53240966796898</v>
      </c>
      <c r="F71">
        <v>467.35464477539102</v>
      </c>
      <c r="G71">
        <v>466.29348754882801</v>
      </c>
      <c r="I71" s="7">
        <f t="shared" si="7"/>
        <v>151.69546508789</v>
      </c>
      <c r="J71" s="7">
        <f t="shared" si="7"/>
        <v>43.238922119140966</v>
      </c>
      <c r="K71" s="7">
        <f t="shared" si="8"/>
        <v>121.42821960449132</v>
      </c>
      <c r="L71" s="8">
        <f t="shared" si="9"/>
        <v>2.8083082013447691</v>
      </c>
      <c r="M71" s="8">
        <f t="shared" si="5"/>
        <v>3.1343665468786721</v>
      </c>
      <c r="P71" s="6">
        <f t="shared" si="10"/>
        <v>50.611464027807806</v>
      </c>
      <c r="U71" s="18">
        <v>16</v>
      </c>
      <c r="V71" s="20">
        <f t="shared" si="6"/>
        <v>1.7171096274005058</v>
      </c>
    </row>
    <row r="72" spans="1:22" x14ac:dyDescent="0.15">
      <c r="A72" s="6">
        <v>35.5</v>
      </c>
      <c r="B72" s="6">
        <v>70</v>
      </c>
      <c r="D72">
        <v>616.85119628906295</v>
      </c>
      <c r="E72">
        <v>508.31121826171898</v>
      </c>
      <c r="F72">
        <v>467.27142333984398</v>
      </c>
      <c r="G72">
        <v>466.39154052734398</v>
      </c>
      <c r="I72" s="7">
        <f t="shared" si="7"/>
        <v>149.57977294921898</v>
      </c>
      <c r="J72" s="7">
        <f t="shared" si="7"/>
        <v>41.919677734375</v>
      </c>
      <c r="K72" s="7">
        <f t="shared" si="8"/>
        <v>120.23599853515648</v>
      </c>
      <c r="L72" s="8">
        <f t="shared" si="9"/>
        <v>2.8682472059311772</v>
      </c>
      <c r="M72" s="8">
        <f t="shared" si="5"/>
        <v>3.1989635278298501</v>
      </c>
      <c r="P72" s="6">
        <f t="shared" si="10"/>
        <v>53.71545513009989</v>
      </c>
      <c r="U72" s="18">
        <v>16.5</v>
      </c>
      <c r="V72" s="20">
        <f t="shared" si="6"/>
        <v>1.7037451575414886</v>
      </c>
    </row>
    <row r="73" spans="1:22" x14ac:dyDescent="0.15">
      <c r="A73" s="6">
        <v>36</v>
      </c>
      <c r="B73" s="6">
        <v>71</v>
      </c>
      <c r="D73">
        <v>618.04443359375</v>
      </c>
      <c r="E73">
        <v>509.21627807617199</v>
      </c>
      <c r="F73">
        <v>467.53771972656301</v>
      </c>
      <c r="G73">
        <v>466.62481689453102</v>
      </c>
      <c r="I73" s="7">
        <f t="shared" si="7"/>
        <v>150.50671386718699</v>
      </c>
      <c r="J73" s="7">
        <f t="shared" si="7"/>
        <v>42.591461181640966</v>
      </c>
      <c r="K73" s="7">
        <f t="shared" si="8"/>
        <v>120.69269104003831</v>
      </c>
      <c r="L73" s="8">
        <f t="shared" si="9"/>
        <v>2.8337297592425132</v>
      </c>
      <c r="M73" s="8">
        <f t="shared" si="5"/>
        <v>3.1691040575059564</v>
      </c>
      <c r="P73" s="6">
        <f t="shared" si="10"/>
        <v>52.28065850586492</v>
      </c>
      <c r="U73" s="18">
        <v>17</v>
      </c>
      <c r="V73" s="20">
        <f t="shared" si="6"/>
        <v>1.814319595958743</v>
      </c>
    </row>
    <row r="74" spans="1:22" x14ac:dyDescent="0.15">
      <c r="A74" s="6">
        <v>36.5</v>
      </c>
      <c r="B74" s="6">
        <v>72</v>
      </c>
      <c r="D74">
        <v>617.02783203125</v>
      </c>
      <c r="E74">
        <v>509.11087036132801</v>
      </c>
      <c r="F74">
        <v>467.23147583007801</v>
      </c>
      <c r="G74">
        <v>465.92303466796898</v>
      </c>
      <c r="I74" s="7">
        <f t="shared" si="7"/>
        <v>149.79635620117199</v>
      </c>
      <c r="J74" s="7">
        <f t="shared" si="7"/>
        <v>43.187835693359034</v>
      </c>
      <c r="K74" s="7">
        <f t="shared" si="8"/>
        <v>119.56487121582066</v>
      </c>
      <c r="L74" s="8">
        <f t="shared" si="9"/>
        <v>2.7684849054430871</v>
      </c>
      <c r="M74" s="8">
        <f t="shared" si="5"/>
        <v>3.1085171800713001</v>
      </c>
      <c r="P74" s="6">
        <f t="shared" si="10"/>
        <v>49.369359468298924</v>
      </c>
      <c r="U74" s="18">
        <v>17.5</v>
      </c>
      <c r="V74" s="20">
        <f t="shared" si="6"/>
        <v>1.8334330540132928</v>
      </c>
    </row>
    <row r="75" spans="1:22" x14ac:dyDescent="0.15">
      <c r="A75" s="6">
        <v>37</v>
      </c>
      <c r="B75" s="6">
        <v>73</v>
      </c>
      <c r="D75">
        <v>616.69659423828102</v>
      </c>
      <c r="E75">
        <v>509.00265502929699</v>
      </c>
      <c r="F75">
        <v>467.50735473632801</v>
      </c>
      <c r="G75">
        <v>466.59347534179699</v>
      </c>
      <c r="I75" s="7">
        <f t="shared" si="7"/>
        <v>149.18923950195301</v>
      </c>
      <c r="J75" s="7">
        <f t="shared" si="7"/>
        <v>42.4091796875</v>
      </c>
      <c r="K75" s="7">
        <f t="shared" si="8"/>
        <v>119.50281372070302</v>
      </c>
      <c r="L75" s="8">
        <f t="shared" si="9"/>
        <v>2.8178525168673842</v>
      </c>
      <c r="M75" s="8">
        <f t="shared" si="5"/>
        <v>3.1625427678603675</v>
      </c>
      <c r="P75" s="6">
        <f t="shared" si="10"/>
        <v>51.965377754666008</v>
      </c>
      <c r="U75" s="18">
        <v>18</v>
      </c>
      <c r="V75" s="20">
        <f t="shared" si="6"/>
        <v>1.9311570125205266</v>
      </c>
    </row>
    <row r="76" spans="1:22" x14ac:dyDescent="0.15">
      <c r="A76" s="6">
        <v>37.5</v>
      </c>
      <c r="B76" s="6">
        <v>74</v>
      </c>
      <c r="D76">
        <v>617.18762207031295</v>
      </c>
      <c r="E76">
        <v>509.03088378906301</v>
      </c>
      <c r="F76">
        <v>467.91650390625</v>
      </c>
      <c r="G76">
        <v>466.71954345703102</v>
      </c>
      <c r="I76" s="7">
        <f t="shared" si="7"/>
        <v>149.27111816406295</v>
      </c>
      <c r="J76" s="7">
        <f t="shared" si="7"/>
        <v>42.311340332031989</v>
      </c>
      <c r="K76" s="7">
        <f t="shared" si="8"/>
        <v>119.65317993164057</v>
      </c>
      <c r="L76" s="8">
        <f t="shared" si="9"/>
        <v>2.8279222306048433</v>
      </c>
      <c r="M76" s="8">
        <f t="shared" si="5"/>
        <v>3.1772704579625963</v>
      </c>
      <c r="P76" s="6">
        <f t="shared" si="10"/>
        <v>52.673067469595324</v>
      </c>
      <c r="U76" s="18">
        <v>18.5</v>
      </c>
      <c r="V76" s="20">
        <f t="shared" si="6"/>
        <v>1.90062857399056</v>
      </c>
    </row>
    <row r="77" spans="1:22" x14ac:dyDescent="0.15">
      <c r="A77" s="6">
        <v>38</v>
      </c>
      <c r="B77" s="6">
        <v>75</v>
      </c>
      <c r="D77">
        <v>619.35302734375</v>
      </c>
      <c r="E77">
        <v>509.70202636718801</v>
      </c>
      <c r="F77">
        <v>466.87252807617199</v>
      </c>
      <c r="G77">
        <v>466.01290893554699</v>
      </c>
      <c r="I77" s="7">
        <f t="shared" si="7"/>
        <v>152.48049926757801</v>
      </c>
      <c r="J77" s="7">
        <f t="shared" si="7"/>
        <v>43.689117431641023</v>
      </c>
      <c r="K77" s="7">
        <f t="shared" si="8"/>
        <v>121.89811706542929</v>
      </c>
      <c r="L77" s="8">
        <f t="shared" si="9"/>
        <v>2.7901254186734126</v>
      </c>
      <c r="M77" s="8">
        <f t="shared" si="5"/>
        <v>3.1441316223959359</v>
      </c>
      <c r="P77" s="6">
        <f t="shared" si="10"/>
        <v>51.080691955684273</v>
      </c>
      <c r="U77" s="18">
        <v>19</v>
      </c>
      <c r="V77" s="20">
        <f t="shared" si="6"/>
        <v>1.9570272670607727</v>
      </c>
    </row>
    <row r="78" spans="1:22" x14ac:dyDescent="0.15">
      <c r="A78" s="6">
        <v>38.5</v>
      </c>
      <c r="B78" s="6">
        <v>76</v>
      </c>
      <c r="D78">
        <v>623.33551025390602</v>
      </c>
      <c r="E78">
        <v>510.23086547851602</v>
      </c>
      <c r="F78">
        <v>467.127197265625</v>
      </c>
      <c r="G78">
        <v>466.22164916992199</v>
      </c>
      <c r="I78" s="7">
        <f t="shared" si="7"/>
        <v>156.20831298828102</v>
      </c>
      <c r="J78" s="7">
        <f t="shared" si="7"/>
        <v>44.009216308594034</v>
      </c>
      <c r="K78" s="7">
        <f t="shared" si="8"/>
        <v>125.4018615722652</v>
      </c>
      <c r="L78" s="8">
        <f t="shared" si="9"/>
        <v>2.8494454591725362</v>
      </c>
      <c r="M78" s="8">
        <f t="shared" si="5"/>
        <v>3.2081096392598294</v>
      </c>
      <c r="P78" s="6">
        <f t="shared" si="10"/>
        <v>54.154940816291386</v>
      </c>
      <c r="U78" s="18">
        <v>19.5</v>
      </c>
      <c r="V78" s="20">
        <f t="shared" si="6"/>
        <v>1.9368705235848889</v>
      </c>
    </row>
    <row r="79" spans="1:22" x14ac:dyDescent="0.15">
      <c r="A79" s="6">
        <v>39</v>
      </c>
      <c r="B79" s="6">
        <v>77</v>
      </c>
      <c r="D79">
        <v>624.16021728515602</v>
      </c>
      <c r="E79">
        <v>510.63836669921898</v>
      </c>
      <c r="F79">
        <v>467.60110473632801</v>
      </c>
      <c r="G79">
        <v>466.39044189453102</v>
      </c>
      <c r="I79" s="7">
        <f t="shared" si="7"/>
        <v>156.55911254882801</v>
      </c>
      <c r="J79" s="7">
        <f t="shared" si="7"/>
        <v>44.247924804687955</v>
      </c>
      <c r="K79" s="7">
        <f t="shared" si="8"/>
        <v>125.58556518554644</v>
      </c>
      <c r="L79" s="8">
        <f t="shared" si="9"/>
        <v>2.8382249730328817</v>
      </c>
      <c r="M79" s="8">
        <f t="shared" si="5"/>
        <v>3.2015471294849451</v>
      </c>
      <c r="P79" s="6">
        <f t="shared" si="10"/>
        <v>53.839601435874506</v>
      </c>
      <c r="U79" s="18">
        <v>20</v>
      </c>
      <c r="V79" s="20">
        <f t="shared" si="6"/>
        <v>1.9259194977923584</v>
      </c>
    </row>
    <row r="80" spans="1:22" x14ac:dyDescent="0.15">
      <c r="A80" s="6">
        <v>39.5</v>
      </c>
      <c r="B80" s="6">
        <v>78</v>
      </c>
      <c r="D80">
        <v>625.39636230468795</v>
      </c>
      <c r="E80">
        <v>511.69552612304699</v>
      </c>
      <c r="F80">
        <v>467.58627319335898</v>
      </c>
      <c r="G80">
        <v>466.49069213867199</v>
      </c>
      <c r="I80" s="7">
        <f t="shared" si="7"/>
        <v>157.81008911132898</v>
      </c>
      <c r="J80" s="7">
        <f t="shared" si="7"/>
        <v>45.204833984375</v>
      </c>
      <c r="K80" s="7">
        <f t="shared" si="8"/>
        <v>126.16670532226648</v>
      </c>
      <c r="L80" s="8">
        <f t="shared" si="9"/>
        <v>2.7910003024427845</v>
      </c>
      <c r="M80" s="8">
        <f t="shared" si="5"/>
        <v>3.1589804352596178</v>
      </c>
      <c r="P80" s="6">
        <f t="shared" si="10"/>
        <v>51.794201818371263</v>
      </c>
      <c r="U80" s="18">
        <v>20.5</v>
      </c>
      <c r="V80" s="20">
        <f t="shared" si="6"/>
        <v>1.8684298032101121</v>
      </c>
    </row>
    <row r="81" spans="1:22" x14ac:dyDescent="0.15">
      <c r="A81" s="6">
        <v>40</v>
      </c>
      <c r="B81" s="6">
        <v>79</v>
      </c>
      <c r="D81">
        <v>624.26983642578102</v>
      </c>
      <c r="E81">
        <v>510.41412353515602</v>
      </c>
      <c r="F81">
        <v>467.05645751953102</v>
      </c>
      <c r="G81">
        <v>466.018310546875</v>
      </c>
      <c r="I81" s="7">
        <f t="shared" si="7"/>
        <v>157.21337890625</v>
      </c>
      <c r="J81" s="7">
        <f t="shared" si="7"/>
        <v>44.395812988281023</v>
      </c>
      <c r="K81" s="7">
        <f t="shared" si="8"/>
        <v>126.13630981445328</v>
      </c>
      <c r="L81" s="8">
        <f t="shared" si="9"/>
        <v>2.841175807451684</v>
      </c>
      <c r="M81" s="8">
        <f t="shared" si="5"/>
        <v>3.2138139166332875</v>
      </c>
      <c r="P81" s="6">
        <f t="shared" si="10"/>
        <v>54.429040719282241</v>
      </c>
      <c r="U81" s="18">
        <v>21</v>
      </c>
      <c r="V81" s="20">
        <f t="shared" si="6"/>
        <v>1.8555230078842158</v>
      </c>
    </row>
    <row r="82" spans="1:22" x14ac:dyDescent="0.15">
      <c r="A82" s="6">
        <v>40.5</v>
      </c>
      <c r="B82" s="6">
        <v>80</v>
      </c>
      <c r="D82">
        <v>622.698974609375</v>
      </c>
      <c r="E82">
        <v>510.95770263671898</v>
      </c>
      <c r="F82">
        <v>467.91580200195301</v>
      </c>
      <c r="G82">
        <v>466.79528808593801</v>
      </c>
      <c r="I82" s="7">
        <f t="shared" si="7"/>
        <v>154.78317260742199</v>
      </c>
      <c r="J82" s="7">
        <f t="shared" si="7"/>
        <v>44.162414550780966</v>
      </c>
      <c r="K82" s="7">
        <f t="shared" si="8"/>
        <v>123.86948242187532</v>
      </c>
      <c r="L82" s="8">
        <f t="shared" si="9"/>
        <v>2.8048620910308633</v>
      </c>
      <c r="M82" s="8">
        <f t="shared" si="5"/>
        <v>3.1821581765772367</v>
      </c>
      <c r="P82" s="6">
        <f t="shared" si="10"/>
        <v>52.9079303821797</v>
      </c>
      <c r="U82" s="18">
        <v>21.5</v>
      </c>
      <c r="V82" s="20">
        <f t="shared" si="6"/>
        <v>1.8629711400810907</v>
      </c>
    </row>
    <row r="83" spans="1:22" x14ac:dyDescent="0.15">
      <c r="A83" s="6">
        <v>41</v>
      </c>
      <c r="B83" s="6">
        <v>81</v>
      </c>
      <c r="D83">
        <v>622.80865478515602</v>
      </c>
      <c r="E83">
        <v>510.61291503906301</v>
      </c>
      <c r="F83">
        <v>466.76699829101602</v>
      </c>
      <c r="G83">
        <v>465.66339111328102</v>
      </c>
      <c r="I83" s="7">
        <f t="shared" si="7"/>
        <v>156.04165649414</v>
      </c>
      <c r="J83" s="7">
        <f t="shared" si="7"/>
        <v>44.949523925781989</v>
      </c>
      <c r="K83" s="7">
        <f t="shared" si="8"/>
        <v>124.57698974609261</v>
      </c>
      <c r="L83" s="8">
        <f t="shared" si="9"/>
        <v>2.7714862998724259</v>
      </c>
      <c r="M83" s="8">
        <f t="shared" si="5"/>
        <v>3.1534403617835696</v>
      </c>
      <c r="P83" s="6">
        <f t="shared" si="10"/>
        <v>51.527992182526283</v>
      </c>
      <c r="U83" s="18">
        <v>22</v>
      </c>
      <c r="V83" s="20">
        <f t="shared" si="6"/>
        <v>1.8321999990733289</v>
      </c>
    </row>
    <row r="84" spans="1:22" x14ac:dyDescent="0.15">
      <c r="A84" s="6">
        <v>41.5</v>
      </c>
      <c r="B84" s="6">
        <v>82</v>
      </c>
      <c r="D84">
        <v>621.78094482421898</v>
      </c>
      <c r="E84">
        <v>510.62924194335898</v>
      </c>
      <c r="F84">
        <v>467.82968139648398</v>
      </c>
      <c r="G84">
        <v>466.83731079101602</v>
      </c>
      <c r="I84" s="7">
        <f t="shared" si="7"/>
        <v>153.951263427735</v>
      </c>
      <c r="J84" s="7">
        <f t="shared" si="7"/>
        <v>43.791931152342954</v>
      </c>
      <c r="K84" s="7">
        <f t="shared" si="8"/>
        <v>123.29691162109494</v>
      </c>
      <c r="L84" s="8">
        <f t="shared" si="9"/>
        <v>2.8155166574447428</v>
      </c>
      <c r="M84" s="8">
        <f t="shared" si="5"/>
        <v>3.2021286957206563</v>
      </c>
      <c r="P84" s="6">
        <f t="shared" si="10"/>
        <v>53.867546649326592</v>
      </c>
      <c r="U84" s="18">
        <v>65</v>
      </c>
      <c r="V84" s="20">
        <f t="shared" ref="V84:V104" si="11">L131</f>
        <v>1.3501188522150274</v>
      </c>
    </row>
    <row r="85" spans="1:22" x14ac:dyDescent="0.15">
      <c r="A85" s="6">
        <v>42</v>
      </c>
      <c r="B85" s="6">
        <v>83</v>
      </c>
      <c r="D85">
        <v>621.33697509765602</v>
      </c>
      <c r="E85">
        <v>511.35577392578102</v>
      </c>
      <c r="F85">
        <v>467.32205200195301</v>
      </c>
      <c r="G85">
        <v>466.31359863281301</v>
      </c>
      <c r="I85" s="7">
        <f t="shared" si="7"/>
        <v>154.01492309570301</v>
      </c>
      <c r="J85" s="7">
        <f t="shared" si="7"/>
        <v>45.042175292968011</v>
      </c>
      <c r="K85" s="7">
        <f t="shared" si="8"/>
        <v>122.4854003906254</v>
      </c>
      <c r="L85" s="8">
        <f t="shared" si="9"/>
        <v>2.7193491343156295</v>
      </c>
      <c r="M85" s="8">
        <f t="shared" si="5"/>
        <v>3.1106191489563129</v>
      </c>
      <c r="P85" s="6">
        <f t="shared" si="10"/>
        <v>49.470362527889364</v>
      </c>
      <c r="U85" s="18">
        <v>65.5</v>
      </c>
      <c r="V85" s="20">
        <f t="shared" si="11"/>
        <v>1.3611904847071716</v>
      </c>
    </row>
    <row r="86" spans="1:22" x14ac:dyDescent="0.15">
      <c r="A86" s="6">
        <v>42.5</v>
      </c>
      <c r="B86" s="6">
        <v>84</v>
      </c>
      <c r="D86">
        <v>620.68640136718795</v>
      </c>
      <c r="E86">
        <v>510.65628051757801</v>
      </c>
      <c r="F86">
        <v>467.27517700195301</v>
      </c>
      <c r="G86">
        <v>466.04522705078102</v>
      </c>
      <c r="I86" s="7">
        <f t="shared" si="7"/>
        <v>153.41122436523494</v>
      </c>
      <c r="J86" s="7">
        <f t="shared" si="7"/>
        <v>44.611053466796989</v>
      </c>
      <c r="K86" s="7">
        <f t="shared" si="8"/>
        <v>122.18348693847705</v>
      </c>
      <c r="L86" s="8">
        <f t="shared" si="9"/>
        <v>2.7388612786159712</v>
      </c>
      <c r="M86" s="8">
        <f t="shared" si="5"/>
        <v>3.1347892696214248</v>
      </c>
      <c r="P86" s="6">
        <f t="shared" si="10"/>
        <v>50.631776550357934</v>
      </c>
      <c r="U86" s="18">
        <v>66</v>
      </c>
      <c r="V86" s="20">
        <f t="shared" si="11"/>
        <v>1.344331089834343</v>
      </c>
    </row>
    <row r="87" spans="1:22" x14ac:dyDescent="0.15">
      <c r="A87" s="6">
        <v>43</v>
      </c>
      <c r="B87" s="6">
        <v>85</v>
      </c>
      <c r="C87" s="6" t="s">
        <v>10</v>
      </c>
      <c r="D87">
        <v>620.98742675781295</v>
      </c>
      <c r="E87">
        <v>511.11178588867199</v>
      </c>
      <c r="F87">
        <v>467.69195556640602</v>
      </c>
      <c r="G87">
        <v>466.53369140625</v>
      </c>
      <c r="I87" s="7">
        <f t="shared" si="7"/>
        <v>153.29547119140693</v>
      </c>
      <c r="J87" s="7">
        <f t="shared" si="7"/>
        <v>44.578094482421989</v>
      </c>
      <c r="K87" s="7">
        <f t="shared" si="8"/>
        <v>122.09080505371153</v>
      </c>
      <c r="L87" s="8">
        <f t="shared" si="9"/>
        <v>2.7388071758395665</v>
      </c>
      <c r="M87" s="8">
        <f t="shared" si="5"/>
        <v>3.1393931432097899</v>
      </c>
      <c r="P87" s="6">
        <f t="shared" si="10"/>
        <v>50.85300024291972</v>
      </c>
      <c r="U87" s="18">
        <v>66.5</v>
      </c>
      <c r="V87" s="20">
        <f t="shared" si="11"/>
        <v>1.3088850708908446</v>
      </c>
    </row>
    <row r="88" spans="1:22" x14ac:dyDescent="0.15">
      <c r="A88" s="6">
        <v>43.5</v>
      </c>
      <c r="B88" s="6">
        <v>86</v>
      </c>
      <c r="D88">
        <v>620.56701660156295</v>
      </c>
      <c r="E88">
        <v>511.29040527343801</v>
      </c>
      <c r="F88">
        <v>466.23495483398398</v>
      </c>
      <c r="G88">
        <v>465.15866088867199</v>
      </c>
      <c r="I88" s="7">
        <f t="shared" si="7"/>
        <v>154.33206176757898</v>
      </c>
      <c r="J88" s="7">
        <f t="shared" si="7"/>
        <v>46.131744384766023</v>
      </c>
      <c r="K88" s="7">
        <f t="shared" si="8"/>
        <v>122.03984069824276</v>
      </c>
      <c r="L88" s="8">
        <f t="shared" si="9"/>
        <v>2.6454633859140104</v>
      </c>
      <c r="M88" s="8">
        <f t="shared" ref="M88:M151" si="12">L88+ABS($N$2)*A88</f>
        <v>3.0507073296490042</v>
      </c>
      <c r="P88" s="6">
        <f t="shared" si="10"/>
        <v>46.591501142826054</v>
      </c>
      <c r="U88" s="18">
        <v>67</v>
      </c>
      <c r="V88" s="20">
        <f t="shared" si="11"/>
        <v>1.3217892556004736</v>
      </c>
    </row>
    <row r="89" spans="1:22" x14ac:dyDescent="0.15">
      <c r="A89" s="6">
        <v>44</v>
      </c>
      <c r="B89" s="6">
        <v>87</v>
      </c>
      <c r="D89">
        <v>619.51861572265602</v>
      </c>
      <c r="E89">
        <v>511.38430786132801</v>
      </c>
      <c r="F89">
        <v>467.29541015625</v>
      </c>
      <c r="G89">
        <v>466.16949462890602</v>
      </c>
      <c r="I89" s="7">
        <f t="shared" si="7"/>
        <v>152.22320556640602</v>
      </c>
      <c r="J89" s="7">
        <f t="shared" si="7"/>
        <v>45.214813232421989</v>
      </c>
      <c r="K89" s="7">
        <f t="shared" si="8"/>
        <v>120.57283630371063</v>
      </c>
      <c r="L89" s="8">
        <f t="shared" si="9"/>
        <v>2.6666666891648685</v>
      </c>
      <c r="M89" s="8">
        <f t="shared" si="12"/>
        <v>3.076568609264632</v>
      </c>
      <c r="P89" s="6">
        <f t="shared" si="10"/>
        <v>47.834178132350786</v>
      </c>
      <c r="U89" s="18">
        <v>67.5</v>
      </c>
      <c r="V89" s="20">
        <f t="shared" si="11"/>
        <v>1.3239933595726183</v>
      </c>
    </row>
    <row r="90" spans="1:22" x14ac:dyDescent="0.15">
      <c r="A90" s="6">
        <v>44.5</v>
      </c>
      <c r="B90" s="6">
        <v>88</v>
      </c>
      <c r="D90">
        <v>619.50457763671898</v>
      </c>
      <c r="E90">
        <v>512.04974365234398</v>
      </c>
      <c r="F90">
        <v>467.14895629882801</v>
      </c>
      <c r="G90">
        <v>466.29763793945301</v>
      </c>
      <c r="I90" s="7">
        <f t="shared" si="7"/>
        <v>152.35562133789097</v>
      </c>
      <c r="J90" s="7">
        <f t="shared" si="7"/>
        <v>45.752105712890966</v>
      </c>
      <c r="K90" s="7">
        <f t="shared" si="8"/>
        <v>120.3291473388673</v>
      </c>
      <c r="L90" s="8">
        <f t="shared" si="9"/>
        <v>2.6300242461837935</v>
      </c>
      <c r="M90" s="8">
        <f t="shared" si="12"/>
        <v>3.0445841426483273</v>
      </c>
      <c r="P90" s="6">
        <f t="shared" si="10"/>
        <v>46.297271943753479</v>
      </c>
      <c r="U90" s="18">
        <v>68</v>
      </c>
      <c r="V90" s="20">
        <f t="shared" si="11"/>
        <v>1.3269921382323915</v>
      </c>
    </row>
    <row r="91" spans="1:22" x14ac:dyDescent="0.15">
      <c r="A91" s="6">
        <v>45</v>
      </c>
      <c r="B91" s="6">
        <v>89</v>
      </c>
      <c r="D91">
        <v>619.30059814453102</v>
      </c>
      <c r="E91">
        <v>511.95291137695301</v>
      </c>
      <c r="F91">
        <v>466.67712402343801</v>
      </c>
      <c r="G91">
        <v>465.62802124023398</v>
      </c>
      <c r="I91" s="7">
        <f t="shared" si="7"/>
        <v>152.62347412109301</v>
      </c>
      <c r="J91" s="7">
        <f t="shared" si="7"/>
        <v>46.324890136719034</v>
      </c>
      <c r="K91" s="7">
        <f t="shared" si="8"/>
        <v>120.19605102538969</v>
      </c>
      <c r="L91" s="8">
        <f t="shared" si="9"/>
        <v>2.5946321873760323</v>
      </c>
      <c r="M91" s="8">
        <f t="shared" si="12"/>
        <v>3.013850060205336</v>
      </c>
      <c r="P91" s="6">
        <f t="shared" si="10"/>
        <v>44.820448769737695</v>
      </c>
      <c r="U91" s="18">
        <v>68.5</v>
      </c>
      <c r="V91" s="20">
        <f t="shared" si="11"/>
        <v>1.3106945568958654</v>
      </c>
    </row>
    <row r="92" spans="1:22" x14ac:dyDescent="0.15">
      <c r="A92" s="6">
        <v>45.5</v>
      </c>
      <c r="B92" s="6">
        <v>90</v>
      </c>
      <c r="D92">
        <v>618.45086669921898</v>
      </c>
      <c r="E92">
        <v>511.67657470703102</v>
      </c>
      <c r="F92">
        <v>466.91677856445301</v>
      </c>
      <c r="G92">
        <v>466.018310546875</v>
      </c>
      <c r="I92" s="7">
        <f t="shared" si="7"/>
        <v>151.53408813476597</v>
      </c>
      <c r="J92" s="7">
        <f t="shared" si="7"/>
        <v>45.658264160156023</v>
      </c>
      <c r="K92" s="7">
        <f t="shared" si="8"/>
        <v>119.57330322265675</v>
      </c>
      <c r="L92" s="8">
        <f t="shared" si="9"/>
        <v>2.6188753651086709</v>
      </c>
      <c r="M92" s="8">
        <f t="shared" si="12"/>
        <v>3.0427512143027449</v>
      </c>
      <c r="P92" s="6">
        <f t="shared" si="10"/>
        <v>46.209196724260998</v>
      </c>
      <c r="U92" s="18">
        <v>69</v>
      </c>
      <c r="V92" s="20">
        <f t="shared" si="11"/>
        <v>1.3107628493109589</v>
      </c>
    </row>
    <row r="93" spans="1:22" x14ac:dyDescent="0.15">
      <c r="A93" s="6">
        <v>46</v>
      </c>
      <c r="B93" s="6">
        <v>91</v>
      </c>
      <c r="D93">
        <v>618.29998779296898</v>
      </c>
      <c r="E93">
        <v>512.78265380859398</v>
      </c>
      <c r="F93">
        <v>467.52996826171898</v>
      </c>
      <c r="G93">
        <v>466.51580810546898</v>
      </c>
      <c r="I93" s="7">
        <f t="shared" si="7"/>
        <v>150.77001953125</v>
      </c>
      <c r="J93" s="7">
        <f t="shared" si="7"/>
        <v>46.266845703125</v>
      </c>
      <c r="K93" s="7">
        <f t="shared" si="8"/>
        <v>118.3832275390625</v>
      </c>
      <c r="L93" s="8">
        <f t="shared" si="9"/>
        <v>2.558705391300677</v>
      </c>
      <c r="M93" s="8">
        <f t="shared" si="12"/>
        <v>2.9872392168595208</v>
      </c>
      <c r="P93" s="6">
        <f t="shared" si="10"/>
        <v>43.541754011041043</v>
      </c>
      <c r="U93" s="18">
        <v>69.5</v>
      </c>
      <c r="V93" s="20">
        <f t="shared" si="11"/>
        <v>1.2960232162000016</v>
      </c>
    </row>
    <row r="94" spans="1:22" x14ac:dyDescent="0.15">
      <c r="A94" s="6">
        <v>46.5</v>
      </c>
      <c r="B94" s="6">
        <v>92</v>
      </c>
      <c r="D94">
        <v>615.62298583984398</v>
      </c>
      <c r="E94">
        <v>512.35406494140602</v>
      </c>
      <c r="F94">
        <v>466.57199096679699</v>
      </c>
      <c r="G94">
        <v>465.46658325195301</v>
      </c>
      <c r="I94" s="7">
        <f t="shared" si="7"/>
        <v>149.05099487304699</v>
      </c>
      <c r="J94" s="7">
        <f t="shared" si="7"/>
        <v>46.887481689453011</v>
      </c>
      <c r="K94" s="7">
        <f t="shared" si="8"/>
        <v>116.22975769042989</v>
      </c>
      <c r="L94" s="8">
        <f t="shared" si="9"/>
        <v>2.4789080902285887</v>
      </c>
      <c r="M94" s="8">
        <f t="shared" si="12"/>
        <v>2.9120998921522028</v>
      </c>
      <c r="P94" s="6">
        <f t="shared" si="10"/>
        <v>39.931185964524666</v>
      </c>
      <c r="U94" s="18">
        <v>70</v>
      </c>
      <c r="V94" s="20">
        <f t="shared" si="11"/>
        <v>1.2907679563050216</v>
      </c>
    </row>
    <row r="95" spans="1:22" x14ac:dyDescent="0.15">
      <c r="A95" s="6">
        <v>47</v>
      </c>
      <c r="B95" s="6">
        <v>93</v>
      </c>
      <c r="D95">
        <v>613.15252685546898</v>
      </c>
      <c r="E95">
        <v>512.88037109375</v>
      </c>
      <c r="F95">
        <v>467.34924316406301</v>
      </c>
      <c r="G95">
        <v>466.33605957031301</v>
      </c>
      <c r="I95" s="7">
        <f t="shared" si="7"/>
        <v>145.80328369140597</v>
      </c>
      <c r="J95" s="7">
        <f t="shared" si="7"/>
        <v>46.544311523436988</v>
      </c>
      <c r="K95" s="7">
        <f t="shared" si="8"/>
        <v>113.22226562500008</v>
      </c>
      <c r="L95" s="8">
        <f t="shared" si="9"/>
        <v>2.432569349919119</v>
      </c>
      <c r="M95" s="8">
        <f t="shared" si="12"/>
        <v>2.8704191282075029</v>
      </c>
      <c r="P95" s="6">
        <f t="shared" si="10"/>
        <v>37.928356753065593</v>
      </c>
      <c r="U95" s="18">
        <v>70.5</v>
      </c>
      <c r="V95" s="20">
        <f t="shared" si="11"/>
        <v>1.3011752282499294</v>
      </c>
    </row>
    <row r="96" spans="1:22" x14ac:dyDescent="0.15">
      <c r="A96" s="6">
        <v>47.5</v>
      </c>
      <c r="B96" s="6">
        <v>94</v>
      </c>
      <c r="D96">
        <v>611.52777099609398</v>
      </c>
      <c r="E96">
        <v>514.34118652343795</v>
      </c>
      <c r="F96">
        <v>467.79113769531301</v>
      </c>
      <c r="G96">
        <v>466.75103759765602</v>
      </c>
      <c r="I96" s="7">
        <f t="shared" si="7"/>
        <v>143.73663330078097</v>
      </c>
      <c r="J96" s="7">
        <f t="shared" si="7"/>
        <v>47.590148925781932</v>
      </c>
      <c r="K96" s="7">
        <f t="shared" si="8"/>
        <v>110.42352905273361</v>
      </c>
      <c r="L96" s="8">
        <f t="shared" si="9"/>
        <v>2.3203022378631757</v>
      </c>
      <c r="M96" s="8">
        <f t="shared" si="12"/>
        <v>2.7628099925163299</v>
      </c>
      <c r="P96" s="6">
        <f t="shared" si="10"/>
        <v>32.757560923409251</v>
      </c>
      <c r="U96" s="18">
        <v>71</v>
      </c>
      <c r="V96" s="20">
        <f t="shared" si="11"/>
        <v>1.3050633608899511</v>
      </c>
    </row>
    <row r="97" spans="1:22" x14ac:dyDescent="0.15">
      <c r="A97" s="6">
        <v>48</v>
      </c>
      <c r="B97" s="6">
        <v>95</v>
      </c>
      <c r="D97">
        <v>610.19665527343795</v>
      </c>
      <c r="E97">
        <v>514.59289550781295</v>
      </c>
      <c r="F97">
        <v>466.67712402343801</v>
      </c>
      <c r="G97">
        <v>465.67102050781301</v>
      </c>
      <c r="I97" s="7">
        <f t="shared" si="7"/>
        <v>143.51953124999994</v>
      </c>
      <c r="J97" s="7">
        <f t="shared" si="7"/>
        <v>48.921874999999943</v>
      </c>
      <c r="K97" s="7">
        <f t="shared" si="8"/>
        <v>109.27421874999999</v>
      </c>
      <c r="L97" s="8">
        <f t="shared" si="9"/>
        <v>2.2336473969977666</v>
      </c>
      <c r="M97" s="8">
        <f t="shared" si="12"/>
        <v>2.6808131280156906</v>
      </c>
      <c r="P97" s="6">
        <f t="shared" si="10"/>
        <v>28.817476819197076</v>
      </c>
      <c r="U97" s="18">
        <v>71.5</v>
      </c>
      <c r="V97" s="20">
        <f t="shared" si="11"/>
        <v>1.3046580302774635</v>
      </c>
    </row>
    <row r="98" spans="1:22" x14ac:dyDescent="0.15">
      <c r="A98" s="6">
        <v>48.5</v>
      </c>
      <c r="B98" s="6">
        <v>96</v>
      </c>
      <c r="D98">
        <v>608.451904296875</v>
      </c>
      <c r="E98">
        <v>514.94256591796898</v>
      </c>
      <c r="F98">
        <v>467.75811767578102</v>
      </c>
      <c r="G98">
        <v>466.61538696289102</v>
      </c>
      <c r="I98" s="7">
        <f t="shared" si="7"/>
        <v>140.69378662109398</v>
      </c>
      <c r="J98" s="7">
        <f t="shared" si="7"/>
        <v>48.327178955077954</v>
      </c>
      <c r="K98" s="7">
        <f t="shared" si="8"/>
        <v>106.8647613525394</v>
      </c>
      <c r="L98" s="8">
        <f t="shared" si="9"/>
        <v>2.2112766286621959</v>
      </c>
      <c r="M98" s="8">
        <f t="shared" si="12"/>
        <v>2.6631003360448902</v>
      </c>
      <c r="P98" s="6">
        <f t="shared" si="10"/>
        <v>27.966348053354768</v>
      </c>
      <c r="U98" s="18">
        <v>72</v>
      </c>
      <c r="V98" s="20">
        <f t="shared" si="11"/>
        <v>1.2920206931150373</v>
      </c>
    </row>
    <row r="99" spans="1:22" x14ac:dyDescent="0.15">
      <c r="A99" s="6">
        <v>49</v>
      </c>
      <c r="B99" s="6">
        <v>97</v>
      </c>
      <c r="D99">
        <v>606.82110595703102</v>
      </c>
      <c r="E99">
        <v>515.906005859375</v>
      </c>
      <c r="F99">
        <v>467.15505981445301</v>
      </c>
      <c r="G99">
        <v>465.982666015625</v>
      </c>
      <c r="I99" s="7">
        <f t="shared" si="7"/>
        <v>139.66604614257801</v>
      </c>
      <c r="J99" s="7">
        <f t="shared" si="7"/>
        <v>49.92333984375</v>
      </c>
      <c r="K99" s="7">
        <f t="shared" si="8"/>
        <v>104.71970825195302</v>
      </c>
      <c r="L99" s="8">
        <f t="shared" si="9"/>
        <v>2.097610227595041</v>
      </c>
      <c r="M99" s="8">
        <f t="shared" si="12"/>
        <v>2.5540919113425051</v>
      </c>
      <c r="P99" s="6">
        <f t="shared" si="10"/>
        <v>22.728314086925131</v>
      </c>
      <c r="U99" s="18">
        <v>72.5</v>
      </c>
      <c r="V99" s="20">
        <f t="shared" si="11"/>
        <v>1.3038347873057521</v>
      </c>
    </row>
    <row r="100" spans="1:22" x14ac:dyDescent="0.15">
      <c r="A100" s="6">
        <v>49.5</v>
      </c>
      <c r="B100" s="6">
        <v>98</v>
      </c>
      <c r="D100">
        <v>606.58575439453102</v>
      </c>
      <c r="E100">
        <v>516.683349609375</v>
      </c>
      <c r="F100">
        <v>466.96337890625</v>
      </c>
      <c r="G100">
        <v>465.75741577148398</v>
      </c>
      <c r="I100" s="7">
        <f t="shared" si="7"/>
        <v>139.62237548828102</v>
      </c>
      <c r="J100" s="7">
        <f t="shared" si="7"/>
        <v>50.925933837891023</v>
      </c>
      <c r="K100" s="7">
        <f t="shared" si="8"/>
        <v>103.97422180175731</v>
      </c>
      <c r="L100" s="8">
        <f t="shared" si="9"/>
        <v>2.0416753109080181</v>
      </c>
      <c r="M100" s="8">
        <f t="shared" si="12"/>
        <v>2.5028149710202525</v>
      </c>
      <c r="P100" s="6">
        <f t="shared" si="10"/>
        <v>20.264372828844845</v>
      </c>
      <c r="U100" s="18">
        <v>73</v>
      </c>
      <c r="V100" s="20">
        <f t="shared" si="11"/>
        <v>1.3171817830572956</v>
      </c>
    </row>
    <row r="101" spans="1:22" x14ac:dyDescent="0.15">
      <c r="A101" s="6">
        <v>50</v>
      </c>
      <c r="B101" s="6">
        <v>99</v>
      </c>
      <c r="D101">
        <v>603.343994140625</v>
      </c>
      <c r="E101">
        <v>516.72375488281295</v>
      </c>
      <c r="F101">
        <v>467.84063720703102</v>
      </c>
      <c r="G101">
        <v>466.851318359375</v>
      </c>
      <c r="I101" s="7">
        <f t="shared" si="7"/>
        <v>135.50335693359398</v>
      </c>
      <c r="J101" s="7">
        <f t="shared" si="7"/>
        <v>49.872436523437955</v>
      </c>
      <c r="K101" s="7">
        <f t="shared" si="8"/>
        <v>100.59265136718741</v>
      </c>
      <c r="L101" s="8">
        <f t="shared" si="9"/>
        <v>2.0169989352718529</v>
      </c>
      <c r="M101" s="8">
        <f t="shared" si="12"/>
        <v>2.4827965717488572</v>
      </c>
      <c r="P101" s="6">
        <f t="shared" si="10"/>
        <v>19.302455842855913</v>
      </c>
      <c r="U101" s="18">
        <v>73.5</v>
      </c>
      <c r="V101" s="20">
        <f t="shared" si="11"/>
        <v>1.3170934351015868</v>
      </c>
    </row>
    <row r="102" spans="1:22" x14ac:dyDescent="0.15">
      <c r="A102" s="6">
        <v>50.5</v>
      </c>
      <c r="B102" s="6">
        <v>100</v>
      </c>
      <c r="D102">
        <v>601.93658447265602</v>
      </c>
      <c r="E102">
        <v>517.30474853515602</v>
      </c>
      <c r="F102">
        <v>467.33648681640602</v>
      </c>
      <c r="G102">
        <v>466.04092407226602</v>
      </c>
      <c r="I102" s="7">
        <f t="shared" si="7"/>
        <v>134.60009765625</v>
      </c>
      <c r="J102" s="7">
        <f t="shared" si="7"/>
        <v>51.26382446289</v>
      </c>
      <c r="K102" s="7">
        <f t="shared" si="8"/>
        <v>98.715420532227</v>
      </c>
      <c r="L102" s="8">
        <f t="shared" si="9"/>
        <v>1.9256351153372748</v>
      </c>
      <c r="M102" s="8">
        <f t="shared" si="12"/>
        <v>2.3960907281790491</v>
      </c>
      <c r="P102" s="6">
        <f t="shared" si="10"/>
        <v>15.136097554984499</v>
      </c>
      <c r="U102" s="18">
        <v>74</v>
      </c>
      <c r="V102" s="20">
        <f t="shared" si="11"/>
        <v>1.307791811064555</v>
      </c>
    </row>
    <row r="103" spans="1:22" x14ac:dyDescent="0.15">
      <c r="A103" s="6">
        <v>51</v>
      </c>
      <c r="B103" s="6">
        <v>101</v>
      </c>
      <c r="D103">
        <v>600.57232666015602</v>
      </c>
      <c r="E103">
        <v>517.25830078125</v>
      </c>
      <c r="F103">
        <v>467.24160766601602</v>
      </c>
      <c r="G103">
        <v>466.10528564453102</v>
      </c>
      <c r="I103" s="7">
        <f t="shared" si="7"/>
        <v>133.33071899414</v>
      </c>
      <c r="J103" s="7">
        <f t="shared" si="7"/>
        <v>51.153015136718977</v>
      </c>
      <c r="K103" s="7">
        <f t="shared" si="8"/>
        <v>97.523608398436721</v>
      </c>
      <c r="L103" s="8">
        <f t="shared" si="9"/>
        <v>1.9065075272255401</v>
      </c>
      <c r="M103" s="8">
        <f t="shared" si="12"/>
        <v>2.3816211164320844</v>
      </c>
      <c r="P103" s="6">
        <f t="shared" si="10"/>
        <v>14.44080892918719</v>
      </c>
      <c r="U103" s="18">
        <v>74.5</v>
      </c>
      <c r="V103" s="20">
        <f t="shared" si="11"/>
        <v>1.2825825597945855</v>
      </c>
    </row>
    <row r="104" spans="1:22" x14ac:dyDescent="0.15">
      <c r="A104" s="6">
        <v>51.5</v>
      </c>
      <c r="B104" s="6">
        <v>102</v>
      </c>
      <c r="D104">
        <v>597.843505859375</v>
      </c>
      <c r="E104">
        <v>516.79895019531295</v>
      </c>
      <c r="F104">
        <v>467.54855346679699</v>
      </c>
      <c r="G104">
        <v>466.62536621093801</v>
      </c>
      <c r="I104" s="7">
        <f t="shared" si="7"/>
        <v>130.29495239257801</v>
      </c>
      <c r="J104" s="7">
        <f t="shared" si="7"/>
        <v>50.173583984374943</v>
      </c>
      <c r="K104" s="7">
        <f t="shared" si="8"/>
        <v>95.173443603515551</v>
      </c>
      <c r="L104" s="8">
        <f t="shared" si="9"/>
        <v>1.8968835001532771</v>
      </c>
      <c r="M104" s="8">
        <f t="shared" si="12"/>
        <v>2.3766550657245915</v>
      </c>
      <c r="P104" s="6">
        <f t="shared" si="10"/>
        <v>14.202182030799488</v>
      </c>
      <c r="U104" s="18">
        <v>75</v>
      </c>
      <c r="V104" s="20">
        <f t="shared" si="11"/>
        <v>1.3040418595801226</v>
      </c>
    </row>
    <row r="105" spans="1:22" x14ac:dyDescent="0.15">
      <c r="A105" s="6">
        <v>52</v>
      </c>
      <c r="B105" s="6">
        <v>103</v>
      </c>
      <c r="D105">
        <v>593.60534667968795</v>
      </c>
      <c r="E105">
        <v>516.57037353515602</v>
      </c>
      <c r="F105">
        <v>467.447021484375</v>
      </c>
      <c r="G105">
        <v>466.39807128906301</v>
      </c>
      <c r="I105" s="7">
        <f t="shared" si="7"/>
        <v>126.15832519531295</v>
      </c>
      <c r="J105" s="7">
        <f t="shared" si="7"/>
        <v>50.172302246093011</v>
      </c>
      <c r="K105" s="7">
        <f t="shared" si="8"/>
        <v>91.03771362304785</v>
      </c>
      <c r="L105" s="8">
        <f t="shared" si="9"/>
        <v>1.8145014190600968</v>
      </c>
      <c r="M105" s="8">
        <f t="shared" si="12"/>
        <v>2.2989309609961812</v>
      </c>
      <c r="P105" s="6">
        <f t="shared" si="10"/>
        <v>10.467411056085639</v>
      </c>
      <c r="U105" s="18"/>
      <c r="V105" s="20"/>
    </row>
    <row r="106" spans="1:22" x14ac:dyDescent="0.15">
      <c r="A106" s="6">
        <v>52.5</v>
      </c>
      <c r="B106" s="6">
        <v>104</v>
      </c>
      <c r="D106">
        <v>594.40509033203102</v>
      </c>
      <c r="E106">
        <v>517.30139160156295</v>
      </c>
      <c r="F106">
        <v>467.34259033203102</v>
      </c>
      <c r="G106">
        <v>466.13204956054699</v>
      </c>
      <c r="I106" s="7">
        <f t="shared" si="7"/>
        <v>127.0625</v>
      </c>
      <c r="J106" s="7">
        <f t="shared" si="7"/>
        <v>51.169342041015966</v>
      </c>
      <c r="K106" s="7">
        <f t="shared" si="8"/>
        <v>91.243960571288824</v>
      </c>
      <c r="L106" s="8">
        <f t="shared" si="9"/>
        <v>1.783176349974368</v>
      </c>
      <c r="M106" s="8">
        <f t="shared" si="12"/>
        <v>2.2722638682752225</v>
      </c>
      <c r="P106" s="6">
        <f t="shared" si="10"/>
        <v>9.1860134224653631</v>
      </c>
    </row>
    <row r="107" spans="1:22" x14ac:dyDescent="0.15">
      <c r="A107" s="6">
        <v>53</v>
      </c>
      <c r="B107" s="6">
        <v>105</v>
      </c>
      <c r="D107">
        <v>595.40734863281295</v>
      </c>
      <c r="E107">
        <v>518.00012207031295</v>
      </c>
      <c r="F107">
        <v>466.586669921875</v>
      </c>
      <c r="G107">
        <v>465.51095581054699</v>
      </c>
      <c r="I107" s="7">
        <f t="shared" si="7"/>
        <v>128.82067871093795</v>
      </c>
      <c r="J107" s="7">
        <f t="shared" si="7"/>
        <v>52.489166259765966</v>
      </c>
      <c r="K107" s="7">
        <f t="shared" si="8"/>
        <v>92.07826232910179</v>
      </c>
      <c r="L107" s="8">
        <f t="shared" si="9"/>
        <v>1.7542336617314818</v>
      </c>
      <c r="M107" s="8">
        <f t="shared" si="12"/>
        <v>2.2479791563971063</v>
      </c>
      <c r="P107" s="6">
        <f t="shared" si="10"/>
        <v>8.0190931038769335</v>
      </c>
    </row>
    <row r="108" spans="1:22" x14ac:dyDescent="0.15">
      <c r="A108" s="6">
        <v>53.5</v>
      </c>
      <c r="B108" s="6">
        <v>106</v>
      </c>
      <c r="D108">
        <v>598.21588134765602</v>
      </c>
      <c r="E108">
        <v>520.17810058593795</v>
      </c>
      <c r="F108">
        <v>467.20401000976602</v>
      </c>
      <c r="G108">
        <v>466.2626953125</v>
      </c>
      <c r="I108" s="7">
        <f t="shared" si="7"/>
        <v>131.01187133789</v>
      </c>
      <c r="J108" s="7">
        <f t="shared" si="7"/>
        <v>53.915405273437955</v>
      </c>
      <c r="K108" s="7">
        <f t="shared" si="8"/>
        <v>93.271087646483437</v>
      </c>
      <c r="L108" s="8">
        <f t="shared" si="9"/>
        <v>1.7299524537272561</v>
      </c>
      <c r="M108" s="8">
        <f t="shared" si="12"/>
        <v>2.2283559247576505</v>
      </c>
      <c r="P108" s="6">
        <f t="shared" si="10"/>
        <v>7.076164572075692</v>
      </c>
    </row>
    <row r="109" spans="1:22" x14ac:dyDescent="0.15">
      <c r="A109" s="6">
        <v>54</v>
      </c>
      <c r="B109" s="6">
        <v>107</v>
      </c>
      <c r="D109">
        <v>599.95623779296898</v>
      </c>
      <c r="E109">
        <v>521.8232421875</v>
      </c>
      <c r="F109">
        <v>467.64035034179699</v>
      </c>
      <c r="G109">
        <v>466.587646484375</v>
      </c>
      <c r="I109" s="7">
        <f t="shared" si="7"/>
        <v>132.31588745117199</v>
      </c>
      <c r="J109" s="7">
        <f t="shared" si="7"/>
        <v>55.235595703125</v>
      </c>
      <c r="K109" s="7">
        <f t="shared" si="8"/>
        <v>93.650970458984489</v>
      </c>
      <c r="L109" s="8">
        <f t="shared" si="9"/>
        <v>1.6954822206015623</v>
      </c>
      <c r="M109" s="8">
        <f t="shared" si="12"/>
        <v>2.1985436679967267</v>
      </c>
      <c r="P109" s="6">
        <f t="shared" si="10"/>
        <v>5.6436366371387159</v>
      </c>
    </row>
    <row r="110" spans="1:22" x14ac:dyDescent="0.15">
      <c r="A110" s="6">
        <v>54.5</v>
      </c>
      <c r="B110" s="6">
        <v>108</v>
      </c>
      <c r="D110">
        <v>600.20739746093795</v>
      </c>
      <c r="E110">
        <v>522.717529296875</v>
      </c>
      <c r="F110">
        <v>467.06698608398398</v>
      </c>
      <c r="G110">
        <v>465.99002075195301</v>
      </c>
      <c r="I110" s="7">
        <f t="shared" si="7"/>
        <v>133.14041137695398</v>
      </c>
      <c r="J110" s="7">
        <f t="shared" si="7"/>
        <v>56.727508544921989</v>
      </c>
      <c r="K110" s="7">
        <f t="shared" si="8"/>
        <v>93.431155395508597</v>
      </c>
      <c r="L110" s="8">
        <f t="shared" si="9"/>
        <v>1.6470167259597048</v>
      </c>
      <c r="M110" s="8">
        <f t="shared" si="12"/>
        <v>2.1547361497196396</v>
      </c>
      <c r="P110" s="6">
        <f t="shared" si="10"/>
        <v>3.5386133846070313</v>
      </c>
    </row>
    <row r="111" spans="1:22" x14ac:dyDescent="0.15">
      <c r="A111" s="6">
        <v>55</v>
      </c>
      <c r="B111" s="6">
        <v>109</v>
      </c>
      <c r="D111">
        <v>599.99060058593795</v>
      </c>
      <c r="E111">
        <v>522.94720458984398</v>
      </c>
      <c r="F111">
        <v>466.68640136718801</v>
      </c>
      <c r="G111">
        <v>465.44369506835898</v>
      </c>
      <c r="I111" s="7">
        <f t="shared" si="7"/>
        <v>133.30419921874994</v>
      </c>
      <c r="J111" s="7">
        <f t="shared" si="7"/>
        <v>57.503509521485</v>
      </c>
      <c r="K111" s="7">
        <f t="shared" si="8"/>
        <v>93.051742553710454</v>
      </c>
      <c r="L111" s="8">
        <f t="shared" si="9"/>
        <v>1.6181924082206425</v>
      </c>
      <c r="M111" s="8">
        <f t="shared" si="12"/>
        <v>2.130569808345347</v>
      </c>
      <c r="P111" s="6">
        <f t="shared" si="10"/>
        <v>2.3773809632737413</v>
      </c>
    </row>
    <row r="112" spans="1:22" x14ac:dyDescent="0.15">
      <c r="A112" s="6">
        <v>55.5</v>
      </c>
      <c r="B112" s="6">
        <v>110</v>
      </c>
      <c r="D112">
        <v>601.14813232421898</v>
      </c>
      <c r="E112">
        <v>523.82232666015602</v>
      </c>
      <c r="F112">
        <v>467.41055297851602</v>
      </c>
      <c r="G112">
        <v>466.32025146484398</v>
      </c>
      <c r="I112" s="7">
        <f t="shared" si="7"/>
        <v>133.73757934570295</v>
      </c>
      <c r="J112" s="7">
        <f t="shared" si="7"/>
        <v>57.502075195312045</v>
      </c>
      <c r="K112" s="7">
        <f t="shared" si="8"/>
        <v>93.486126708984528</v>
      </c>
      <c r="L112" s="8">
        <f t="shared" si="9"/>
        <v>1.6257870066679985</v>
      </c>
      <c r="M112" s="8">
        <f t="shared" si="12"/>
        <v>2.1428223831574731</v>
      </c>
      <c r="P112" s="6">
        <f t="shared" si="10"/>
        <v>2.9661373205677686</v>
      </c>
    </row>
    <row r="113" spans="1:16" x14ac:dyDescent="0.15">
      <c r="A113" s="6">
        <v>56</v>
      </c>
      <c r="B113" s="6">
        <v>111</v>
      </c>
      <c r="D113">
        <v>600.606689453125</v>
      </c>
      <c r="E113">
        <v>524.77655029296898</v>
      </c>
      <c r="F113">
        <v>467.53189086914102</v>
      </c>
      <c r="G113">
        <v>466.63052368164102</v>
      </c>
      <c r="I113" s="7">
        <f t="shared" si="7"/>
        <v>133.07479858398398</v>
      </c>
      <c r="J113" s="7">
        <f t="shared" si="7"/>
        <v>58.146026611327954</v>
      </c>
      <c r="K113" s="7">
        <f t="shared" si="8"/>
        <v>92.372579956054409</v>
      </c>
      <c r="L113" s="8">
        <f t="shared" si="9"/>
        <v>1.5886309923378061</v>
      </c>
      <c r="M113" s="8">
        <f t="shared" si="12"/>
        <v>2.1103243451920508</v>
      </c>
      <c r="P113" s="6">
        <f t="shared" si="10"/>
        <v>1.4045531845713757</v>
      </c>
    </row>
    <row r="114" spans="1:16" x14ac:dyDescent="0.15">
      <c r="A114" s="6">
        <v>56.5</v>
      </c>
      <c r="B114" s="6">
        <v>112</v>
      </c>
      <c r="D114">
        <v>602.896728515625</v>
      </c>
      <c r="E114">
        <v>526.73742675781295</v>
      </c>
      <c r="F114">
        <v>467.79141235351602</v>
      </c>
      <c r="G114">
        <v>466.69943237304699</v>
      </c>
      <c r="I114" s="7">
        <f t="shared" si="7"/>
        <v>135.10531616210898</v>
      </c>
      <c r="J114" s="7">
        <f t="shared" si="7"/>
        <v>60.037994384765966</v>
      </c>
      <c r="K114" s="7">
        <f t="shared" si="8"/>
        <v>93.078720092772812</v>
      </c>
      <c r="L114" s="8">
        <f t="shared" si="9"/>
        <v>1.5503302707991624</v>
      </c>
      <c r="M114" s="8">
        <f t="shared" si="12"/>
        <v>2.0766816000181771</v>
      </c>
      <c r="P114" s="6">
        <f t="shared" si="10"/>
        <v>-0.21203601416081597</v>
      </c>
    </row>
    <row r="115" spans="1:16" x14ac:dyDescent="0.15">
      <c r="A115" s="6">
        <v>57</v>
      </c>
      <c r="B115" s="6">
        <v>113</v>
      </c>
      <c r="D115">
        <v>604.0185546875</v>
      </c>
      <c r="E115">
        <v>527.56903076171898</v>
      </c>
      <c r="F115">
        <v>467.37365722656301</v>
      </c>
      <c r="G115">
        <v>466.25811767578102</v>
      </c>
      <c r="I115" s="7">
        <f t="shared" si="7"/>
        <v>136.64489746093699</v>
      </c>
      <c r="J115" s="7">
        <f t="shared" si="7"/>
        <v>61.310913085937955</v>
      </c>
      <c r="K115" s="7">
        <f t="shared" si="8"/>
        <v>93.72725830078042</v>
      </c>
      <c r="L115" s="8">
        <f t="shared" si="9"/>
        <v>1.5287206401477873</v>
      </c>
      <c r="M115" s="8">
        <f t="shared" si="12"/>
        <v>2.0597299457315721</v>
      </c>
      <c r="P115" s="6">
        <f t="shared" si="10"/>
        <v>-1.0265908633188841</v>
      </c>
    </row>
    <row r="116" spans="1:16" x14ac:dyDescent="0.15">
      <c r="A116" s="6">
        <v>57.5</v>
      </c>
      <c r="B116" s="6">
        <v>114</v>
      </c>
      <c r="D116">
        <v>603.545166015625</v>
      </c>
      <c r="E116">
        <v>527.61029052734398</v>
      </c>
      <c r="F116">
        <v>466.46603393554699</v>
      </c>
      <c r="G116">
        <v>465.48724365234398</v>
      </c>
      <c r="I116" s="7">
        <f t="shared" si="7"/>
        <v>137.07913208007801</v>
      </c>
      <c r="J116" s="7">
        <f t="shared" si="7"/>
        <v>62.123046875</v>
      </c>
      <c r="K116" s="7">
        <f t="shared" si="8"/>
        <v>93.592999267578023</v>
      </c>
      <c r="L116" s="8">
        <f t="shared" si="9"/>
        <v>1.5065745158298471</v>
      </c>
      <c r="M116" s="8">
        <f t="shared" si="12"/>
        <v>2.0422417977784022</v>
      </c>
      <c r="P116" s="6">
        <f t="shared" si="10"/>
        <v>-1.8669251149030792</v>
      </c>
    </row>
    <row r="117" spans="1:16" x14ac:dyDescent="0.15">
      <c r="A117" s="6">
        <v>58</v>
      </c>
      <c r="B117" s="6">
        <v>115</v>
      </c>
      <c r="D117">
        <v>602.62072753906295</v>
      </c>
      <c r="E117">
        <v>527.6298828125</v>
      </c>
      <c r="F117">
        <v>466.63092041015602</v>
      </c>
      <c r="G117">
        <v>465.64410400390602</v>
      </c>
      <c r="I117" s="7">
        <f t="shared" si="7"/>
        <v>135.98980712890693</v>
      </c>
      <c r="J117" s="7">
        <f t="shared" si="7"/>
        <v>61.985778808593977</v>
      </c>
      <c r="K117" s="7">
        <f t="shared" si="8"/>
        <v>92.599761962891151</v>
      </c>
      <c r="L117" s="8">
        <f t="shared" si="9"/>
        <v>1.493887206754797</v>
      </c>
      <c r="M117" s="8">
        <f t="shared" si="12"/>
        <v>2.0342124650681219</v>
      </c>
      <c r="P117" s="6">
        <f t="shared" si="10"/>
        <v>-2.2527477481448606</v>
      </c>
    </row>
    <row r="118" spans="1:16" x14ac:dyDescent="0.15">
      <c r="A118" s="6">
        <v>58.5</v>
      </c>
      <c r="B118" s="6">
        <v>116</v>
      </c>
      <c r="D118">
        <v>602.98156738281295</v>
      </c>
      <c r="E118">
        <v>527.87786865234398</v>
      </c>
      <c r="F118">
        <v>466.67864990234398</v>
      </c>
      <c r="G118">
        <v>465.76379394531301</v>
      </c>
      <c r="I118" s="7">
        <f t="shared" si="7"/>
        <v>136.30291748046898</v>
      </c>
      <c r="J118" s="7">
        <f t="shared" si="7"/>
        <v>62.114074707030966</v>
      </c>
      <c r="K118" s="7">
        <f t="shared" si="8"/>
        <v>92.823065185547307</v>
      </c>
      <c r="L118" s="8">
        <f t="shared" si="9"/>
        <v>1.494396650410704</v>
      </c>
      <c r="M118" s="8">
        <f t="shared" si="12"/>
        <v>2.039379885088799</v>
      </c>
      <c r="P118" s="6">
        <f t="shared" si="10"/>
        <v>-2.0044447233005549</v>
      </c>
    </row>
    <row r="119" spans="1:16" x14ac:dyDescent="0.15">
      <c r="A119" s="6">
        <v>59</v>
      </c>
      <c r="B119" s="6">
        <v>117</v>
      </c>
      <c r="D119">
        <v>601.705322265625</v>
      </c>
      <c r="E119">
        <v>527.85693359375</v>
      </c>
      <c r="F119">
        <v>467.27322387695301</v>
      </c>
      <c r="G119">
        <v>466.34091186523398</v>
      </c>
      <c r="I119" s="7">
        <f t="shared" si="7"/>
        <v>134.43209838867199</v>
      </c>
      <c r="J119" s="7">
        <f t="shared" si="7"/>
        <v>61.516021728516023</v>
      </c>
      <c r="K119" s="7">
        <f t="shared" si="8"/>
        <v>91.370883178710784</v>
      </c>
      <c r="L119" s="8">
        <f t="shared" si="9"/>
        <v>1.4853184684463334</v>
      </c>
      <c r="M119" s="8">
        <f t="shared" si="12"/>
        <v>2.0349596794891984</v>
      </c>
      <c r="P119" s="6">
        <f t="shared" si="10"/>
        <v>-2.2168428671368963</v>
      </c>
    </row>
    <row r="120" spans="1:16" x14ac:dyDescent="0.15">
      <c r="A120" s="6">
        <v>59.5</v>
      </c>
      <c r="B120" s="6">
        <v>118</v>
      </c>
      <c r="D120">
        <v>599.391845703125</v>
      </c>
      <c r="E120">
        <v>527.634521484375</v>
      </c>
      <c r="F120">
        <v>467.37240600585898</v>
      </c>
      <c r="G120">
        <v>466.40679931640602</v>
      </c>
      <c r="I120" s="7">
        <f t="shared" si="7"/>
        <v>132.01943969726602</v>
      </c>
      <c r="J120" s="7">
        <f t="shared" si="7"/>
        <v>61.227722167968977</v>
      </c>
      <c r="K120" s="7">
        <f t="shared" si="8"/>
        <v>89.160034179687742</v>
      </c>
      <c r="L120" s="8">
        <f t="shared" si="9"/>
        <v>1.4562036773978084</v>
      </c>
      <c r="M120" s="8">
        <f t="shared" si="12"/>
        <v>2.0105028648054435</v>
      </c>
      <c r="P120" s="6">
        <f t="shared" si="10"/>
        <v>-3.3920330083937551</v>
      </c>
    </row>
    <row r="121" spans="1:16" x14ac:dyDescent="0.15">
      <c r="A121" s="6">
        <v>60</v>
      </c>
      <c r="B121" s="6">
        <v>119</v>
      </c>
      <c r="D121">
        <v>598.91925048828102</v>
      </c>
      <c r="E121">
        <v>527.77453613281295</v>
      </c>
      <c r="F121">
        <v>466.957275390625</v>
      </c>
      <c r="G121">
        <v>465.93591308593801</v>
      </c>
      <c r="I121" s="7">
        <f t="shared" si="7"/>
        <v>131.96197509765602</v>
      </c>
      <c r="J121" s="7">
        <f t="shared" si="7"/>
        <v>61.838623046874943</v>
      </c>
      <c r="K121" s="7">
        <f t="shared" si="8"/>
        <v>88.674938964843562</v>
      </c>
      <c r="L121" s="8">
        <f t="shared" si="9"/>
        <v>1.4339733744981051</v>
      </c>
      <c r="M121" s="8">
        <f t="shared" si="12"/>
        <v>1.9929305382705103</v>
      </c>
      <c r="P121" s="6">
        <f t="shared" si="10"/>
        <v>-4.2364121791823699</v>
      </c>
    </row>
    <row r="122" spans="1:16" x14ac:dyDescent="0.15">
      <c r="A122" s="6">
        <v>60.5</v>
      </c>
      <c r="B122" s="6">
        <v>120</v>
      </c>
      <c r="D122">
        <v>598.432861328125</v>
      </c>
      <c r="E122">
        <v>528.09387207031295</v>
      </c>
      <c r="F122">
        <v>466.783203125</v>
      </c>
      <c r="G122">
        <v>465.740234375</v>
      </c>
      <c r="I122" s="7">
        <f t="shared" si="7"/>
        <v>131.649658203125</v>
      </c>
      <c r="J122" s="7">
        <f t="shared" si="7"/>
        <v>62.353637695312955</v>
      </c>
      <c r="K122" s="7">
        <f t="shared" si="8"/>
        <v>88.002111816405943</v>
      </c>
      <c r="L122" s="8">
        <f t="shared" si="9"/>
        <v>1.4113388579896911</v>
      </c>
      <c r="M122" s="8">
        <f t="shared" si="12"/>
        <v>1.9749539981268662</v>
      </c>
      <c r="P122" s="6">
        <f t="shared" si="10"/>
        <v>-5.100214478209935</v>
      </c>
    </row>
    <row r="123" spans="1:16" x14ac:dyDescent="0.15">
      <c r="A123" s="6">
        <v>61</v>
      </c>
      <c r="B123" s="6">
        <v>121</v>
      </c>
      <c r="D123">
        <v>595.54779052734398</v>
      </c>
      <c r="E123">
        <v>526.933837890625</v>
      </c>
      <c r="F123">
        <v>466.70401000976602</v>
      </c>
      <c r="G123">
        <v>465.71594238281301</v>
      </c>
      <c r="I123" s="7">
        <f t="shared" si="7"/>
        <v>128.84378051757795</v>
      </c>
      <c r="J123" s="7">
        <f t="shared" si="7"/>
        <v>61.217895507811988</v>
      </c>
      <c r="K123" s="7">
        <f t="shared" si="8"/>
        <v>85.991253662109557</v>
      </c>
      <c r="L123" s="8">
        <f t="shared" si="9"/>
        <v>1.404675102742404</v>
      </c>
      <c r="M123" s="8">
        <f t="shared" si="12"/>
        <v>1.9729482192443493</v>
      </c>
      <c r="P123" s="6">
        <f t="shared" si="10"/>
        <v>-5.1965954500885356</v>
      </c>
    </row>
    <row r="124" spans="1:16" x14ac:dyDescent="0.15">
      <c r="A124" s="6">
        <v>61.5</v>
      </c>
      <c r="B124" s="6">
        <v>122</v>
      </c>
      <c r="D124">
        <v>589.61688232421898</v>
      </c>
      <c r="E124">
        <v>523.97125244140602</v>
      </c>
      <c r="F124">
        <v>467.04284667968801</v>
      </c>
      <c r="G124">
        <v>466.10360717773398</v>
      </c>
      <c r="I124" s="7">
        <f t="shared" si="7"/>
        <v>122.57403564453097</v>
      </c>
      <c r="J124" s="7">
        <f t="shared" si="7"/>
        <v>57.867645263672046</v>
      </c>
      <c r="K124" s="7">
        <f t="shared" si="8"/>
        <v>82.066683959960528</v>
      </c>
      <c r="L124" s="8">
        <f t="shared" si="9"/>
        <v>1.4181790806594314</v>
      </c>
      <c r="M124" s="8">
        <f t="shared" si="12"/>
        <v>1.9911101735261467</v>
      </c>
      <c r="P124" s="6">
        <f t="shared" si="10"/>
        <v>-4.3238836969875312</v>
      </c>
    </row>
    <row r="125" spans="1:16" x14ac:dyDescent="0.15">
      <c r="A125" s="6">
        <v>62</v>
      </c>
      <c r="B125" s="6">
        <v>123</v>
      </c>
      <c r="D125">
        <v>589.978515625</v>
      </c>
      <c r="E125">
        <v>524.51531982421898</v>
      </c>
      <c r="F125">
        <v>467.31857299804699</v>
      </c>
      <c r="G125">
        <v>466.13330078125</v>
      </c>
      <c r="I125" s="7">
        <f t="shared" si="7"/>
        <v>122.65994262695301</v>
      </c>
      <c r="J125" s="7">
        <f t="shared" si="7"/>
        <v>58.382019042968977</v>
      </c>
      <c r="K125" s="7">
        <f t="shared" si="8"/>
        <v>81.792529296874733</v>
      </c>
      <c r="L125" s="8">
        <f t="shared" si="9"/>
        <v>1.4009883631581104</v>
      </c>
      <c r="M125" s="8">
        <f t="shared" si="12"/>
        <v>1.9785774323895957</v>
      </c>
      <c r="P125" s="6">
        <f t="shared" si="10"/>
        <v>-4.9261025066341571</v>
      </c>
    </row>
    <row r="126" spans="1:16" x14ac:dyDescent="0.15">
      <c r="A126" s="6">
        <v>62.5</v>
      </c>
      <c r="B126" s="6">
        <v>124</v>
      </c>
      <c r="D126">
        <v>591.82855224609398</v>
      </c>
      <c r="E126">
        <v>525.91064453125</v>
      </c>
      <c r="F126">
        <v>466.546875</v>
      </c>
      <c r="G126">
        <v>465.73440551757801</v>
      </c>
      <c r="I126" s="7">
        <f t="shared" si="7"/>
        <v>125.28167724609398</v>
      </c>
      <c r="J126" s="7">
        <f t="shared" si="7"/>
        <v>60.176239013671989</v>
      </c>
      <c r="K126" s="7">
        <f t="shared" si="8"/>
        <v>83.15830993652358</v>
      </c>
      <c r="L126" s="8">
        <f t="shared" si="9"/>
        <v>1.3819127167058427</v>
      </c>
      <c r="M126" s="8">
        <f t="shared" si="12"/>
        <v>1.9641597623020979</v>
      </c>
      <c r="P126" s="6">
        <f t="shared" si="10"/>
        <v>-5.618895250325993</v>
      </c>
    </row>
    <row r="127" spans="1:16" x14ac:dyDescent="0.15">
      <c r="A127" s="6">
        <v>63</v>
      </c>
      <c r="B127" s="6">
        <v>125</v>
      </c>
      <c r="D127">
        <v>587.93078613281295</v>
      </c>
      <c r="E127">
        <v>523.95489501953102</v>
      </c>
      <c r="F127">
        <v>466.04949951171898</v>
      </c>
      <c r="G127">
        <v>465.00402832031301</v>
      </c>
      <c r="I127" s="7">
        <f t="shared" si="7"/>
        <v>121.88128662109398</v>
      </c>
      <c r="J127" s="7">
        <f t="shared" si="7"/>
        <v>58.950866699218011</v>
      </c>
      <c r="K127" s="7">
        <f t="shared" si="8"/>
        <v>80.615679931641381</v>
      </c>
      <c r="L127" s="8">
        <f t="shared" si="9"/>
        <v>1.3675062716713333</v>
      </c>
      <c r="M127" s="8">
        <f t="shared" si="12"/>
        <v>1.9544112936323588</v>
      </c>
      <c r="P127" s="6">
        <f t="shared" si="10"/>
        <v>-6.0873251918849176</v>
      </c>
    </row>
    <row r="128" spans="1:16" x14ac:dyDescent="0.15">
      <c r="A128" s="6">
        <v>63.5</v>
      </c>
      <c r="B128" s="6">
        <v>126</v>
      </c>
      <c r="D128">
        <v>587.33337402343795</v>
      </c>
      <c r="E128">
        <v>524.12957763671898</v>
      </c>
      <c r="F128">
        <v>466.70886230468801</v>
      </c>
      <c r="G128">
        <v>465.74868774414102</v>
      </c>
      <c r="I128" s="7">
        <f t="shared" si="7"/>
        <v>120.62451171874994</v>
      </c>
      <c r="J128" s="7">
        <f t="shared" si="7"/>
        <v>58.380889892577954</v>
      </c>
      <c r="K128" s="7">
        <f t="shared" si="8"/>
        <v>79.757888793945369</v>
      </c>
      <c r="L128" s="8">
        <f t="shared" si="9"/>
        <v>1.3661643209053773</v>
      </c>
      <c r="M128" s="8">
        <f t="shared" si="12"/>
        <v>1.9577273192311728</v>
      </c>
      <c r="P128" s="6">
        <f t="shared" si="10"/>
        <v>-5.9279847118480733</v>
      </c>
    </row>
    <row r="129" spans="1:16" x14ac:dyDescent="0.15">
      <c r="A129" s="6">
        <v>64</v>
      </c>
      <c r="B129" s="6">
        <v>127</v>
      </c>
      <c r="D129">
        <v>587.61834716796898</v>
      </c>
      <c r="E129">
        <v>524.65612792968795</v>
      </c>
      <c r="F129">
        <v>467.09320068359398</v>
      </c>
      <c r="G129">
        <v>466.06463623046898</v>
      </c>
      <c r="I129" s="7">
        <f t="shared" si="7"/>
        <v>120.525146484375</v>
      </c>
      <c r="J129" s="7">
        <f t="shared" si="7"/>
        <v>58.591491699218977</v>
      </c>
      <c r="K129" s="7">
        <f t="shared" si="8"/>
        <v>79.511102294921727</v>
      </c>
      <c r="L129" s="8">
        <f t="shared" si="9"/>
        <v>1.3570417818186664</v>
      </c>
      <c r="M129" s="8">
        <f t="shared" si="12"/>
        <v>1.9532627565092318</v>
      </c>
      <c r="P129" s="6">
        <f t="shared" si="10"/>
        <v>-6.1425142883154891</v>
      </c>
    </row>
    <row r="130" spans="1:16" x14ac:dyDescent="0.15">
      <c r="A130" s="6">
        <v>64.5</v>
      </c>
      <c r="B130" s="6">
        <v>128</v>
      </c>
      <c r="D130">
        <v>585.86126708984398</v>
      </c>
      <c r="E130">
        <v>523.809814453125</v>
      </c>
      <c r="F130">
        <v>466.51608276367199</v>
      </c>
      <c r="G130">
        <v>465.67822265625</v>
      </c>
      <c r="I130" s="7">
        <f t="shared" ref="I130:J151" si="13">D130-F130</f>
        <v>119.34518432617199</v>
      </c>
      <c r="J130" s="7">
        <f t="shared" si="13"/>
        <v>58.131591796875</v>
      </c>
      <c r="K130" s="7">
        <f t="shared" ref="K130:K151" si="14">I130-0.7*J130</f>
        <v>78.653070068359483</v>
      </c>
      <c r="L130" s="8">
        <f t="shared" ref="L130:L151" si="15">K130/J130</f>
        <v>1.3530176559277991</v>
      </c>
      <c r="M130" s="8">
        <f t="shared" si="12"/>
        <v>1.9538966069831347</v>
      </c>
      <c r="P130" s="6">
        <f t="shared" si="10"/>
        <v>-6.1120567312871596</v>
      </c>
    </row>
    <row r="131" spans="1:16" x14ac:dyDescent="0.15">
      <c r="A131" s="6">
        <v>65</v>
      </c>
      <c r="B131" s="6">
        <v>129</v>
      </c>
      <c r="D131">
        <v>583.778564453125</v>
      </c>
      <c r="E131">
        <v>522.70733642578102</v>
      </c>
      <c r="F131">
        <v>466.07391357421898</v>
      </c>
      <c r="G131">
        <v>465.29376220703102</v>
      </c>
      <c r="I131" s="7">
        <f t="shared" si="13"/>
        <v>117.70465087890602</v>
      </c>
      <c r="J131" s="7">
        <f t="shared" si="13"/>
        <v>57.41357421875</v>
      </c>
      <c r="K131" s="7">
        <f t="shared" si="14"/>
        <v>77.515148925781034</v>
      </c>
      <c r="L131" s="8">
        <f t="shared" si="15"/>
        <v>1.3501188522150274</v>
      </c>
      <c r="M131" s="8">
        <f t="shared" si="12"/>
        <v>1.955655779635133</v>
      </c>
      <c r="P131" s="6">
        <f t="shared" si="10"/>
        <v>-6.0275255940916717</v>
      </c>
    </row>
    <row r="132" spans="1:16" x14ac:dyDescent="0.15">
      <c r="A132" s="6">
        <v>65.5</v>
      </c>
      <c r="B132" s="6">
        <v>130</v>
      </c>
      <c r="D132">
        <v>584.46600341796898</v>
      </c>
      <c r="E132">
        <v>523.05487060546898</v>
      </c>
      <c r="F132">
        <v>466.64520263671898</v>
      </c>
      <c r="G132">
        <v>465.89334106445301</v>
      </c>
      <c r="I132" s="7">
        <f t="shared" si="13"/>
        <v>117.82080078125</v>
      </c>
      <c r="J132" s="7">
        <f t="shared" si="13"/>
        <v>57.161529541015966</v>
      </c>
      <c r="K132" s="7">
        <f t="shared" si="14"/>
        <v>77.807730102538827</v>
      </c>
      <c r="L132" s="8">
        <f t="shared" si="15"/>
        <v>1.3611904847071716</v>
      </c>
      <c r="M132" s="8">
        <f t="shared" si="12"/>
        <v>1.9713853884920471</v>
      </c>
      <c r="P132" s="6">
        <f t="shared" si="10"/>
        <v>-5.2716920363082629</v>
      </c>
    </row>
    <row r="133" spans="1:16" x14ac:dyDescent="0.15">
      <c r="A133" s="6">
        <v>66</v>
      </c>
      <c r="B133" s="6">
        <v>131</v>
      </c>
      <c r="D133">
        <v>583.45935058593795</v>
      </c>
      <c r="E133">
        <v>523.11273193359398</v>
      </c>
      <c r="F133">
        <v>467.10916137695301</v>
      </c>
      <c r="G133">
        <v>466.19915771484398</v>
      </c>
      <c r="I133" s="7">
        <f t="shared" si="13"/>
        <v>116.35018920898494</v>
      </c>
      <c r="J133" s="7">
        <f t="shared" si="13"/>
        <v>56.91357421875</v>
      </c>
      <c r="K133" s="7">
        <f t="shared" si="14"/>
        <v>76.510687255859949</v>
      </c>
      <c r="L133" s="8">
        <f t="shared" si="15"/>
        <v>1.344331089834343</v>
      </c>
      <c r="M133" s="8">
        <f t="shared" si="12"/>
        <v>1.9591839699839886</v>
      </c>
      <c r="P133" s="6">
        <f t="shared" si="10"/>
        <v>-5.8579902491145219</v>
      </c>
    </row>
    <row r="134" spans="1:16" x14ac:dyDescent="0.15">
      <c r="A134" s="6">
        <v>66.5</v>
      </c>
      <c r="B134" s="6">
        <v>132</v>
      </c>
      <c r="D134">
        <v>585.65386962890602</v>
      </c>
      <c r="E134">
        <v>524.56170654296898</v>
      </c>
      <c r="F134">
        <v>466.40249633789102</v>
      </c>
      <c r="G134">
        <v>465.19973754882801</v>
      </c>
      <c r="I134" s="7">
        <f t="shared" si="13"/>
        <v>119.251373291015</v>
      </c>
      <c r="J134" s="7">
        <f t="shared" si="13"/>
        <v>59.361968994140966</v>
      </c>
      <c r="K134" s="7">
        <f t="shared" si="14"/>
        <v>77.697994995116318</v>
      </c>
      <c r="L134" s="8">
        <f t="shared" si="15"/>
        <v>1.3088850708908446</v>
      </c>
      <c r="M134" s="8">
        <f t="shared" si="12"/>
        <v>1.9283959274052602</v>
      </c>
      <c r="P134" s="6">
        <f t="shared" ref="P134:P151" si="16">(M134-$O$2)/$O$2*100</f>
        <v>-7.3374062963380045</v>
      </c>
    </row>
    <row r="135" spans="1:16" x14ac:dyDescent="0.15">
      <c r="A135" s="6">
        <v>67</v>
      </c>
      <c r="B135" s="6">
        <v>133</v>
      </c>
      <c r="D135">
        <v>586.58557128906295</v>
      </c>
      <c r="E135">
        <v>524.92626953125</v>
      </c>
      <c r="F135">
        <v>466.32995605468801</v>
      </c>
      <c r="G135">
        <v>465.44647216796898</v>
      </c>
      <c r="I135" s="7">
        <f t="shared" si="13"/>
        <v>120.25561523437494</v>
      </c>
      <c r="J135" s="7">
        <f t="shared" si="13"/>
        <v>59.479797363281023</v>
      </c>
      <c r="K135" s="7">
        <f t="shared" si="14"/>
        <v>78.61975708007823</v>
      </c>
      <c r="L135" s="8">
        <f t="shared" si="15"/>
        <v>1.3217892556004736</v>
      </c>
      <c r="M135" s="8">
        <f t="shared" si="12"/>
        <v>1.9459580884796592</v>
      </c>
      <c r="P135" s="6">
        <f t="shared" si="16"/>
        <v>-6.4935155926353776</v>
      </c>
    </row>
    <row r="136" spans="1:16" x14ac:dyDescent="0.15">
      <c r="A136" s="6">
        <v>67.5</v>
      </c>
      <c r="B136" s="6">
        <v>134</v>
      </c>
      <c r="D136">
        <v>585.59381103515602</v>
      </c>
      <c r="E136">
        <v>524.24346923828102</v>
      </c>
      <c r="F136">
        <v>466.30859375</v>
      </c>
      <c r="G136">
        <v>465.30789184570301</v>
      </c>
      <c r="I136" s="7">
        <f t="shared" si="13"/>
        <v>119.28521728515602</v>
      </c>
      <c r="J136" s="7">
        <f t="shared" si="13"/>
        <v>58.935577392578011</v>
      </c>
      <c r="K136" s="7">
        <f t="shared" si="14"/>
        <v>78.030313110351415</v>
      </c>
      <c r="L136" s="8">
        <f t="shared" si="15"/>
        <v>1.3239933595726183</v>
      </c>
      <c r="M136" s="8">
        <f t="shared" si="12"/>
        <v>1.9528201688165741</v>
      </c>
      <c r="P136" s="6">
        <f t="shared" si="16"/>
        <v>-6.163781354357349</v>
      </c>
    </row>
    <row r="137" spans="1:16" x14ac:dyDescent="0.15">
      <c r="A137" s="6">
        <v>68</v>
      </c>
      <c r="B137" s="6">
        <v>135</v>
      </c>
      <c r="D137">
        <v>585.85198974609398</v>
      </c>
      <c r="E137">
        <v>524.64410400390602</v>
      </c>
      <c r="F137">
        <v>466.86727905273398</v>
      </c>
      <c r="G137">
        <v>465.94396972656301</v>
      </c>
      <c r="I137" s="7">
        <f t="shared" si="13"/>
        <v>118.98471069336</v>
      </c>
      <c r="J137" s="7">
        <f t="shared" si="13"/>
        <v>58.700134277343011</v>
      </c>
      <c r="K137" s="7">
        <f t="shared" si="14"/>
        <v>77.894616699219895</v>
      </c>
      <c r="L137" s="8">
        <f t="shared" si="15"/>
        <v>1.3269921382323915</v>
      </c>
      <c r="M137" s="8">
        <f t="shared" si="12"/>
        <v>1.9604769238411173</v>
      </c>
      <c r="P137" s="6">
        <f t="shared" si="16"/>
        <v>-5.7958616912607894</v>
      </c>
    </row>
    <row r="138" spans="1:16" x14ac:dyDescent="0.15">
      <c r="A138" s="6">
        <v>68.5</v>
      </c>
      <c r="B138" s="6">
        <v>136</v>
      </c>
      <c r="D138">
        <v>586.86871337890602</v>
      </c>
      <c r="E138">
        <v>525.70098876953102</v>
      </c>
      <c r="F138">
        <v>467.12414550781301</v>
      </c>
      <c r="G138">
        <v>466.14715576171898</v>
      </c>
      <c r="I138" s="7">
        <f t="shared" si="13"/>
        <v>119.74456787109301</v>
      </c>
      <c r="J138" s="7">
        <f t="shared" si="13"/>
        <v>59.553833007812045</v>
      </c>
      <c r="K138" s="7">
        <f t="shared" si="14"/>
        <v>78.056884765624574</v>
      </c>
      <c r="L138" s="8">
        <f t="shared" si="15"/>
        <v>1.3106945568958654</v>
      </c>
      <c r="M138" s="8">
        <f t="shared" si="12"/>
        <v>1.9488373188693613</v>
      </c>
      <c r="P138" s="6">
        <f t="shared" si="16"/>
        <v>-6.3551638402858561</v>
      </c>
    </row>
    <row r="139" spans="1:16" x14ac:dyDescent="0.15">
      <c r="A139" s="6">
        <v>69</v>
      </c>
      <c r="B139" s="6">
        <v>137</v>
      </c>
      <c r="D139">
        <v>587.29357910156295</v>
      </c>
      <c r="E139">
        <v>525.77374267578102</v>
      </c>
      <c r="F139">
        <v>466.90222167968801</v>
      </c>
      <c r="G139">
        <v>465.90026855468801</v>
      </c>
      <c r="I139" s="7">
        <f t="shared" si="13"/>
        <v>120.39135742187494</v>
      </c>
      <c r="J139" s="7">
        <f t="shared" si="13"/>
        <v>59.873474121093011</v>
      </c>
      <c r="K139" s="7">
        <f t="shared" si="14"/>
        <v>78.479925537109835</v>
      </c>
      <c r="L139" s="8">
        <f t="shared" si="15"/>
        <v>1.3107628493109589</v>
      </c>
      <c r="M139" s="8">
        <f t="shared" si="12"/>
        <v>1.9535635876492248</v>
      </c>
      <c r="P139" s="6">
        <f t="shared" si="16"/>
        <v>-6.1280588576114372</v>
      </c>
    </row>
    <row r="140" spans="1:16" x14ac:dyDescent="0.15">
      <c r="A140" s="6">
        <v>69.5</v>
      </c>
      <c r="B140" s="6">
        <v>138</v>
      </c>
      <c r="D140">
        <v>587.55285644531295</v>
      </c>
      <c r="E140">
        <v>526.27197265625</v>
      </c>
      <c r="F140">
        <v>466.576416015625</v>
      </c>
      <c r="G140">
        <v>465.66323852539102</v>
      </c>
      <c r="I140" s="7">
        <f t="shared" si="13"/>
        <v>120.97644042968795</v>
      </c>
      <c r="J140" s="7">
        <f t="shared" si="13"/>
        <v>60.608734130858977</v>
      </c>
      <c r="K140" s="7">
        <f t="shared" si="14"/>
        <v>78.550326538086665</v>
      </c>
      <c r="L140" s="8">
        <f t="shared" si="15"/>
        <v>1.2960232162000016</v>
      </c>
      <c r="M140" s="8">
        <f t="shared" si="12"/>
        <v>1.9434819309030376</v>
      </c>
      <c r="P140" s="6">
        <f t="shared" si="16"/>
        <v>-6.6124990338509324</v>
      </c>
    </row>
    <row r="141" spans="1:16" x14ac:dyDescent="0.15">
      <c r="A141" s="6">
        <v>70</v>
      </c>
      <c r="B141" s="6">
        <v>139</v>
      </c>
      <c r="D141">
        <v>587.81304931640602</v>
      </c>
      <c r="E141">
        <v>526.43298339843795</v>
      </c>
      <c r="F141">
        <v>465.92510986328102</v>
      </c>
      <c r="G141">
        <v>465.20639038085898</v>
      </c>
      <c r="I141" s="7">
        <f t="shared" si="13"/>
        <v>121.887939453125</v>
      </c>
      <c r="J141" s="7">
        <f t="shared" si="13"/>
        <v>61.226593017578978</v>
      </c>
      <c r="K141" s="7">
        <f t="shared" si="14"/>
        <v>79.029324340819727</v>
      </c>
      <c r="L141" s="8">
        <f t="shared" si="15"/>
        <v>1.2907679563050216</v>
      </c>
      <c r="M141" s="8">
        <f t="shared" si="12"/>
        <v>1.9428846473728276</v>
      </c>
      <c r="P141" s="6">
        <f t="shared" si="16"/>
        <v>-6.6411994891356532</v>
      </c>
    </row>
    <row r="142" spans="1:16" x14ac:dyDescent="0.15">
      <c r="A142" s="6">
        <v>70.5</v>
      </c>
      <c r="B142" s="6">
        <v>140</v>
      </c>
      <c r="D142">
        <v>587.56158447265602</v>
      </c>
      <c r="E142">
        <v>526.15515136718795</v>
      </c>
      <c r="F142">
        <v>466.6904296875</v>
      </c>
      <c r="G142">
        <v>465.75506591796898</v>
      </c>
      <c r="I142" s="7">
        <f t="shared" si="13"/>
        <v>120.87115478515602</v>
      </c>
      <c r="J142" s="7">
        <f t="shared" si="13"/>
        <v>60.400085449218977</v>
      </c>
      <c r="K142" s="7">
        <f t="shared" si="14"/>
        <v>78.591094970702741</v>
      </c>
      <c r="L142" s="8">
        <f t="shared" si="15"/>
        <v>1.3011752282499294</v>
      </c>
      <c r="M142" s="8">
        <f t="shared" si="12"/>
        <v>1.9579498956825052</v>
      </c>
      <c r="P142" s="6">
        <f t="shared" si="16"/>
        <v>-5.9172895475487133</v>
      </c>
    </row>
    <row r="143" spans="1:16" x14ac:dyDescent="0.15">
      <c r="A143" s="6">
        <v>71</v>
      </c>
      <c r="B143" s="6">
        <v>141</v>
      </c>
      <c r="D143">
        <v>587.20538330078102</v>
      </c>
      <c r="E143">
        <v>525.98211669921898</v>
      </c>
      <c r="F143">
        <v>467.27587890625</v>
      </c>
      <c r="G143">
        <v>466.16879272460898</v>
      </c>
      <c r="I143" s="7">
        <f t="shared" si="13"/>
        <v>119.92950439453102</v>
      </c>
      <c r="J143" s="7">
        <f t="shared" si="13"/>
        <v>59.81332397461</v>
      </c>
      <c r="K143" s="7">
        <f t="shared" si="14"/>
        <v>78.060177612304017</v>
      </c>
      <c r="L143" s="8">
        <f t="shared" si="15"/>
        <v>1.3050633608899511</v>
      </c>
      <c r="M143" s="8">
        <f t="shared" si="12"/>
        <v>1.966496004687297</v>
      </c>
      <c r="P143" s="6">
        <f t="shared" si="16"/>
        <v>-5.5066349640142152</v>
      </c>
    </row>
    <row r="144" spans="1:16" x14ac:dyDescent="0.15">
      <c r="A144" s="6">
        <v>71.5</v>
      </c>
      <c r="B144" s="6">
        <v>142</v>
      </c>
      <c r="D144">
        <v>585.95397949218795</v>
      </c>
      <c r="E144">
        <v>525.24212646484398</v>
      </c>
      <c r="F144">
        <v>467.08059692382801</v>
      </c>
      <c r="G144">
        <v>465.94354248046898</v>
      </c>
      <c r="I144" s="7">
        <f t="shared" si="13"/>
        <v>118.87338256835994</v>
      </c>
      <c r="J144" s="7">
        <f t="shared" si="13"/>
        <v>59.298583984375</v>
      </c>
      <c r="K144" s="7">
        <f t="shared" si="14"/>
        <v>77.364373779297438</v>
      </c>
      <c r="L144" s="8">
        <f t="shared" si="15"/>
        <v>1.3046580302774635</v>
      </c>
      <c r="M144" s="8">
        <f t="shared" si="12"/>
        <v>1.9707486504395795</v>
      </c>
      <c r="P144" s="6">
        <f t="shared" si="16"/>
        <v>-5.302288346232471</v>
      </c>
    </row>
    <row r="145" spans="1:16" x14ac:dyDescent="0.15">
      <c r="A145" s="6">
        <v>72</v>
      </c>
      <c r="B145" s="6">
        <v>143</v>
      </c>
      <c r="D145">
        <v>585.36968994140602</v>
      </c>
      <c r="E145">
        <v>525.13568115234398</v>
      </c>
      <c r="F145">
        <v>466.49569702148398</v>
      </c>
      <c r="G145">
        <v>465.46060180664102</v>
      </c>
      <c r="I145" s="7">
        <f t="shared" si="13"/>
        <v>118.87399291992205</v>
      </c>
      <c r="J145" s="7">
        <f t="shared" si="13"/>
        <v>59.675079345702954</v>
      </c>
      <c r="K145" s="7">
        <f t="shared" si="14"/>
        <v>77.101437377929983</v>
      </c>
      <c r="L145" s="8">
        <f t="shared" si="15"/>
        <v>1.2920206931150373</v>
      </c>
      <c r="M145" s="8">
        <f t="shared" si="12"/>
        <v>1.9627692896419235</v>
      </c>
      <c r="P145" s="6">
        <f t="shared" si="16"/>
        <v>-5.6857097469419191</v>
      </c>
    </row>
    <row r="146" spans="1:16" x14ac:dyDescent="0.15">
      <c r="A146" s="6">
        <v>72.5</v>
      </c>
      <c r="B146" s="6">
        <v>144</v>
      </c>
      <c r="D146">
        <v>585.756103515625</v>
      </c>
      <c r="E146">
        <v>524.88171386718795</v>
      </c>
      <c r="F146">
        <v>466.09210205078102</v>
      </c>
      <c r="G146">
        <v>465.16421508789102</v>
      </c>
      <c r="I146" s="7">
        <f t="shared" si="13"/>
        <v>119.66400146484398</v>
      </c>
      <c r="J146" s="7">
        <f t="shared" si="13"/>
        <v>59.717498779296932</v>
      </c>
      <c r="K146" s="7">
        <f t="shared" si="14"/>
        <v>77.861752319336119</v>
      </c>
      <c r="L146" s="8">
        <f t="shared" si="15"/>
        <v>1.3038347873057521</v>
      </c>
      <c r="M146" s="8">
        <f t="shared" si="12"/>
        <v>1.9792413601974084</v>
      </c>
      <c r="P146" s="6">
        <f t="shared" si="16"/>
        <v>-4.8941996842782274</v>
      </c>
    </row>
    <row r="147" spans="1:16" x14ac:dyDescent="0.15">
      <c r="A147" s="6">
        <v>73</v>
      </c>
      <c r="B147" s="6">
        <v>145</v>
      </c>
      <c r="D147">
        <v>585.24163818359398</v>
      </c>
      <c r="E147">
        <v>524.44012451171898</v>
      </c>
      <c r="F147">
        <v>466.54229736328102</v>
      </c>
      <c r="G147">
        <v>465.59597778320301</v>
      </c>
      <c r="I147" s="7">
        <f t="shared" si="13"/>
        <v>118.69934082031295</v>
      </c>
      <c r="J147" s="7">
        <f t="shared" si="13"/>
        <v>58.844146728515966</v>
      </c>
      <c r="K147" s="7">
        <f t="shared" si="14"/>
        <v>77.50843811035179</v>
      </c>
      <c r="L147" s="8">
        <f t="shared" si="15"/>
        <v>1.3171817830572956</v>
      </c>
      <c r="M147" s="8">
        <f t="shared" si="12"/>
        <v>1.997246332313722</v>
      </c>
      <c r="P147" s="6">
        <f t="shared" si="16"/>
        <v>-4.0290311822348652</v>
      </c>
    </row>
    <row r="148" spans="1:16" x14ac:dyDescent="0.15">
      <c r="A148" s="6">
        <v>73.5</v>
      </c>
      <c r="B148" s="6">
        <v>146</v>
      </c>
      <c r="D148">
        <v>586.548095703125</v>
      </c>
      <c r="E148">
        <v>525.26123046875</v>
      </c>
      <c r="F148">
        <v>467.21887207031301</v>
      </c>
      <c r="G148">
        <v>466.10223388671898</v>
      </c>
      <c r="I148" s="7">
        <f t="shared" si="13"/>
        <v>119.32922363281199</v>
      </c>
      <c r="J148" s="7">
        <f t="shared" si="13"/>
        <v>59.158996582031023</v>
      </c>
      <c r="K148" s="7">
        <f t="shared" si="14"/>
        <v>77.917926025390273</v>
      </c>
      <c r="L148" s="8">
        <f t="shared" si="15"/>
        <v>1.3170934351015868</v>
      </c>
      <c r="M148" s="8">
        <f t="shared" si="12"/>
        <v>2.0018159607227832</v>
      </c>
      <c r="P148" s="6">
        <f t="shared" si="16"/>
        <v>-3.8094530268218825</v>
      </c>
    </row>
    <row r="149" spans="1:16" x14ac:dyDescent="0.15">
      <c r="A149" s="6">
        <v>74</v>
      </c>
      <c r="B149" s="6">
        <v>147</v>
      </c>
      <c r="D149">
        <v>585.71783447265602</v>
      </c>
      <c r="E149">
        <v>525.14904785156295</v>
      </c>
      <c r="F149">
        <v>466.97503662109398</v>
      </c>
      <c r="G149">
        <v>466.008056640625</v>
      </c>
      <c r="I149" s="7">
        <f t="shared" si="13"/>
        <v>118.74279785156205</v>
      </c>
      <c r="J149" s="7">
        <f t="shared" si="13"/>
        <v>59.140991210937955</v>
      </c>
      <c r="K149" s="7">
        <f t="shared" si="14"/>
        <v>77.344104003905471</v>
      </c>
      <c r="L149" s="8">
        <f t="shared" si="15"/>
        <v>1.307791811064555</v>
      </c>
      <c r="M149" s="8">
        <f t="shared" si="12"/>
        <v>1.9971723130505215</v>
      </c>
      <c r="P149" s="6">
        <f t="shared" si="16"/>
        <v>-4.0325879294851159</v>
      </c>
    </row>
    <row r="150" spans="1:16" x14ac:dyDescent="0.15">
      <c r="A150" s="6">
        <v>74.5</v>
      </c>
      <c r="B150" s="6">
        <v>148</v>
      </c>
      <c r="D150">
        <v>584.705078125</v>
      </c>
      <c r="E150">
        <v>525.10632324218795</v>
      </c>
      <c r="F150">
        <v>466.70220947265602</v>
      </c>
      <c r="G150">
        <v>465.58654785156301</v>
      </c>
      <c r="I150" s="7">
        <f t="shared" si="13"/>
        <v>118.00286865234398</v>
      </c>
      <c r="J150" s="7">
        <f t="shared" si="13"/>
        <v>59.519775390624943</v>
      </c>
      <c r="K150" s="7">
        <f t="shared" si="14"/>
        <v>76.339025878906511</v>
      </c>
      <c r="L150" s="8">
        <f t="shared" si="15"/>
        <v>1.2825825597945855</v>
      </c>
      <c r="M150" s="8">
        <f t="shared" si="12"/>
        <v>1.9766210381453218</v>
      </c>
      <c r="P150" s="6">
        <f t="shared" si="16"/>
        <v>-5.0201104654796556</v>
      </c>
    </row>
    <row r="151" spans="1:16" x14ac:dyDescent="0.15">
      <c r="A151" s="6">
        <v>75</v>
      </c>
      <c r="B151" s="6">
        <v>149</v>
      </c>
      <c r="D151">
        <v>586.54699707031295</v>
      </c>
      <c r="E151">
        <v>525.16644287109398</v>
      </c>
      <c r="F151">
        <v>466.01123046875</v>
      </c>
      <c r="G151">
        <v>465.02011108398398</v>
      </c>
      <c r="I151" s="7">
        <f t="shared" si="13"/>
        <v>120.53576660156295</v>
      </c>
      <c r="J151" s="7">
        <f t="shared" si="13"/>
        <v>60.14633178711</v>
      </c>
      <c r="K151" s="7">
        <f t="shared" si="14"/>
        <v>78.433334350585966</v>
      </c>
      <c r="L151" s="8">
        <f t="shared" si="15"/>
        <v>1.3040418595801226</v>
      </c>
      <c r="M151" s="8">
        <f t="shared" si="12"/>
        <v>2.002738314295629</v>
      </c>
      <c r="P151" s="6">
        <f t="shared" si="16"/>
        <v>-3.7651324217235675</v>
      </c>
    </row>
    <row r="152" spans="1:16" x14ac:dyDescent="0.15">
      <c r="A152" s="18">
        <v>75.5</v>
      </c>
      <c r="B152" s="18">
        <v>150</v>
      </c>
      <c r="D152">
        <v>587.487060546875</v>
      </c>
      <c r="E152">
        <v>525.91644287109398</v>
      </c>
      <c r="F152">
        <v>466.67254638671898</v>
      </c>
      <c r="G152">
        <v>465.62567138671898</v>
      </c>
      <c r="I152" s="19">
        <f t="shared" ref="I152:I193" si="17">D152-F152</f>
        <v>120.81451416015602</v>
      </c>
      <c r="J152" s="19">
        <f t="shared" ref="J152:J193" si="18">E152-G152</f>
        <v>60.290771484375</v>
      </c>
      <c r="K152" s="19">
        <f t="shared" ref="K152:K193" si="19">I152-0.7*J152</f>
        <v>78.610974121093534</v>
      </c>
      <c r="L152" s="20">
        <f t="shared" ref="L152:L193" si="20">K152/J152</f>
        <v>1.3038641268915661</v>
      </c>
      <c r="M152" s="20">
        <f t="shared" ref="M152:M193" si="21">L152+ABS($N$2)*A152</f>
        <v>2.0072185579718425</v>
      </c>
      <c r="N152" s="18"/>
      <c r="O152" s="18"/>
      <c r="P152" s="18">
        <f t="shared" ref="P152:P193" si="22">(M152-$O$2)/$O$2*100</f>
        <v>-3.5498493496311201</v>
      </c>
    </row>
    <row r="153" spans="1:16" x14ac:dyDescent="0.15">
      <c r="A153" s="18">
        <v>76</v>
      </c>
      <c r="B153" s="18">
        <v>151</v>
      </c>
      <c r="D153">
        <v>587.55334472656295</v>
      </c>
      <c r="E153">
        <v>526.09387207031295</v>
      </c>
      <c r="F153">
        <v>467.469482421875</v>
      </c>
      <c r="G153">
        <v>466.35812377929699</v>
      </c>
      <c r="I153" s="19">
        <f t="shared" si="17"/>
        <v>120.08386230468795</v>
      </c>
      <c r="J153" s="19">
        <f t="shared" si="18"/>
        <v>59.735748291015966</v>
      </c>
      <c r="K153" s="19">
        <f t="shared" si="19"/>
        <v>78.268838500976784</v>
      </c>
      <c r="L153" s="20">
        <f t="shared" si="20"/>
        <v>1.3102512438560701</v>
      </c>
      <c r="M153" s="20">
        <f t="shared" si="21"/>
        <v>2.0182636513011163</v>
      </c>
      <c r="N153" s="18"/>
      <c r="O153" s="18"/>
      <c r="P153" s="18">
        <f t="shared" si="22"/>
        <v>-3.0191144621297505</v>
      </c>
    </row>
    <row r="154" spans="1:16" x14ac:dyDescent="0.15">
      <c r="A154" s="18">
        <v>76.5</v>
      </c>
      <c r="B154" s="18">
        <v>152</v>
      </c>
      <c r="D154">
        <v>585.757568359375</v>
      </c>
      <c r="E154">
        <v>525.53015136718795</v>
      </c>
      <c r="F154">
        <v>467.00430297851602</v>
      </c>
      <c r="G154">
        <v>465.97253417968801</v>
      </c>
      <c r="I154" s="19">
        <f t="shared" si="17"/>
        <v>118.75326538085898</v>
      </c>
      <c r="J154" s="19">
        <f t="shared" si="18"/>
        <v>59.557617187499943</v>
      </c>
      <c r="K154" s="19">
        <f t="shared" si="19"/>
        <v>77.062933349609011</v>
      </c>
      <c r="L154" s="20">
        <f t="shared" si="20"/>
        <v>1.2939223728007558</v>
      </c>
      <c r="M154" s="20">
        <f t="shared" si="21"/>
        <v>2.0065927566105723</v>
      </c>
      <c r="N154" s="18"/>
      <c r="O154" s="18"/>
      <c r="P154" s="18">
        <f t="shared" si="22"/>
        <v>-3.5799201335684185</v>
      </c>
    </row>
    <row r="155" spans="1:16" x14ac:dyDescent="0.15">
      <c r="A155" s="18">
        <v>77</v>
      </c>
      <c r="B155" s="18">
        <v>153</v>
      </c>
      <c r="D155">
        <v>586.25885009765602</v>
      </c>
      <c r="E155">
        <v>525.86102294921898</v>
      </c>
      <c r="F155">
        <v>466.42135620117199</v>
      </c>
      <c r="G155">
        <v>465.34341430664102</v>
      </c>
      <c r="I155" s="19">
        <f t="shared" si="17"/>
        <v>119.83749389648403</v>
      </c>
      <c r="J155" s="19">
        <f t="shared" si="18"/>
        <v>60.517608642577954</v>
      </c>
      <c r="K155" s="19">
        <f t="shared" si="19"/>
        <v>77.475167846679469</v>
      </c>
      <c r="L155" s="20">
        <f t="shared" si="20"/>
        <v>1.2802086794978016</v>
      </c>
      <c r="M155" s="20">
        <f t="shared" si="21"/>
        <v>1.9975370396723882</v>
      </c>
      <c r="N155" s="18"/>
      <c r="O155" s="18"/>
      <c r="P155" s="18">
        <f t="shared" si="22"/>
        <v>-4.0150622158623861</v>
      </c>
    </row>
    <row r="156" spans="1:16" x14ac:dyDescent="0.15">
      <c r="A156" s="18">
        <v>77.5</v>
      </c>
      <c r="B156" s="18">
        <v>154</v>
      </c>
      <c r="D156">
        <v>585.44665527343795</v>
      </c>
      <c r="E156">
        <v>525.22686767578102</v>
      </c>
      <c r="F156">
        <v>465.97531127929699</v>
      </c>
      <c r="G156">
        <v>464.94729614257801</v>
      </c>
      <c r="I156" s="19">
        <f t="shared" si="17"/>
        <v>119.47134399414097</v>
      </c>
      <c r="J156" s="19">
        <f t="shared" si="18"/>
        <v>60.279571533203011</v>
      </c>
      <c r="K156" s="19">
        <f t="shared" si="19"/>
        <v>77.275643920898858</v>
      </c>
      <c r="L156" s="20">
        <f t="shared" si="20"/>
        <v>1.2819541007907485</v>
      </c>
      <c r="M156" s="20">
        <f t="shared" si="21"/>
        <v>2.0039404373301051</v>
      </c>
      <c r="N156" s="18"/>
      <c r="O156" s="18"/>
      <c r="P156" s="18">
        <f t="shared" si="22"/>
        <v>-3.7073684341821949</v>
      </c>
    </row>
    <row r="157" spans="1:16" x14ac:dyDescent="0.15">
      <c r="A157" s="18">
        <v>78</v>
      </c>
      <c r="B157" s="18">
        <v>155</v>
      </c>
      <c r="D157">
        <v>588.46759033203102</v>
      </c>
      <c r="E157">
        <v>526.55084228515602</v>
      </c>
      <c r="F157">
        <v>465.872802734375</v>
      </c>
      <c r="G157">
        <v>464.89404296875</v>
      </c>
      <c r="I157" s="19">
        <f t="shared" si="17"/>
        <v>122.59478759765602</v>
      </c>
      <c r="J157" s="19">
        <f t="shared" si="18"/>
        <v>61.656799316406023</v>
      </c>
      <c r="K157" s="19">
        <f t="shared" si="19"/>
        <v>79.435028076171818</v>
      </c>
      <c r="L157" s="20">
        <f t="shared" si="20"/>
        <v>1.2883417393843741</v>
      </c>
      <c r="M157" s="20">
        <f t="shared" si="21"/>
        <v>2.014986052288501</v>
      </c>
      <c r="N157" s="18"/>
      <c r="O157" s="18"/>
      <c r="P157" s="18">
        <f t="shared" si="22"/>
        <v>-3.1766084815441911</v>
      </c>
    </row>
    <row r="158" spans="1:16" x14ac:dyDescent="0.15">
      <c r="A158" s="18">
        <v>78.5</v>
      </c>
      <c r="B158" s="18">
        <v>156</v>
      </c>
      <c r="D158">
        <v>588.13049316406295</v>
      </c>
      <c r="E158">
        <v>525.91180419921898</v>
      </c>
      <c r="F158">
        <v>465.58392333984398</v>
      </c>
      <c r="G158">
        <v>464.72286987304699</v>
      </c>
      <c r="I158" s="19">
        <f t="shared" si="17"/>
        <v>122.54656982421898</v>
      </c>
      <c r="J158" s="19">
        <f t="shared" si="18"/>
        <v>61.188934326171989</v>
      </c>
      <c r="K158" s="19">
        <f t="shared" si="19"/>
        <v>79.714315795898585</v>
      </c>
      <c r="L158" s="20">
        <f t="shared" si="20"/>
        <v>1.3027570536034461</v>
      </c>
      <c r="M158" s="20">
        <f t="shared" si="21"/>
        <v>2.034059342872343</v>
      </c>
      <c r="N158" s="18"/>
      <c r="O158" s="18"/>
      <c r="P158" s="18">
        <f t="shared" si="22"/>
        <v>-2.2601055213141725</v>
      </c>
    </row>
    <row r="159" spans="1:16" x14ac:dyDescent="0.15">
      <c r="A159" s="18">
        <v>79</v>
      </c>
      <c r="B159" s="18">
        <v>157</v>
      </c>
      <c r="D159">
        <v>588.48614501953102</v>
      </c>
      <c r="E159">
        <v>526.09136962890602</v>
      </c>
      <c r="F159">
        <v>467.06878662109398</v>
      </c>
      <c r="G159">
        <v>466.10403442382801</v>
      </c>
      <c r="I159" s="19">
        <f t="shared" si="17"/>
        <v>121.41735839843705</v>
      </c>
      <c r="J159" s="19">
        <f t="shared" si="18"/>
        <v>59.987335205078011</v>
      </c>
      <c r="K159" s="19">
        <f t="shared" si="19"/>
        <v>79.426223754882443</v>
      </c>
      <c r="L159" s="20">
        <f t="shared" si="20"/>
        <v>1.3240498762505273</v>
      </c>
      <c r="M159" s="20">
        <f t="shared" si="21"/>
        <v>2.0600101418841938</v>
      </c>
      <c r="N159" s="18"/>
      <c r="O159" s="18"/>
      <c r="P159" s="18">
        <f t="shared" si="22"/>
        <v>-1.0131269776724054</v>
      </c>
    </row>
    <row r="160" spans="1:16" x14ac:dyDescent="0.15">
      <c r="A160" s="18">
        <v>79.5</v>
      </c>
      <c r="B160" s="18">
        <v>158</v>
      </c>
      <c r="D160">
        <v>590.06433105468795</v>
      </c>
      <c r="E160">
        <v>526.711181640625</v>
      </c>
      <c r="F160">
        <v>466.95492553710898</v>
      </c>
      <c r="G160">
        <v>466.0244140625</v>
      </c>
      <c r="I160" s="19">
        <f t="shared" si="17"/>
        <v>123.10940551757898</v>
      </c>
      <c r="J160" s="19">
        <f t="shared" si="18"/>
        <v>60.686767578125</v>
      </c>
      <c r="K160" s="19">
        <f t="shared" si="19"/>
        <v>80.628668212891483</v>
      </c>
      <c r="L160" s="20">
        <f t="shared" si="20"/>
        <v>1.3286037703210063</v>
      </c>
      <c r="M160" s="20">
        <f t="shared" si="21"/>
        <v>2.0692220123194431</v>
      </c>
      <c r="N160" s="18"/>
      <c r="O160" s="18"/>
      <c r="P160" s="18">
        <f t="shared" si="22"/>
        <v>-0.57048146320026538</v>
      </c>
    </row>
    <row r="161" spans="1:16" x14ac:dyDescent="0.15">
      <c r="A161" s="18">
        <v>80</v>
      </c>
      <c r="B161" s="18">
        <v>159</v>
      </c>
      <c r="D161">
        <v>589.71398925781295</v>
      </c>
      <c r="E161">
        <v>525.81768798828102</v>
      </c>
      <c r="F161">
        <v>466.20373535156301</v>
      </c>
      <c r="G161">
        <v>465.28738403320301</v>
      </c>
      <c r="I161" s="19">
        <f t="shared" si="17"/>
        <v>123.51025390624994</v>
      </c>
      <c r="J161" s="19">
        <f t="shared" si="18"/>
        <v>60.530303955078011</v>
      </c>
      <c r="K161" s="19">
        <f t="shared" si="19"/>
        <v>81.13904113769533</v>
      </c>
      <c r="L161" s="20">
        <f t="shared" si="20"/>
        <v>1.3404697454999053</v>
      </c>
      <c r="M161" s="20">
        <f t="shared" si="21"/>
        <v>2.0857459638631122</v>
      </c>
      <c r="N161" s="18"/>
      <c r="O161" s="18"/>
      <c r="P161" s="18">
        <f t="shared" si="22"/>
        <v>0.22352156621404864</v>
      </c>
    </row>
    <row r="162" spans="1:16" x14ac:dyDescent="0.15">
      <c r="A162" s="18">
        <v>80.5</v>
      </c>
      <c r="B162" s="18">
        <v>160</v>
      </c>
      <c r="D162">
        <v>588.54504394531295</v>
      </c>
      <c r="E162">
        <v>525.09478759765602</v>
      </c>
      <c r="F162">
        <v>466.1884765625</v>
      </c>
      <c r="G162">
        <v>465.24270629882801</v>
      </c>
      <c r="I162" s="19">
        <f t="shared" si="17"/>
        <v>122.35656738281295</v>
      </c>
      <c r="J162" s="19">
        <f t="shared" si="18"/>
        <v>59.852081298828011</v>
      </c>
      <c r="K162" s="19">
        <f t="shared" si="19"/>
        <v>80.46011047363335</v>
      </c>
      <c r="L162" s="20">
        <f t="shared" si="20"/>
        <v>1.3443159991699214</v>
      </c>
      <c r="M162" s="20">
        <f t="shared" si="21"/>
        <v>2.0942501938978983</v>
      </c>
      <c r="N162" s="18"/>
      <c r="O162" s="18"/>
      <c r="P162" s="18">
        <f t="shared" si="22"/>
        <v>0.63216379641010123</v>
      </c>
    </row>
    <row r="163" spans="1:16" x14ac:dyDescent="0.15">
      <c r="A163" s="18">
        <v>81</v>
      </c>
      <c r="B163" s="18">
        <v>161</v>
      </c>
      <c r="D163">
        <v>588.59619140625</v>
      </c>
      <c r="E163">
        <v>524.77947998046898</v>
      </c>
      <c r="F163">
        <v>466.70056152343801</v>
      </c>
      <c r="G163">
        <v>465.96337890625</v>
      </c>
      <c r="I163" s="19">
        <f t="shared" si="17"/>
        <v>121.89562988281199</v>
      </c>
      <c r="J163" s="19">
        <f t="shared" si="18"/>
        <v>58.816101074218977</v>
      </c>
      <c r="K163" s="19">
        <f t="shared" si="19"/>
        <v>80.724359130858716</v>
      </c>
      <c r="L163" s="20">
        <f t="shared" si="20"/>
        <v>1.3724874253224317</v>
      </c>
      <c r="M163" s="20">
        <f t="shared" si="21"/>
        <v>2.1270795964151787</v>
      </c>
      <c r="N163" s="18"/>
      <c r="O163" s="18"/>
      <c r="P163" s="18">
        <f t="shared" si="22"/>
        <v>2.2096705437334845</v>
      </c>
    </row>
    <row r="164" spans="1:16" x14ac:dyDescent="0.15">
      <c r="A164" s="18">
        <v>81.5</v>
      </c>
      <c r="B164" s="18">
        <v>162</v>
      </c>
      <c r="D164">
        <v>588.32434082031295</v>
      </c>
      <c r="E164">
        <v>524.79656982421898</v>
      </c>
      <c r="F164">
        <v>467.12677001953102</v>
      </c>
      <c r="G164">
        <v>466.24450683593801</v>
      </c>
      <c r="I164" s="19">
        <f t="shared" si="17"/>
        <v>121.19757080078193</v>
      </c>
      <c r="J164" s="19">
        <f t="shared" si="18"/>
        <v>58.552062988280966</v>
      </c>
      <c r="K164" s="19">
        <f t="shared" si="19"/>
        <v>80.211126708985262</v>
      </c>
      <c r="L164" s="20">
        <f t="shared" si="20"/>
        <v>1.3699111972372229</v>
      </c>
      <c r="M164" s="20">
        <f t="shared" si="21"/>
        <v>2.1291613446947397</v>
      </c>
      <c r="N164" s="18"/>
      <c r="O164" s="18"/>
      <c r="P164" s="18">
        <f t="shared" si="22"/>
        <v>2.3097019699986352</v>
      </c>
    </row>
    <row r="165" spans="1:16" x14ac:dyDescent="0.15">
      <c r="A165" s="18">
        <v>82</v>
      </c>
      <c r="B165" s="18">
        <v>163</v>
      </c>
      <c r="D165">
        <v>587.71569824218795</v>
      </c>
      <c r="E165">
        <v>525.17120361328102</v>
      </c>
      <c r="F165">
        <v>466.86575317382801</v>
      </c>
      <c r="G165">
        <v>465.93466186523398</v>
      </c>
      <c r="I165" s="19">
        <f t="shared" si="17"/>
        <v>120.84994506835994</v>
      </c>
      <c r="J165" s="19">
        <f t="shared" si="18"/>
        <v>59.236541748047046</v>
      </c>
      <c r="K165" s="19">
        <f t="shared" si="19"/>
        <v>79.384365844727014</v>
      </c>
      <c r="L165" s="20">
        <f t="shared" si="20"/>
        <v>1.3401249212416122</v>
      </c>
      <c r="M165" s="20">
        <f t="shared" si="21"/>
        <v>2.1040330450638991</v>
      </c>
      <c r="N165" s="18"/>
      <c r="O165" s="18"/>
      <c r="P165" s="18">
        <f t="shared" si="22"/>
        <v>1.1022458734233338</v>
      </c>
    </row>
    <row r="166" spans="1:16" x14ac:dyDescent="0.15">
      <c r="A166" s="18">
        <v>82.5</v>
      </c>
      <c r="B166" s="18">
        <v>164</v>
      </c>
      <c r="D166">
        <v>587.63879394531295</v>
      </c>
      <c r="E166">
        <v>524.84893798828102</v>
      </c>
      <c r="F166">
        <v>467.17141723632801</v>
      </c>
      <c r="G166">
        <v>466.158935546875</v>
      </c>
      <c r="I166" s="19">
        <f t="shared" si="17"/>
        <v>120.46737670898494</v>
      </c>
      <c r="J166" s="19">
        <f t="shared" si="18"/>
        <v>58.690002441406023</v>
      </c>
      <c r="K166" s="19">
        <f t="shared" si="19"/>
        <v>79.38437500000073</v>
      </c>
      <c r="L166" s="20">
        <f t="shared" si="20"/>
        <v>1.352604731602375</v>
      </c>
      <c r="M166" s="20">
        <f t="shared" si="21"/>
        <v>2.1211708317894322</v>
      </c>
      <c r="N166" s="18"/>
      <c r="O166" s="18"/>
      <c r="P166" s="18">
        <f t="shared" si="22"/>
        <v>1.9257446921876178</v>
      </c>
    </row>
    <row r="167" spans="1:16" x14ac:dyDescent="0.15">
      <c r="A167" s="18">
        <v>83</v>
      </c>
      <c r="B167" s="18">
        <v>165</v>
      </c>
      <c r="D167">
        <v>589.29241943359398</v>
      </c>
      <c r="E167">
        <v>525.467041015625</v>
      </c>
      <c r="F167">
        <v>467.19473266601602</v>
      </c>
      <c r="G167">
        <v>466.02218627929699</v>
      </c>
      <c r="I167" s="19">
        <f t="shared" si="17"/>
        <v>122.09768676757795</v>
      </c>
      <c r="J167" s="19">
        <f t="shared" si="18"/>
        <v>59.444854736328011</v>
      </c>
      <c r="K167" s="19">
        <f t="shared" si="19"/>
        <v>80.486288452148358</v>
      </c>
      <c r="L167" s="20">
        <f t="shared" si="20"/>
        <v>1.353965600709282</v>
      </c>
      <c r="M167" s="20">
        <f t="shared" si="21"/>
        <v>2.127189677261109</v>
      </c>
      <c r="N167" s="18"/>
      <c r="O167" s="18"/>
      <c r="P167" s="18">
        <f t="shared" si="22"/>
        <v>2.2149601093024769</v>
      </c>
    </row>
    <row r="168" spans="1:16" x14ac:dyDescent="0.15">
      <c r="A168" s="18">
        <v>83.5</v>
      </c>
      <c r="B168" s="18">
        <v>166</v>
      </c>
      <c r="D168">
        <v>592.23883056640602</v>
      </c>
      <c r="E168">
        <v>525.9248046875</v>
      </c>
      <c r="F168">
        <v>466.66104125976602</v>
      </c>
      <c r="G168">
        <v>465.59362792968801</v>
      </c>
      <c r="I168" s="19">
        <f t="shared" si="17"/>
        <v>125.57778930664</v>
      </c>
      <c r="J168" s="19">
        <f t="shared" si="18"/>
        <v>60.331176757811988</v>
      </c>
      <c r="K168" s="19">
        <f t="shared" si="19"/>
        <v>83.345965576171608</v>
      </c>
      <c r="L168" s="20">
        <f t="shared" si="20"/>
        <v>1.3814742236961182</v>
      </c>
      <c r="M168" s="20">
        <f t="shared" si="21"/>
        <v>2.1593562766127152</v>
      </c>
      <c r="N168" s="18"/>
      <c r="O168" s="18"/>
      <c r="P168" s="18">
        <f t="shared" si="22"/>
        <v>3.7606180751730793</v>
      </c>
    </row>
    <row r="169" spans="1:16" x14ac:dyDescent="0.15">
      <c r="A169" s="18">
        <v>84</v>
      </c>
      <c r="B169" s="18">
        <v>167</v>
      </c>
      <c r="D169">
        <v>594.17608642578102</v>
      </c>
      <c r="E169">
        <v>527.38787841796898</v>
      </c>
      <c r="F169">
        <v>466.67074584960898</v>
      </c>
      <c r="G169">
        <v>465.64465332031301</v>
      </c>
      <c r="I169" s="19">
        <f t="shared" si="17"/>
        <v>127.50534057617205</v>
      </c>
      <c r="J169" s="19">
        <f t="shared" si="18"/>
        <v>61.743225097655966</v>
      </c>
      <c r="K169" s="19">
        <f t="shared" si="19"/>
        <v>84.285083007812872</v>
      </c>
      <c r="L169" s="20">
        <f t="shared" si="20"/>
        <v>1.365090386427072</v>
      </c>
      <c r="M169" s="20">
        <f t="shared" si="21"/>
        <v>2.1476304157084392</v>
      </c>
      <c r="N169" s="18"/>
      <c r="O169" s="18"/>
      <c r="P169" s="18">
        <f t="shared" si="22"/>
        <v>3.1971711868255257</v>
      </c>
    </row>
    <row r="170" spans="1:16" x14ac:dyDescent="0.15">
      <c r="A170" s="18">
        <v>84.5</v>
      </c>
      <c r="B170" s="18">
        <v>168</v>
      </c>
      <c r="D170">
        <v>592.325439453125</v>
      </c>
      <c r="E170">
        <v>526.72601318359398</v>
      </c>
      <c r="F170">
        <v>466.14093017578102</v>
      </c>
      <c r="G170">
        <v>465.32952880859398</v>
      </c>
      <c r="I170" s="19">
        <f t="shared" si="17"/>
        <v>126.18450927734398</v>
      </c>
      <c r="J170" s="19">
        <f t="shared" si="18"/>
        <v>61.396484375</v>
      </c>
      <c r="K170" s="19">
        <f t="shared" si="19"/>
        <v>83.206970214843977</v>
      </c>
      <c r="L170" s="20">
        <f t="shared" si="20"/>
        <v>1.355239979322415</v>
      </c>
      <c r="M170" s="20">
        <f t="shared" si="21"/>
        <v>2.1424379849685522</v>
      </c>
      <c r="N170" s="18"/>
      <c r="O170" s="18"/>
      <c r="P170" s="18">
        <f t="shared" si="22"/>
        <v>2.9476663558171188</v>
      </c>
    </row>
    <row r="171" spans="1:16" x14ac:dyDescent="0.15">
      <c r="A171" s="18">
        <v>85</v>
      </c>
      <c r="B171" s="18">
        <v>169</v>
      </c>
      <c r="D171">
        <v>588.18310546875</v>
      </c>
      <c r="E171">
        <v>525.04931640625</v>
      </c>
      <c r="F171">
        <v>465.94827270507801</v>
      </c>
      <c r="G171">
        <v>465.18905639648398</v>
      </c>
      <c r="I171" s="19">
        <f t="shared" si="17"/>
        <v>122.23483276367199</v>
      </c>
      <c r="J171" s="19">
        <f t="shared" si="18"/>
        <v>59.860260009766023</v>
      </c>
      <c r="K171" s="19">
        <f t="shared" si="19"/>
        <v>80.332650756835775</v>
      </c>
      <c r="L171" s="20">
        <f t="shared" si="20"/>
        <v>1.3420030374697629</v>
      </c>
      <c r="M171" s="20">
        <f t="shared" si="21"/>
        <v>2.1338590194806701</v>
      </c>
      <c r="N171" s="18"/>
      <c r="O171" s="18"/>
      <c r="P171" s="18">
        <f t="shared" si="22"/>
        <v>2.5354329642692575</v>
      </c>
    </row>
    <row r="172" spans="1:16" x14ac:dyDescent="0.15">
      <c r="A172" s="18">
        <v>85.5</v>
      </c>
      <c r="B172" s="18">
        <v>170</v>
      </c>
      <c r="D172">
        <v>588.50164794921898</v>
      </c>
      <c r="E172">
        <v>524.419189453125</v>
      </c>
      <c r="F172">
        <v>466.82510375976602</v>
      </c>
      <c r="G172">
        <v>465.91677856445301</v>
      </c>
      <c r="I172" s="19">
        <f t="shared" si="17"/>
        <v>121.67654418945295</v>
      </c>
      <c r="J172" s="19">
        <f t="shared" si="18"/>
        <v>58.502410888671989</v>
      </c>
      <c r="K172" s="19">
        <f t="shared" si="19"/>
        <v>80.724856567382574</v>
      </c>
      <c r="L172" s="20">
        <f t="shared" si="20"/>
        <v>1.3798552117962986</v>
      </c>
      <c r="M172" s="20">
        <f t="shared" si="21"/>
        <v>2.1763691701719758</v>
      </c>
      <c r="N172" s="18"/>
      <c r="O172" s="18"/>
      <c r="P172" s="18">
        <f t="shared" si="22"/>
        <v>4.5781155720313143</v>
      </c>
    </row>
    <row r="173" spans="1:16" x14ac:dyDescent="0.15">
      <c r="A173" s="18">
        <v>86</v>
      </c>
      <c r="B173" s="18">
        <v>171</v>
      </c>
      <c r="D173">
        <v>590.59729003906295</v>
      </c>
      <c r="E173">
        <v>525.37292480468795</v>
      </c>
      <c r="F173">
        <v>467.34313964843801</v>
      </c>
      <c r="G173">
        <v>466.18127441406301</v>
      </c>
      <c r="I173" s="19">
        <f t="shared" si="17"/>
        <v>123.25415039062494</v>
      </c>
      <c r="J173" s="19">
        <f t="shared" si="18"/>
        <v>59.191650390624943</v>
      </c>
      <c r="K173" s="19">
        <f t="shared" si="19"/>
        <v>81.819995117187489</v>
      </c>
      <c r="L173" s="20">
        <f t="shared" si="20"/>
        <v>1.382289471187756</v>
      </c>
      <c r="M173" s="20">
        <f t="shared" si="21"/>
        <v>2.1834614059282034</v>
      </c>
      <c r="N173" s="18"/>
      <c r="O173" s="18"/>
      <c r="P173" s="18">
        <f t="shared" si="22"/>
        <v>4.9189091564764782</v>
      </c>
    </row>
    <row r="174" spans="1:16" x14ac:dyDescent="0.15">
      <c r="A174" s="18">
        <v>86.5</v>
      </c>
      <c r="B174" s="18">
        <v>172</v>
      </c>
      <c r="D174">
        <v>593.38482666015602</v>
      </c>
      <c r="E174">
        <v>526.84802246093795</v>
      </c>
      <c r="F174">
        <v>467.72247314453102</v>
      </c>
      <c r="G174">
        <v>466.78265380859398</v>
      </c>
      <c r="I174" s="19">
        <f t="shared" si="17"/>
        <v>125.662353515625</v>
      </c>
      <c r="J174" s="19">
        <f t="shared" si="18"/>
        <v>60.065368652343977</v>
      </c>
      <c r="K174" s="19">
        <f t="shared" si="19"/>
        <v>83.616595458984222</v>
      </c>
      <c r="L174" s="20">
        <f t="shared" si="20"/>
        <v>1.3920932699664899</v>
      </c>
      <c r="M174" s="20">
        <f t="shared" si="21"/>
        <v>2.1979231810717073</v>
      </c>
      <c r="N174" s="18"/>
      <c r="O174" s="18"/>
      <c r="P174" s="18">
        <f t="shared" si="22"/>
        <v>5.6138212205977371</v>
      </c>
    </row>
    <row r="175" spans="1:16" x14ac:dyDescent="0.15">
      <c r="A175" s="18">
        <v>87</v>
      </c>
      <c r="B175" s="18">
        <v>173</v>
      </c>
      <c r="D175">
        <v>596.07415771484398</v>
      </c>
      <c r="E175">
        <v>529.01947021484398</v>
      </c>
      <c r="F175">
        <v>467.57113647460898</v>
      </c>
      <c r="G175">
        <v>466.43716430664102</v>
      </c>
      <c r="I175" s="19">
        <f t="shared" si="17"/>
        <v>128.503021240235</v>
      </c>
      <c r="J175" s="19">
        <f t="shared" si="18"/>
        <v>62.582305908202954</v>
      </c>
      <c r="K175" s="19">
        <f t="shared" si="19"/>
        <v>84.695407104492944</v>
      </c>
      <c r="L175" s="20">
        <f t="shared" si="20"/>
        <v>1.353344301961739</v>
      </c>
      <c r="M175" s="20">
        <f t="shared" si="21"/>
        <v>2.1638321894317265</v>
      </c>
      <c r="N175" s="18"/>
      <c r="O175" s="18"/>
      <c r="P175" s="18">
        <f t="shared" si="22"/>
        <v>3.9756930424590338</v>
      </c>
    </row>
    <row r="176" spans="1:16" x14ac:dyDescent="0.15">
      <c r="A176" s="18">
        <v>87.5</v>
      </c>
      <c r="B176" s="18">
        <v>174</v>
      </c>
      <c r="D176">
        <v>594.26165771484398</v>
      </c>
      <c r="E176">
        <v>528.08459472656295</v>
      </c>
      <c r="F176">
        <v>467.07809448242199</v>
      </c>
      <c r="G176">
        <v>466.10748291015602</v>
      </c>
      <c r="I176" s="19">
        <f t="shared" si="17"/>
        <v>127.18356323242199</v>
      </c>
      <c r="J176" s="19">
        <f t="shared" si="18"/>
        <v>61.977111816406932</v>
      </c>
      <c r="K176" s="19">
        <f t="shared" si="19"/>
        <v>83.799584960937139</v>
      </c>
      <c r="L176" s="20">
        <f t="shared" si="20"/>
        <v>1.3521053580098135</v>
      </c>
      <c r="M176" s="20">
        <f t="shared" si="21"/>
        <v>2.167251221844571</v>
      </c>
      <c r="N176" s="18"/>
      <c r="O176" s="18"/>
      <c r="P176" s="18">
        <f t="shared" si="22"/>
        <v>4.1399831692056441</v>
      </c>
    </row>
    <row r="177" spans="1:16" x14ac:dyDescent="0.15">
      <c r="A177" s="18">
        <v>88</v>
      </c>
      <c r="B177" s="18">
        <v>175</v>
      </c>
      <c r="D177">
        <v>590.91168212890602</v>
      </c>
      <c r="E177">
        <v>526.90740966796898</v>
      </c>
      <c r="F177">
        <v>467.37780761718801</v>
      </c>
      <c r="G177">
        <v>466.31524658203102</v>
      </c>
      <c r="I177" s="19">
        <f t="shared" si="17"/>
        <v>123.53387451171801</v>
      </c>
      <c r="J177" s="19">
        <f t="shared" si="18"/>
        <v>60.592163085937955</v>
      </c>
      <c r="K177" s="19">
        <f t="shared" si="19"/>
        <v>81.119360351561454</v>
      </c>
      <c r="L177" s="20">
        <f t="shared" si="20"/>
        <v>1.3387764393971171</v>
      </c>
      <c r="M177" s="20">
        <f t="shared" si="21"/>
        <v>2.1585802795966447</v>
      </c>
      <c r="N177" s="18"/>
      <c r="O177" s="18"/>
      <c r="P177" s="18">
        <f t="shared" si="22"/>
        <v>3.7233301431703643</v>
      </c>
    </row>
    <row r="178" spans="1:16" x14ac:dyDescent="0.15">
      <c r="A178" s="18">
        <v>88.5</v>
      </c>
      <c r="B178" s="18">
        <v>176</v>
      </c>
      <c r="D178">
        <v>588.56793212890602</v>
      </c>
      <c r="E178">
        <v>525.49530029296898</v>
      </c>
      <c r="F178">
        <v>466.58267211914102</v>
      </c>
      <c r="G178">
        <v>465.54895019531301</v>
      </c>
      <c r="I178" s="19">
        <f t="shared" si="17"/>
        <v>121.985260009765</v>
      </c>
      <c r="J178" s="19">
        <f t="shared" si="18"/>
        <v>59.946350097655966</v>
      </c>
      <c r="K178" s="19">
        <f t="shared" si="19"/>
        <v>80.022814941405827</v>
      </c>
      <c r="L178" s="20">
        <f t="shared" si="20"/>
        <v>1.3349072097140888</v>
      </c>
      <c r="M178" s="20">
        <f t="shared" si="21"/>
        <v>2.1593690262783864</v>
      </c>
      <c r="N178" s="18"/>
      <c r="O178" s="18"/>
      <c r="P178" s="18">
        <f t="shared" si="22"/>
        <v>3.7612307175631403</v>
      </c>
    </row>
    <row r="179" spans="1:16" x14ac:dyDescent="0.15">
      <c r="A179" s="18">
        <v>89</v>
      </c>
      <c r="B179" s="18">
        <v>177</v>
      </c>
      <c r="D179">
        <v>587.01947021484398</v>
      </c>
      <c r="E179">
        <v>524.56042480468795</v>
      </c>
      <c r="F179">
        <v>466.52261352539102</v>
      </c>
      <c r="G179">
        <v>465.43841552734398</v>
      </c>
      <c r="I179" s="19">
        <f t="shared" si="17"/>
        <v>120.49685668945295</v>
      </c>
      <c r="J179" s="19">
        <f t="shared" si="18"/>
        <v>59.122009277343977</v>
      </c>
      <c r="K179" s="19">
        <f t="shared" si="19"/>
        <v>79.111450195312173</v>
      </c>
      <c r="L179" s="20">
        <f t="shared" si="20"/>
        <v>1.3381048980286991</v>
      </c>
      <c r="M179" s="20">
        <f t="shared" si="21"/>
        <v>2.1672246909577666</v>
      </c>
      <c r="N179" s="18"/>
      <c r="O179" s="18"/>
      <c r="P179" s="18">
        <f t="shared" si="22"/>
        <v>4.1387083164901757</v>
      </c>
    </row>
    <row r="180" spans="1:16" x14ac:dyDescent="0.15">
      <c r="A180" s="18">
        <v>89.5</v>
      </c>
      <c r="B180" s="18">
        <v>178</v>
      </c>
      <c r="D180">
        <v>589.34625244140602</v>
      </c>
      <c r="E180">
        <v>525.13153076171898</v>
      </c>
      <c r="F180">
        <v>466.434814453125</v>
      </c>
      <c r="G180">
        <v>465.50555419921898</v>
      </c>
      <c r="I180" s="19">
        <f t="shared" si="17"/>
        <v>122.91143798828102</v>
      </c>
      <c r="J180" s="19">
        <f t="shared" si="18"/>
        <v>59.6259765625</v>
      </c>
      <c r="K180" s="19">
        <f t="shared" si="19"/>
        <v>81.173254394531028</v>
      </c>
      <c r="L180" s="20">
        <f t="shared" si="20"/>
        <v>1.3613740029808175</v>
      </c>
      <c r="M180" s="20">
        <f t="shared" si="21"/>
        <v>2.195151772274655</v>
      </c>
      <c r="N180" s="18"/>
      <c r="O180" s="18"/>
      <c r="P180" s="18">
        <f t="shared" si="22"/>
        <v>5.4806504729839141</v>
      </c>
    </row>
    <row r="181" spans="1:16" x14ac:dyDescent="0.15">
      <c r="A181" s="18">
        <v>90</v>
      </c>
      <c r="B181" s="18">
        <v>179</v>
      </c>
      <c r="D181">
        <v>591.25726318359398</v>
      </c>
      <c r="E181">
        <v>526.27490234375</v>
      </c>
      <c r="F181">
        <v>467.03427124023398</v>
      </c>
      <c r="G181">
        <v>466.24591064453102</v>
      </c>
      <c r="I181" s="19">
        <f t="shared" si="17"/>
        <v>124.22299194336</v>
      </c>
      <c r="J181" s="19">
        <f t="shared" si="18"/>
        <v>60.028991699218977</v>
      </c>
      <c r="K181" s="19">
        <f t="shared" si="19"/>
        <v>82.202697753906719</v>
      </c>
      <c r="L181" s="20">
        <f t="shared" si="20"/>
        <v>1.3693832834273016</v>
      </c>
      <c r="M181" s="20">
        <f t="shared" si="21"/>
        <v>2.2078190290859094</v>
      </c>
      <c r="N181" s="18"/>
      <c r="O181" s="18"/>
      <c r="P181" s="18">
        <f t="shared" si="22"/>
        <v>6.089332981881654</v>
      </c>
    </row>
    <row r="182" spans="1:16" x14ac:dyDescent="0.15">
      <c r="A182" s="18">
        <v>90.5</v>
      </c>
      <c r="B182" s="18">
        <v>180</v>
      </c>
      <c r="D182">
        <v>590.09307861328102</v>
      </c>
      <c r="E182">
        <v>526.23181152343795</v>
      </c>
      <c r="F182">
        <v>467.64852905273398</v>
      </c>
      <c r="G182">
        <v>466.501953125</v>
      </c>
      <c r="I182" s="19">
        <f t="shared" si="17"/>
        <v>122.44454956054705</v>
      </c>
      <c r="J182" s="19">
        <f t="shared" si="18"/>
        <v>59.729858398437955</v>
      </c>
      <c r="K182" s="19">
        <f t="shared" si="19"/>
        <v>80.63364868164048</v>
      </c>
      <c r="L182" s="20">
        <f t="shared" si="20"/>
        <v>1.3499722055887076</v>
      </c>
      <c r="M182" s="20">
        <f t="shared" si="21"/>
        <v>2.1930659276120852</v>
      </c>
      <c r="N182" s="18"/>
      <c r="O182" s="18"/>
      <c r="P182" s="18">
        <f t="shared" si="22"/>
        <v>5.3804222087826297</v>
      </c>
    </row>
    <row r="183" spans="1:16" x14ac:dyDescent="0.15">
      <c r="A183" s="18">
        <v>91</v>
      </c>
      <c r="B183" s="18">
        <v>181</v>
      </c>
      <c r="D183">
        <v>584.13604736328102</v>
      </c>
      <c r="E183">
        <v>523.61236572265602</v>
      </c>
      <c r="F183">
        <v>467.352294921875</v>
      </c>
      <c r="G183">
        <v>466.30471801757801</v>
      </c>
      <c r="I183" s="19">
        <f t="shared" si="17"/>
        <v>116.78375244140602</v>
      </c>
      <c r="J183" s="19">
        <f t="shared" si="18"/>
        <v>57.307647705078011</v>
      </c>
      <c r="K183" s="19">
        <f t="shared" si="19"/>
        <v>76.668399047851409</v>
      </c>
      <c r="L183" s="20">
        <f t="shared" si="20"/>
        <v>1.3378388769751903</v>
      </c>
      <c r="M183" s="20">
        <f t="shared" si="21"/>
        <v>2.1855905753633382</v>
      </c>
      <c r="N183" s="18"/>
      <c r="O183" s="18"/>
      <c r="P183" s="18">
        <f t="shared" si="22"/>
        <v>5.0212192472054218</v>
      </c>
    </row>
    <row r="184" spans="1:16" x14ac:dyDescent="0.15">
      <c r="A184" s="18">
        <v>91.5</v>
      </c>
      <c r="B184" s="18">
        <v>182</v>
      </c>
      <c r="D184">
        <v>590.58996582031295</v>
      </c>
      <c r="E184">
        <v>526.66064453125</v>
      </c>
      <c r="F184">
        <v>467.471435546875</v>
      </c>
      <c r="G184">
        <v>466.40179443359398</v>
      </c>
      <c r="I184" s="19">
        <f t="shared" si="17"/>
        <v>123.11853027343795</v>
      </c>
      <c r="J184" s="19">
        <f t="shared" si="18"/>
        <v>60.258850097656023</v>
      </c>
      <c r="K184" s="19">
        <f t="shared" si="19"/>
        <v>80.937335205078739</v>
      </c>
      <c r="L184" s="20">
        <f t="shared" si="20"/>
        <v>1.3431609643050104</v>
      </c>
      <c r="M184" s="20">
        <f t="shared" si="21"/>
        <v>2.1955706390579284</v>
      </c>
      <c r="N184" s="18"/>
      <c r="O184" s="18"/>
      <c r="P184" s="18">
        <f t="shared" si="22"/>
        <v>5.5007777103436446</v>
      </c>
    </row>
    <row r="185" spans="1:16" x14ac:dyDescent="0.15">
      <c r="A185" s="18">
        <v>92</v>
      </c>
      <c r="B185" s="18">
        <v>183</v>
      </c>
      <c r="D185">
        <v>594.59222412109398</v>
      </c>
      <c r="E185">
        <v>528.37078857421898</v>
      </c>
      <c r="F185">
        <v>467.43743896484398</v>
      </c>
      <c r="G185">
        <v>466.19403076171898</v>
      </c>
      <c r="I185" s="19">
        <f t="shared" si="17"/>
        <v>127.15478515625</v>
      </c>
      <c r="J185" s="19">
        <f t="shared" si="18"/>
        <v>62.1767578125</v>
      </c>
      <c r="K185" s="19">
        <f t="shared" si="19"/>
        <v>83.631054687500011</v>
      </c>
      <c r="L185" s="20">
        <f t="shared" si="20"/>
        <v>1.3450533226530967</v>
      </c>
      <c r="M185" s="20">
        <f t="shared" si="21"/>
        <v>2.2021209737707848</v>
      </c>
      <c r="N185" s="18"/>
      <c r="O185" s="18"/>
      <c r="P185" s="18">
        <f t="shared" si="22"/>
        <v>5.8155320590199091</v>
      </c>
    </row>
    <row r="186" spans="1:16" x14ac:dyDescent="0.15">
      <c r="A186" s="18">
        <v>92.5</v>
      </c>
      <c r="B186" s="18">
        <v>184</v>
      </c>
      <c r="D186">
        <v>593.82824707031295</v>
      </c>
      <c r="E186">
        <v>528.20739746093795</v>
      </c>
      <c r="F186">
        <v>466.45617675781301</v>
      </c>
      <c r="G186">
        <v>465.51416015625</v>
      </c>
      <c r="I186" s="19">
        <f t="shared" si="17"/>
        <v>127.37207031249994</v>
      </c>
      <c r="J186" s="19">
        <f t="shared" si="18"/>
        <v>62.693237304687955</v>
      </c>
      <c r="K186" s="19">
        <f t="shared" si="19"/>
        <v>83.486804199218369</v>
      </c>
      <c r="L186" s="20">
        <f t="shared" si="20"/>
        <v>1.3316716090680414</v>
      </c>
      <c r="M186" s="20">
        <f t="shared" si="21"/>
        <v>2.1933972365504992</v>
      </c>
      <c r="N186" s="18"/>
      <c r="O186" s="18"/>
      <c r="P186" s="18">
        <f t="shared" si="22"/>
        <v>5.3963421477922289</v>
      </c>
    </row>
    <row r="187" spans="1:16" x14ac:dyDescent="0.15">
      <c r="A187" s="18">
        <v>93</v>
      </c>
      <c r="B187" s="18">
        <v>185</v>
      </c>
      <c r="D187">
        <v>593.03472900390602</v>
      </c>
      <c r="E187">
        <v>527.94256591796898</v>
      </c>
      <c r="F187">
        <v>466.527587890625</v>
      </c>
      <c r="G187">
        <v>465.67169189453102</v>
      </c>
      <c r="I187" s="19">
        <f t="shared" si="17"/>
        <v>126.50714111328102</v>
      </c>
      <c r="J187" s="19">
        <f t="shared" si="18"/>
        <v>62.270874023437955</v>
      </c>
      <c r="K187" s="19">
        <f t="shared" si="19"/>
        <v>82.917529296874449</v>
      </c>
      <c r="L187" s="20">
        <f t="shared" si="20"/>
        <v>1.331561995832359</v>
      </c>
      <c r="M187" s="20">
        <f t="shared" si="21"/>
        <v>2.1979455996795867</v>
      </c>
      <c r="N187" s="18"/>
      <c r="O187" s="18"/>
      <c r="P187" s="18">
        <f t="shared" si="22"/>
        <v>5.614898471552177</v>
      </c>
    </row>
    <row r="188" spans="1:16" x14ac:dyDescent="0.15">
      <c r="A188" s="18">
        <v>93.5</v>
      </c>
      <c r="B188" s="18">
        <v>186</v>
      </c>
      <c r="D188">
        <v>588.40350341796898</v>
      </c>
      <c r="E188">
        <v>525.99896240234398</v>
      </c>
      <c r="F188">
        <v>466.72106933593801</v>
      </c>
      <c r="G188">
        <v>465.75201416015602</v>
      </c>
      <c r="I188" s="19">
        <f t="shared" si="17"/>
        <v>121.68243408203097</v>
      </c>
      <c r="J188" s="19">
        <f t="shared" si="18"/>
        <v>60.246948242187955</v>
      </c>
      <c r="K188" s="19">
        <f t="shared" si="19"/>
        <v>79.509570312499392</v>
      </c>
      <c r="L188" s="20">
        <f t="shared" si="20"/>
        <v>1.3197277643487804</v>
      </c>
      <c r="M188" s="20">
        <f t="shared" si="21"/>
        <v>2.1907693445607785</v>
      </c>
      <c r="N188" s="18"/>
      <c r="O188" s="18"/>
      <c r="P188" s="18">
        <f t="shared" si="22"/>
        <v>5.2700676186460047</v>
      </c>
    </row>
    <row r="189" spans="1:16" x14ac:dyDescent="0.15">
      <c r="A189" s="18">
        <v>94</v>
      </c>
      <c r="B189" s="18">
        <v>187</v>
      </c>
      <c r="D189">
        <v>589.99334716796898</v>
      </c>
      <c r="E189">
        <v>526.93420410156295</v>
      </c>
      <c r="F189">
        <v>466.94659423828102</v>
      </c>
      <c r="G189">
        <v>465.93133544921898</v>
      </c>
      <c r="I189" s="19">
        <f t="shared" si="17"/>
        <v>123.04675292968795</v>
      </c>
      <c r="J189" s="19">
        <f t="shared" si="18"/>
        <v>61.002868652343977</v>
      </c>
      <c r="K189" s="19">
        <f t="shared" si="19"/>
        <v>80.344744873047176</v>
      </c>
      <c r="L189" s="20">
        <f t="shared" si="20"/>
        <v>1.3170650273994944</v>
      </c>
      <c r="M189" s="20">
        <f t="shared" si="21"/>
        <v>2.1927645839762624</v>
      </c>
      <c r="N189" s="18"/>
      <c r="O189" s="18"/>
      <c r="P189" s="18">
        <f t="shared" si="22"/>
        <v>5.3659421518116508</v>
      </c>
    </row>
    <row r="190" spans="1:16" x14ac:dyDescent="0.15">
      <c r="A190" s="18">
        <v>94.5</v>
      </c>
      <c r="B190" s="18">
        <v>188</v>
      </c>
      <c r="D190">
        <v>591.84564208984398</v>
      </c>
      <c r="E190">
        <v>527.77044677734398</v>
      </c>
      <c r="F190">
        <v>466.82717895507801</v>
      </c>
      <c r="G190">
        <v>466.01901245117199</v>
      </c>
      <c r="I190" s="19">
        <f t="shared" si="17"/>
        <v>125.01846313476597</v>
      </c>
      <c r="J190" s="19">
        <f t="shared" si="18"/>
        <v>61.751434326171989</v>
      </c>
      <c r="K190" s="19">
        <f t="shared" si="19"/>
        <v>81.792459106445577</v>
      </c>
      <c r="L190" s="20">
        <f t="shared" si="20"/>
        <v>1.3245434701065661</v>
      </c>
      <c r="M190" s="20">
        <f t="shared" si="21"/>
        <v>2.2049010030481044</v>
      </c>
      <c r="N190" s="18"/>
      <c r="O190" s="18"/>
      <c r="P190" s="18">
        <f t="shared" si="22"/>
        <v>5.9491170348786673</v>
      </c>
    </row>
    <row r="191" spans="1:16" x14ac:dyDescent="0.15">
      <c r="A191" s="18">
        <v>95</v>
      </c>
      <c r="B191" s="18">
        <v>189</v>
      </c>
      <c r="D191">
        <v>587.50402832031295</v>
      </c>
      <c r="E191">
        <v>526.37939453125</v>
      </c>
      <c r="F191">
        <v>467.14840698242199</v>
      </c>
      <c r="G191">
        <v>466.17462158203102</v>
      </c>
      <c r="I191" s="19">
        <f t="shared" si="17"/>
        <v>120.35562133789097</v>
      </c>
      <c r="J191" s="19">
        <f t="shared" si="18"/>
        <v>60.204772949218977</v>
      </c>
      <c r="K191" s="19">
        <f t="shared" si="19"/>
        <v>78.212280273437685</v>
      </c>
      <c r="L191" s="20">
        <f t="shared" si="20"/>
        <v>1.2991043141946159</v>
      </c>
      <c r="M191" s="20">
        <f t="shared" si="21"/>
        <v>2.1841198235009243</v>
      </c>
      <c r="N191" s="18"/>
      <c r="O191" s="18"/>
      <c r="P191" s="18">
        <f t="shared" si="22"/>
        <v>4.9505472029799682</v>
      </c>
    </row>
    <row r="192" spans="1:16" x14ac:dyDescent="0.15">
      <c r="A192" s="18">
        <v>95.5</v>
      </c>
      <c r="B192" s="18">
        <v>190</v>
      </c>
      <c r="D192">
        <v>588.35699462890602</v>
      </c>
      <c r="E192">
        <v>526.73162841796898</v>
      </c>
      <c r="F192">
        <v>467.31732177734398</v>
      </c>
      <c r="G192">
        <v>466.34729003906301</v>
      </c>
      <c r="I192" s="19">
        <f t="shared" si="17"/>
        <v>121.03967285156205</v>
      </c>
      <c r="J192" s="19">
        <f t="shared" si="18"/>
        <v>60.384338378905966</v>
      </c>
      <c r="K192" s="19">
        <f t="shared" si="19"/>
        <v>78.770635986327875</v>
      </c>
      <c r="L192" s="20">
        <f t="shared" si="20"/>
        <v>1.3044878539870661</v>
      </c>
      <c r="M192" s="20">
        <f t="shared" si="21"/>
        <v>2.1941613396581445</v>
      </c>
      <c r="N192" s="18"/>
      <c r="O192" s="18"/>
      <c r="P192" s="18">
        <f t="shared" si="22"/>
        <v>5.433058557947021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4" zoomScale="75" zoomScaleNormal="75" zoomScalePageLayoutView="75" workbookViewId="0">
      <selection activeCell="M49" sqref="M49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778.85021972656295</v>
      </c>
      <c r="E2">
        <v>569.49224853515602</v>
      </c>
      <c r="F2">
        <v>467.51086425781301</v>
      </c>
      <c r="G2">
        <v>463.75909423828102</v>
      </c>
      <c r="I2" s="7">
        <f t="shared" ref="I2:J65" si="0">D2-F2</f>
        <v>311.33935546874994</v>
      </c>
      <c r="J2" s="7">
        <f t="shared" si="0"/>
        <v>105.733154296875</v>
      </c>
      <c r="K2" s="7">
        <f t="shared" ref="K2:K65" si="1">I2-0.7*J2</f>
        <v>237.32614746093745</v>
      </c>
      <c r="L2" s="8">
        <f t="shared" ref="L2:L65" si="2">K2/J2</f>
        <v>2.2445764437763658</v>
      </c>
      <c r="M2" s="8"/>
      <c r="N2" s="18">
        <f>LINEST(V64:V104,U64:U104)</f>
        <v>-1.7850293245496376E-2</v>
      </c>
      <c r="O2" s="9">
        <f>AVERAGE(M38:M45)</f>
        <v>2.5607909245644871</v>
      </c>
    </row>
    <row r="3" spans="1:16" x14ac:dyDescent="0.15">
      <c r="A3" s="6">
        <v>1</v>
      </c>
      <c r="B3" s="6">
        <v>1</v>
      </c>
      <c r="C3" s="6" t="s">
        <v>7</v>
      </c>
      <c r="D3">
        <v>773.006591796875</v>
      </c>
      <c r="E3">
        <v>566.79791259765602</v>
      </c>
      <c r="F3">
        <v>467.83349609375</v>
      </c>
      <c r="G3">
        <v>464.43795776367199</v>
      </c>
      <c r="I3" s="7">
        <f t="shared" si="0"/>
        <v>305.173095703125</v>
      </c>
      <c r="J3" s="7">
        <f t="shared" si="0"/>
        <v>102.35995483398403</v>
      </c>
      <c r="K3" s="7">
        <f t="shared" si="1"/>
        <v>233.52112731933619</v>
      </c>
      <c r="L3" s="8">
        <f t="shared" si="2"/>
        <v>2.2813719261412371</v>
      </c>
      <c r="M3" s="8"/>
      <c r="N3" s="18"/>
    </row>
    <row r="4" spans="1:16" ht="15" x14ac:dyDescent="0.15">
      <c r="A4" s="6">
        <v>1.5</v>
      </c>
      <c r="B4" s="6">
        <v>2</v>
      </c>
      <c r="D4">
        <v>765.43737792968795</v>
      </c>
      <c r="E4">
        <v>564.31677246093795</v>
      </c>
      <c r="F4">
        <v>466.54013061523398</v>
      </c>
      <c r="G4">
        <v>463.18405151367199</v>
      </c>
      <c r="I4" s="7">
        <f t="shared" si="0"/>
        <v>298.89724731445398</v>
      </c>
      <c r="J4" s="7">
        <f t="shared" si="0"/>
        <v>101.13272094726597</v>
      </c>
      <c r="K4" s="7">
        <f t="shared" si="1"/>
        <v>228.1043426513678</v>
      </c>
      <c r="L4" s="8">
        <f t="shared" si="2"/>
        <v>2.2554949626076919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764.32354736328102</v>
      </c>
      <c r="E5">
        <v>565.28656005859398</v>
      </c>
      <c r="F5">
        <v>467.22720336914102</v>
      </c>
      <c r="G5">
        <v>463.73367309570301</v>
      </c>
      <c r="I5" s="7">
        <f t="shared" si="0"/>
        <v>297.09634399414</v>
      </c>
      <c r="J5" s="7">
        <f t="shared" si="0"/>
        <v>101.55288696289097</v>
      </c>
      <c r="K5" s="7">
        <f t="shared" si="1"/>
        <v>226.00932312011633</v>
      </c>
      <c r="L5" s="8">
        <f t="shared" si="2"/>
        <v>2.2255332160345547</v>
      </c>
      <c r="M5" s="8"/>
      <c r="N5" s="18">
        <f>RSQ(V64:V104,U64:U104)</f>
        <v>0.9935665998545673</v>
      </c>
    </row>
    <row r="6" spans="1:16" x14ac:dyDescent="0.15">
      <c r="A6" s="6">
        <v>2.5</v>
      </c>
      <c r="B6" s="6">
        <v>4</v>
      </c>
      <c r="C6" s="6" t="s">
        <v>5</v>
      </c>
      <c r="D6">
        <v>771.83923339843795</v>
      </c>
      <c r="E6">
        <v>567.66125488281295</v>
      </c>
      <c r="F6">
        <v>467.09759521484398</v>
      </c>
      <c r="G6">
        <v>463.70040893554699</v>
      </c>
      <c r="I6" s="7">
        <f t="shared" si="0"/>
        <v>304.74163818359398</v>
      </c>
      <c r="J6" s="7">
        <f t="shared" si="0"/>
        <v>103.96084594726597</v>
      </c>
      <c r="K6" s="7">
        <f t="shared" si="1"/>
        <v>231.96904602050779</v>
      </c>
      <c r="L6" s="8">
        <f t="shared" si="2"/>
        <v>2.231311643406344</v>
      </c>
      <c r="M6" s="8">
        <f t="shared" ref="M6:M22" si="3">L6+ABS($N$2)*A6</f>
        <v>2.2759373765200848</v>
      </c>
      <c r="N6" s="18"/>
      <c r="P6" s="6">
        <f t="shared" ref="P6:P69" si="4">(M6-$O$2)/$O$2*100</f>
        <v>-11.123655012673371</v>
      </c>
    </row>
    <row r="7" spans="1:16" x14ac:dyDescent="0.15">
      <c r="A7" s="6">
        <v>3</v>
      </c>
      <c r="B7" s="6">
        <v>5</v>
      </c>
      <c r="C7" s="6" t="s">
        <v>8</v>
      </c>
      <c r="D7">
        <v>770.11859130859398</v>
      </c>
      <c r="E7">
        <v>567.1533203125</v>
      </c>
      <c r="F7">
        <v>466.16049194335898</v>
      </c>
      <c r="G7">
        <v>462.85559082031301</v>
      </c>
      <c r="I7" s="7">
        <f t="shared" si="0"/>
        <v>303.958099365235</v>
      </c>
      <c r="J7" s="7">
        <f t="shared" si="0"/>
        <v>104.29772949218699</v>
      </c>
      <c r="K7" s="7">
        <f t="shared" si="1"/>
        <v>230.9496887207041</v>
      </c>
      <c r="L7" s="8">
        <f t="shared" si="2"/>
        <v>2.2143309336183075</v>
      </c>
      <c r="M7" s="8">
        <f t="shared" si="3"/>
        <v>2.2678818133547964</v>
      </c>
      <c r="P7" s="6">
        <f t="shared" si="4"/>
        <v>-11.438228259868799</v>
      </c>
    </row>
    <row r="8" spans="1:16" x14ac:dyDescent="0.15">
      <c r="A8" s="6">
        <v>3.5</v>
      </c>
      <c r="B8" s="6">
        <v>6</v>
      </c>
      <c r="D8">
        <v>770.99670410156295</v>
      </c>
      <c r="E8">
        <v>566.91955566406295</v>
      </c>
      <c r="F8">
        <v>467.30413818359398</v>
      </c>
      <c r="G8">
        <v>463.95849609375</v>
      </c>
      <c r="I8" s="7">
        <f t="shared" si="0"/>
        <v>303.69256591796898</v>
      </c>
      <c r="J8" s="7">
        <f t="shared" si="0"/>
        <v>102.96105957031295</v>
      </c>
      <c r="K8" s="7">
        <f t="shared" si="1"/>
        <v>231.6198242187499</v>
      </c>
      <c r="L8" s="8">
        <f t="shared" si="2"/>
        <v>2.2495866416426571</v>
      </c>
      <c r="M8" s="8">
        <f t="shared" si="3"/>
        <v>2.3120626680018943</v>
      </c>
      <c r="P8" s="6">
        <f t="shared" si="4"/>
        <v>-9.7129466594346798</v>
      </c>
    </row>
    <row r="9" spans="1:16" x14ac:dyDescent="0.15">
      <c r="A9" s="6">
        <v>4</v>
      </c>
      <c r="B9" s="6">
        <v>7</v>
      </c>
      <c r="D9">
        <v>767.971923828125</v>
      </c>
      <c r="E9">
        <v>564.71569824218795</v>
      </c>
      <c r="F9">
        <v>466.13488769531301</v>
      </c>
      <c r="G9">
        <v>462.96911621093801</v>
      </c>
      <c r="I9" s="7">
        <f t="shared" si="0"/>
        <v>301.83703613281199</v>
      </c>
      <c r="J9" s="7">
        <f t="shared" si="0"/>
        <v>101.74658203124994</v>
      </c>
      <c r="K9" s="7">
        <f t="shared" si="1"/>
        <v>230.61442871093703</v>
      </c>
      <c r="L9" s="8">
        <f t="shared" si="2"/>
        <v>2.2665570096507737</v>
      </c>
      <c r="M9" s="8">
        <f t="shared" si="3"/>
        <v>2.3379581826327591</v>
      </c>
      <c r="P9" s="6">
        <f t="shared" si="4"/>
        <v>-8.7017155439827665</v>
      </c>
    </row>
    <row r="10" spans="1:16" x14ac:dyDescent="0.15">
      <c r="A10" s="6">
        <v>4.5</v>
      </c>
      <c r="B10" s="6">
        <v>8</v>
      </c>
      <c r="D10">
        <v>770.13214111328102</v>
      </c>
      <c r="E10">
        <v>565.830322265625</v>
      </c>
      <c r="F10">
        <v>465.84353637695301</v>
      </c>
      <c r="G10">
        <v>462.794921875</v>
      </c>
      <c r="I10" s="7">
        <f t="shared" si="0"/>
        <v>304.28860473632801</v>
      </c>
      <c r="J10" s="7">
        <f t="shared" si="0"/>
        <v>103.035400390625</v>
      </c>
      <c r="K10" s="7">
        <f t="shared" si="1"/>
        <v>232.16382446289052</v>
      </c>
      <c r="L10" s="8">
        <f t="shared" si="2"/>
        <v>2.2532432890318992</v>
      </c>
      <c r="M10" s="8">
        <f t="shared" si="3"/>
        <v>2.3335696086366329</v>
      </c>
      <c r="P10" s="6">
        <f t="shared" si="4"/>
        <v>-8.8730912683352958</v>
      </c>
    </row>
    <row r="11" spans="1:16" x14ac:dyDescent="0.15">
      <c r="A11" s="6">
        <v>5</v>
      </c>
      <c r="B11" s="6">
        <v>9</v>
      </c>
      <c r="D11">
        <v>755.830078125</v>
      </c>
      <c r="E11">
        <v>560.75054931640602</v>
      </c>
      <c r="F11">
        <v>467.11679077148398</v>
      </c>
      <c r="G11">
        <v>463.74502563476602</v>
      </c>
      <c r="I11" s="7">
        <f t="shared" si="0"/>
        <v>288.71328735351602</v>
      </c>
      <c r="J11" s="7">
        <f t="shared" si="0"/>
        <v>97.00552368164</v>
      </c>
      <c r="K11" s="7">
        <f t="shared" si="1"/>
        <v>220.80942077636803</v>
      </c>
      <c r="L11" s="8">
        <f t="shared" si="2"/>
        <v>2.2762561594021897</v>
      </c>
      <c r="M11" s="8">
        <f t="shared" si="3"/>
        <v>2.3655076256296717</v>
      </c>
      <c r="P11" s="6">
        <f t="shared" si="4"/>
        <v>-7.62589780608611</v>
      </c>
    </row>
    <row r="12" spans="1:16" x14ac:dyDescent="0.15">
      <c r="A12" s="6">
        <v>5.5</v>
      </c>
      <c r="B12" s="6">
        <v>10</v>
      </c>
      <c r="D12">
        <v>756.84442138671898</v>
      </c>
      <c r="E12">
        <v>560.262451171875</v>
      </c>
      <c r="F12">
        <v>466.58251953125</v>
      </c>
      <c r="G12">
        <v>463.14569091796898</v>
      </c>
      <c r="I12" s="7">
        <f t="shared" si="0"/>
        <v>290.26190185546898</v>
      </c>
      <c r="J12" s="7">
        <f t="shared" si="0"/>
        <v>97.116760253906023</v>
      </c>
      <c r="K12" s="7">
        <f t="shared" si="1"/>
        <v>222.28016967773476</v>
      </c>
      <c r="L12" s="8">
        <f t="shared" si="2"/>
        <v>2.2887930888200594</v>
      </c>
      <c r="M12" s="8">
        <f t="shared" si="3"/>
        <v>2.3869697016702895</v>
      </c>
      <c r="P12" s="6">
        <f t="shared" si="4"/>
        <v>-6.7877943969111527</v>
      </c>
    </row>
    <row r="13" spans="1:16" x14ac:dyDescent="0.15">
      <c r="A13" s="6">
        <v>6</v>
      </c>
      <c r="B13" s="6">
        <v>11</v>
      </c>
      <c r="D13">
        <v>757.45513916015602</v>
      </c>
      <c r="E13">
        <v>561.41619873046898</v>
      </c>
      <c r="F13">
        <v>465.91152954101602</v>
      </c>
      <c r="G13">
        <v>462.46060180664102</v>
      </c>
      <c r="I13" s="7">
        <f t="shared" si="0"/>
        <v>291.54360961914</v>
      </c>
      <c r="J13" s="7">
        <f t="shared" si="0"/>
        <v>98.955596923827954</v>
      </c>
      <c r="K13" s="7">
        <f t="shared" si="1"/>
        <v>222.27469177246044</v>
      </c>
      <c r="L13" s="8">
        <f t="shared" si="2"/>
        <v>2.2462063661094236</v>
      </c>
      <c r="M13" s="8">
        <f t="shared" si="3"/>
        <v>2.353308125582402</v>
      </c>
      <c r="P13" s="6">
        <f t="shared" si="4"/>
        <v>-8.1022935918664132</v>
      </c>
    </row>
    <row r="14" spans="1:16" x14ac:dyDescent="0.15">
      <c r="A14" s="6">
        <v>6.5</v>
      </c>
      <c r="B14" s="6">
        <v>12</v>
      </c>
      <c r="D14">
        <v>764.23236083984398</v>
      </c>
      <c r="E14">
        <v>564.675537109375</v>
      </c>
      <c r="F14">
        <v>466.69439697265602</v>
      </c>
      <c r="G14">
        <v>463.214599609375</v>
      </c>
      <c r="I14" s="7">
        <f t="shared" si="0"/>
        <v>297.53796386718795</v>
      </c>
      <c r="J14" s="7">
        <f t="shared" si="0"/>
        <v>101.4609375</v>
      </c>
      <c r="K14" s="7">
        <f t="shared" si="1"/>
        <v>226.51530761718794</v>
      </c>
      <c r="L14" s="8">
        <f t="shared" si="2"/>
        <v>2.232537104412109</v>
      </c>
      <c r="M14" s="8">
        <f t="shared" si="3"/>
        <v>2.3485640105078356</v>
      </c>
      <c r="P14" s="6">
        <f t="shared" si="4"/>
        <v>-8.2875533500551164</v>
      </c>
    </row>
    <row r="15" spans="1:16" x14ac:dyDescent="0.15">
      <c r="A15" s="6">
        <v>7</v>
      </c>
      <c r="B15" s="6">
        <v>13</v>
      </c>
      <c r="D15">
        <v>765.0927734375</v>
      </c>
      <c r="E15">
        <v>563.659912109375</v>
      </c>
      <c r="F15">
        <v>466.70242309570301</v>
      </c>
      <c r="G15">
        <v>463.760009765625</v>
      </c>
      <c r="I15" s="7">
        <f t="shared" si="0"/>
        <v>298.39035034179699</v>
      </c>
      <c r="J15" s="7">
        <f t="shared" si="0"/>
        <v>99.89990234375</v>
      </c>
      <c r="K15" s="7">
        <f t="shared" si="1"/>
        <v>228.46041870117199</v>
      </c>
      <c r="L15" s="8">
        <f t="shared" si="2"/>
        <v>2.2868933136195913</v>
      </c>
      <c r="M15" s="8">
        <f t="shared" si="3"/>
        <v>2.4118453663380657</v>
      </c>
      <c r="P15" s="6">
        <f t="shared" si="4"/>
        <v>-5.8163888663324803</v>
      </c>
    </row>
    <row r="16" spans="1:16" x14ac:dyDescent="0.15">
      <c r="A16" s="6">
        <v>7.5</v>
      </c>
      <c r="B16" s="6">
        <v>14</v>
      </c>
      <c r="D16">
        <v>765.692626953125</v>
      </c>
      <c r="E16">
        <v>562.21221923828102</v>
      </c>
      <c r="F16">
        <v>466.32553100585898</v>
      </c>
      <c r="G16">
        <v>462.85870361328102</v>
      </c>
      <c r="I16" s="7">
        <f t="shared" si="0"/>
        <v>299.36709594726602</v>
      </c>
      <c r="J16" s="7">
        <f t="shared" si="0"/>
        <v>99.353515625</v>
      </c>
      <c r="K16" s="7">
        <f t="shared" si="1"/>
        <v>229.81963500976605</v>
      </c>
      <c r="L16" s="8">
        <f t="shared" si="2"/>
        <v>2.3131505066936682</v>
      </c>
      <c r="M16" s="8">
        <f t="shared" si="3"/>
        <v>2.4470277060348908</v>
      </c>
      <c r="P16" s="6">
        <f t="shared" si="4"/>
        <v>-4.442503190647785</v>
      </c>
    </row>
    <row r="17" spans="1:16" x14ac:dyDescent="0.15">
      <c r="A17" s="6">
        <v>8</v>
      </c>
      <c r="B17" s="6">
        <v>15</v>
      </c>
      <c r="D17">
        <v>767.333740234375</v>
      </c>
      <c r="E17">
        <v>562.12152099609398</v>
      </c>
      <c r="F17">
        <v>465.76385498046898</v>
      </c>
      <c r="G17">
        <v>462.38659667968801</v>
      </c>
      <c r="I17" s="7">
        <f t="shared" si="0"/>
        <v>301.56988525390602</v>
      </c>
      <c r="J17" s="7">
        <f t="shared" si="0"/>
        <v>99.734924316405966</v>
      </c>
      <c r="K17" s="7">
        <f t="shared" si="1"/>
        <v>231.75543823242185</v>
      </c>
      <c r="L17" s="8">
        <f t="shared" si="2"/>
        <v>2.3237139830495575</v>
      </c>
      <c r="M17" s="8">
        <f t="shared" si="3"/>
        <v>2.4665163290135284</v>
      </c>
      <c r="P17" s="6">
        <f t="shared" si="4"/>
        <v>-3.6814639823433457</v>
      </c>
    </row>
    <row r="18" spans="1:16" x14ac:dyDescent="0.15">
      <c r="A18" s="6">
        <v>8.5</v>
      </c>
      <c r="B18" s="6">
        <v>16</v>
      </c>
      <c r="D18">
        <v>777.31878662109398</v>
      </c>
      <c r="E18">
        <v>564.99816894531295</v>
      </c>
      <c r="F18">
        <v>466.46975708007801</v>
      </c>
      <c r="G18">
        <v>463.12887573242199</v>
      </c>
      <c r="I18" s="7">
        <f t="shared" si="0"/>
        <v>310.84902954101597</v>
      </c>
      <c r="J18" s="7">
        <f t="shared" si="0"/>
        <v>101.86929321289097</v>
      </c>
      <c r="K18" s="7">
        <f t="shared" si="1"/>
        <v>239.54052429199231</v>
      </c>
      <c r="L18" s="8">
        <f t="shared" si="2"/>
        <v>2.3514497522957178</v>
      </c>
      <c r="M18" s="8">
        <f t="shared" si="3"/>
        <v>2.503177244882437</v>
      </c>
      <c r="P18" s="6">
        <f t="shared" si="4"/>
        <v>-2.2498392636973459</v>
      </c>
    </row>
    <row r="19" spans="1:16" x14ac:dyDescent="0.15">
      <c r="A19" s="6">
        <v>9</v>
      </c>
      <c r="B19" s="6">
        <v>17</v>
      </c>
      <c r="D19">
        <v>772.450927734375</v>
      </c>
      <c r="E19">
        <v>563.22760009765602</v>
      </c>
      <c r="F19">
        <v>466.899658203125</v>
      </c>
      <c r="G19">
        <v>463.60684204101602</v>
      </c>
      <c r="I19" s="7">
        <f t="shared" si="0"/>
        <v>305.55126953125</v>
      </c>
      <c r="J19" s="7">
        <f t="shared" si="0"/>
        <v>99.62075805664</v>
      </c>
      <c r="K19" s="7">
        <f t="shared" si="1"/>
        <v>235.816738891602</v>
      </c>
      <c r="L19" s="8">
        <f t="shared" si="2"/>
        <v>2.3671445940767377</v>
      </c>
      <c r="M19" s="8">
        <f t="shared" si="3"/>
        <v>2.5277972332862051</v>
      </c>
      <c r="P19" s="6">
        <f t="shared" si="4"/>
        <v>-1.2884180024924614</v>
      </c>
    </row>
    <row r="20" spans="1:16" x14ac:dyDescent="0.15">
      <c r="A20" s="6">
        <v>9.5</v>
      </c>
      <c r="B20" s="6">
        <v>18</v>
      </c>
      <c r="D20">
        <v>766.19970703125</v>
      </c>
      <c r="E20">
        <v>560.97863769531295</v>
      </c>
      <c r="F20">
        <v>466.91720581054699</v>
      </c>
      <c r="G20">
        <v>463.75250244140602</v>
      </c>
      <c r="I20" s="7">
        <f t="shared" si="0"/>
        <v>299.28250122070301</v>
      </c>
      <c r="J20" s="7">
        <f t="shared" si="0"/>
        <v>97.226135253906932</v>
      </c>
      <c r="K20" s="7">
        <f t="shared" si="1"/>
        <v>231.22420654296815</v>
      </c>
      <c r="L20" s="8">
        <f t="shared" si="2"/>
        <v>2.3782104054545008</v>
      </c>
      <c r="M20" s="8">
        <f t="shared" si="3"/>
        <v>2.5477881912867164</v>
      </c>
      <c r="P20" s="6">
        <f t="shared" si="4"/>
        <v>-0.50776239297950709</v>
      </c>
    </row>
    <row r="21" spans="1:16" x14ac:dyDescent="0.15">
      <c r="A21" s="6">
        <v>10</v>
      </c>
      <c r="B21" s="6">
        <v>19</v>
      </c>
      <c r="D21">
        <v>777.65936279296898</v>
      </c>
      <c r="E21">
        <v>565.54339599609398</v>
      </c>
      <c r="F21">
        <v>466.22207641601602</v>
      </c>
      <c r="G21">
        <v>462.83749389648398</v>
      </c>
      <c r="I21" s="7">
        <f t="shared" si="0"/>
        <v>311.43728637695295</v>
      </c>
      <c r="J21" s="7">
        <f t="shared" si="0"/>
        <v>102.70590209961</v>
      </c>
      <c r="K21" s="7">
        <f t="shared" si="1"/>
        <v>239.54315490722595</v>
      </c>
      <c r="L21" s="8">
        <f t="shared" si="2"/>
        <v>2.3323212202050807</v>
      </c>
      <c r="M21" s="8">
        <f t="shared" si="3"/>
        <v>2.5108241526600446</v>
      </c>
      <c r="P21" s="6">
        <f t="shared" si="4"/>
        <v>-1.9512241872280289</v>
      </c>
    </row>
    <row r="22" spans="1:16" x14ac:dyDescent="0.15">
      <c r="A22" s="6">
        <v>10.5</v>
      </c>
      <c r="B22" s="6">
        <v>20</v>
      </c>
      <c r="D22">
        <v>783.2734375</v>
      </c>
      <c r="E22">
        <v>568.22967529296898</v>
      </c>
      <c r="F22">
        <v>466.43283081054699</v>
      </c>
      <c r="G22">
        <v>463.07440185546898</v>
      </c>
      <c r="I22" s="7">
        <f t="shared" si="0"/>
        <v>316.84060668945301</v>
      </c>
      <c r="J22" s="7">
        <f t="shared" si="0"/>
        <v>105.1552734375</v>
      </c>
      <c r="K22" s="7">
        <f t="shared" si="1"/>
        <v>243.23191528320302</v>
      </c>
      <c r="L22" s="8">
        <f t="shared" si="2"/>
        <v>2.3130738700210802</v>
      </c>
      <c r="M22" s="8">
        <f t="shared" si="3"/>
        <v>2.5005019490987923</v>
      </c>
      <c r="P22" s="6">
        <f t="shared" si="4"/>
        <v>-2.3543107282742386</v>
      </c>
    </row>
    <row r="23" spans="1:16" x14ac:dyDescent="0.15">
      <c r="A23" s="6">
        <v>11</v>
      </c>
      <c r="B23" s="6">
        <v>21</v>
      </c>
      <c r="D23">
        <v>783.16314697265602</v>
      </c>
      <c r="E23">
        <v>567.186767578125</v>
      </c>
      <c r="F23">
        <v>467.13763427734398</v>
      </c>
      <c r="G23">
        <v>463.7607421875</v>
      </c>
      <c r="I23" s="7">
        <f t="shared" si="0"/>
        <v>316.02551269531205</v>
      </c>
      <c r="J23" s="7">
        <f t="shared" si="0"/>
        <v>103.426025390625</v>
      </c>
      <c r="K23" s="7">
        <f t="shared" si="1"/>
        <v>243.62729492187455</v>
      </c>
      <c r="L23" s="8">
        <f t="shared" si="2"/>
        <v>2.3555705056027225</v>
      </c>
      <c r="M23" s="8">
        <f>L23+ABS($N$2)*A23</f>
        <v>2.5519237313031828</v>
      </c>
      <c r="P23" s="6">
        <f t="shared" si="4"/>
        <v>-0.34626775564710705</v>
      </c>
    </row>
    <row r="24" spans="1:16" x14ac:dyDescent="0.15">
      <c r="A24" s="6">
        <v>11.5</v>
      </c>
      <c r="B24" s="6">
        <v>22</v>
      </c>
      <c r="D24">
        <v>765.44665527343795</v>
      </c>
      <c r="E24">
        <v>561.14245605468795</v>
      </c>
      <c r="F24">
        <v>466.40704345703102</v>
      </c>
      <c r="G24">
        <v>463.19046020507801</v>
      </c>
      <c r="I24" s="7">
        <f t="shared" si="0"/>
        <v>299.03961181640693</v>
      </c>
      <c r="J24" s="7">
        <f t="shared" si="0"/>
        <v>97.951995849609943</v>
      </c>
      <c r="K24" s="7">
        <f t="shared" si="1"/>
        <v>230.47321472167999</v>
      </c>
      <c r="L24" s="8">
        <f t="shared" si="2"/>
        <v>2.352920047443809</v>
      </c>
      <c r="M24" s="8">
        <f t="shared" ref="M24:M87" si="5">L24+ABS($N$2)*A24</f>
        <v>2.5581984197670176</v>
      </c>
      <c r="P24" s="6">
        <f t="shared" si="4"/>
        <v>-0.10123844053807074</v>
      </c>
    </row>
    <row r="25" spans="1:16" x14ac:dyDescent="0.15">
      <c r="A25" s="6">
        <v>12</v>
      </c>
      <c r="B25" s="6">
        <v>23</v>
      </c>
      <c r="D25">
        <v>766.31262207031295</v>
      </c>
      <c r="E25">
        <v>561.6611328125</v>
      </c>
      <c r="F25">
        <v>466.22628784179699</v>
      </c>
      <c r="G25">
        <v>462.99377441406301</v>
      </c>
      <c r="I25" s="7">
        <f t="shared" si="0"/>
        <v>300.08633422851597</v>
      </c>
      <c r="J25" s="7">
        <f t="shared" si="0"/>
        <v>98.667358398436988</v>
      </c>
      <c r="K25" s="7">
        <f t="shared" si="1"/>
        <v>231.01918334961007</v>
      </c>
      <c r="L25" s="8">
        <f t="shared" si="2"/>
        <v>2.3413942270219903</v>
      </c>
      <c r="M25" s="8">
        <f t="shared" si="5"/>
        <v>2.5555977459679466</v>
      </c>
      <c r="P25" s="6">
        <f t="shared" si="4"/>
        <v>-0.20279588414363231</v>
      </c>
    </row>
    <row r="26" spans="1:16" x14ac:dyDescent="0.15">
      <c r="A26" s="6">
        <v>12.5</v>
      </c>
      <c r="B26" s="6">
        <v>24</v>
      </c>
      <c r="D26">
        <v>770.28338623046898</v>
      </c>
      <c r="E26">
        <v>563.43701171875</v>
      </c>
      <c r="F26">
        <v>467.04769897460898</v>
      </c>
      <c r="G26">
        <v>463.65911865234398</v>
      </c>
      <c r="I26" s="7">
        <f t="shared" si="0"/>
        <v>303.23568725586</v>
      </c>
      <c r="J26" s="7">
        <f t="shared" si="0"/>
        <v>99.777893066406023</v>
      </c>
      <c r="K26" s="7">
        <f t="shared" si="1"/>
        <v>233.39116210937578</v>
      </c>
      <c r="L26" s="8">
        <f t="shared" si="2"/>
        <v>2.3391069397912121</v>
      </c>
      <c r="M26" s="8">
        <f t="shared" si="5"/>
        <v>2.5622356053599167</v>
      </c>
      <c r="P26" s="6">
        <f t="shared" si="4"/>
        <v>5.6415413752502398E-2</v>
      </c>
    </row>
    <row r="27" spans="1:16" x14ac:dyDescent="0.15">
      <c r="A27" s="6">
        <v>13</v>
      </c>
      <c r="B27" s="6">
        <v>25</v>
      </c>
      <c r="D27">
        <v>768.26361083984398</v>
      </c>
      <c r="E27">
        <v>562.02728271484398</v>
      </c>
      <c r="F27">
        <v>466.61706542968801</v>
      </c>
      <c r="G27">
        <v>463.40414428710898</v>
      </c>
      <c r="I27" s="7">
        <f t="shared" si="0"/>
        <v>301.64654541015597</v>
      </c>
      <c r="J27" s="7">
        <f t="shared" si="0"/>
        <v>98.623138427735</v>
      </c>
      <c r="K27" s="7">
        <f t="shared" si="1"/>
        <v>232.61034851074146</v>
      </c>
      <c r="L27" s="8">
        <f t="shared" si="2"/>
        <v>2.358577836996985</v>
      </c>
      <c r="M27" s="8">
        <f t="shared" si="5"/>
        <v>2.5906316491884378</v>
      </c>
      <c r="P27" s="6">
        <f t="shared" si="4"/>
        <v>1.16529328254417</v>
      </c>
    </row>
    <row r="28" spans="1:16" x14ac:dyDescent="0.15">
      <c r="A28" s="6">
        <v>13.5</v>
      </c>
      <c r="B28" s="6">
        <v>26</v>
      </c>
      <c r="D28">
        <v>776.052734375</v>
      </c>
      <c r="E28">
        <v>565.13079833984398</v>
      </c>
      <c r="F28">
        <v>465.87130737304699</v>
      </c>
      <c r="G28">
        <v>462.52804565429699</v>
      </c>
      <c r="I28" s="7">
        <f t="shared" si="0"/>
        <v>310.18142700195301</v>
      </c>
      <c r="J28" s="7">
        <f t="shared" si="0"/>
        <v>102.60275268554699</v>
      </c>
      <c r="K28" s="7">
        <f t="shared" si="1"/>
        <v>238.35950012207013</v>
      </c>
      <c r="L28" s="8">
        <f t="shared" si="2"/>
        <v>2.3231296810582194</v>
      </c>
      <c r="M28" s="8">
        <f t="shared" si="5"/>
        <v>2.5641086398724204</v>
      </c>
      <c r="P28" s="6">
        <f t="shared" si="4"/>
        <v>0.12955822656617652</v>
      </c>
    </row>
    <row r="29" spans="1:16" x14ac:dyDescent="0.15">
      <c r="A29" s="6">
        <v>14</v>
      </c>
      <c r="B29" s="6">
        <v>27</v>
      </c>
      <c r="D29">
        <v>776.87658691406295</v>
      </c>
      <c r="E29">
        <v>567.12365722656295</v>
      </c>
      <c r="F29">
        <v>466.00384521484398</v>
      </c>
      <c r="G29">
        <v>462.75726318359398</v>
      </c>
      <c r="I29" s="7">
        <f t="shared" si="0"/>
        <v>310.87274169921898</v>
      </c>
      <c r="J29" s="7">
        <f t="shared" si="0"/>
        <v>104.36639404296898</v>
      </c>
      <c r="K29" s="7">
        <f t="shared" si="1"/>
        <v>237.81626586914069</v>
      </c>
      <c r="L29" s="8">
        <f t="shared" si="2"/>
        <v>2.2786670752582361</v>
      </c>
      <c r="M29" s="8">
        <f t="shared" si="5"/>
        <v>2.5285711806951854</v>
      </c>
      <c r="P29" s="6">
        <f t="shared" si="4"/>
        <v>-1.2581950193681395</v>
      </c>
    </row>
    <row r="30" spans="1:16" x14ac:dyDescent="0.15">
      <c r="A30" s="6">
        <v>14.5</v>
      </c>
      <c r="B30" s="6">
        <v>28</v>
      </c>
      <c r="D30">
        <v>781.24334716796898</v>
      </c>
      <c r="E30">
        <v>569.20294189453102</v>
      </c>
      <c r="F30">
        <v>466.79107666015602</v>
      </c>
      <c r="G30">
        <v>463.35296630859398</v>
      </c>
      <c r="I30" s="7">
        <f t="shared" si="0"/>
        <v>314.45227050781295</v>
      </c>
      <c r="J30" s="7">
        <f t="shared" si="0"/>
        <v>105.84997558593705</v>
      </c>
      <c r="K30" s="7">
        <f t="shared" si="1"/>
        <v>240.35728759765703</v>
      </c>
      <c r="L30" s="8">
        <f t="shared" si="2"/>
        <v>2.2707354089327754</v>
      </c>
      <c r="M30" s="8">
        <f t="shared" si="5"/>
        <v>2.5295646609924729</v>
      </c>
      <c r="P30" s="6">
        <f t="shared" si="4"/>
        <v>-1.2193991814198901</v>
      </c>
    </row>
    <row r="31" spans="1:16" x14ac:dyDescent="0.15">
      <c r="A31" s="6">
        <v>15</v>
      </c>
      <c r="B31" s="6">
        <v>29</v>
      </c>
      <c r="D31">
        <v>782.62640380859398</v>
      </c>
      <c r="E31">
        <v>570.54473876953102</v>
      </c>
      <c r="F31">
        <v>466.20452880859398</v>
      </c>
      <c r="G31">
        <v>463.07623291015602</v>
      </c>
      <c r="I31" s="7">
        <f t="shared" si="0"/>
        <v>316.421875</v>
      </c>
      <c r="J31" s="7">
        <f t="shared" si="0"/>
        <v>107.468505859375</v>
      </c>
      <c r="K31" s="7">
        <f t="shared" si="1"/>
        <v>241.19392089843751</v>
      </c>
      <c r="L31" s="8">
        <f t="shared" si="2"/>
        <v>2.2443218966312353</v>
      </c>
      <c r="M31" s="8">
        <f t="shared" si="5"/>
        <v>2.512076295313681</v>
      </c>
      <c r="P31" s="6">
        <f t="shared" si="4"/>
        <v>-1.9023274717006009</v>
      </c>
    </row>
    <row r="32" spans="1:16" x14ac:dyDescent="0.15">
      <c r="A32" s="6">
        <v>15.5</v>
      </c>
      <c r="B32" s="6">
        <v>30</v>
      </c>
      <c r="D32">
        <v>782.32049560546898</v>
      </c>
      <c r="E32">
        <v>570.82269287109398</v>
      </c>
      <c r="F32">
        <v>465.91720581054699</v>
      </c>
      <c r="G32">
        <v>462.75744628906301</v>
      </c>
      <c r="I32" s="7">
        <f t="shared" si="0"/>
        <v>316.40328979492199</v>
      </c>
      <c r="J32" s="7">
        <f t="shared" si="0"/>
        <v>108.06524658203097</v>
      </c>
      <c r="K32" s="7">
        <f t="shared" si="1"/>
        <v>240.75761718750033</v>
      </c>
      <c r="L32" s="8">
        <f t="shared" si="2"/>
        <v>2.2278912490589122</v>
      </c>
      <c r="M32" s="8">
        <f t="shared" si="5"/>
        <v>2.5045707943641062</v>
      </c>
      <c r="P32" s="6">
        <f t="shared" si="4"/>
        <v>-2.195420549998325</v>
      </c>
    </row>
    <row r="33" spans="1:16" x14ac:dyDescent="0.15">
      <c r="A33" s="6">
        <v>16</v>
      </c>
      <c r="B33" s="6">
        <v>31</v>
      </c>
      <c r="D33">
        <v>762.866943359375</v>
      </c>
      <c r="E33">
        <v>565.09515380859398</v>
      </c>
      <c r="F33">
        <v>466.79473876953102</v>
      </c>
      <c r="G33">
        <v>463.59695434570301</v>
      </c>
      <c r="I33" s="7">
        <f t="shared" si="0"/>
        <v>296.07220458984398</v>
      </c>
      <c r="J33" s="7">
        <f t="shared" si="0"/>
        <v>101.49819946289097</v>
      </c>
      <c r="K33" s="7">
        <f t="shared" si="1"/>
        <v>225.02346496582032</v>
      </c>
      <c r="L33" s="8">
        <f t="shared" si="2"/>
        <v>2.2170192787320504</v>
      </c>
      <c r="M33" s="8">
        <f t="shared" si="5"/>
        <v>2.5026239706599922</v>
      </c>
      <c r="P33" s="6">
        <f t="shared" si="4"/>
        <v>-2.2714448628556947</v>
      </c>
    </row>
    <row r="34" spans="1:16" x14ac:dyDescent="0.15">
      <c r="A34" s="6">
        <v>16.5</v>
      </c>
      <c r="B34" s="6">
        <v>32</v>
      </c>
      <c r="D34">
        <v>768.49743652343795</v>
      </c>
      <c r="E34">
        <v>566.42687988281295</v>
      </c>
      <c r="F34">
        <v>466.82470703125</v>
      </c>
      <c r="G34">
        <v>463.50885009765602</v>
      </c>
      <c r="I34" s="7">
        <f t="shared" si="0"/>
        <v>301.67272949218795</v>
      </c>
      <c r="J34" s="7">
        <f t="shared" si="0"/>
        <v>102.91802978515693</v>
      </c>
      <c r="K34" s="7">
        <f t="shared" si="1"/>
        <v>229.63010864257811</v>
      </c>
      <c r="L34" s="8">
        <f t="shared" si="2"/>
        <v>2.2311941758109315</v>
      </c>
      <c r="M34" s="8">
        <f t="shared" si="5"/>
        <v>2.5257240143616215</v>
      </c>
      <c r="P34" s="6">
        <f t="shared" si="4"/>
        <v>-1.3693781037133823</v>
      </c>
    </row>
    <row r="35" spans="1:16" x14ac:dyDescent="0.15">
      <c r="A35" s="6">
        <v>17</v>
      </c>
      <c r="B35" s="6">
        <v>33</v>
      </c>
      <c r="D35">
        <v>770.33587646484398</v>
      </c>
      <c r="E35">
        <v>566.27185058593795</v>
      </c>
      <c r="F35">
        <v>465.627685546875</v>
      </c>
      <c r="G35">
        <v>462.34509277343801</v>
      </c>
      <c r="I35" s="7">
        <f t="shared" si="0"/>
        <v>304.70819091796898</v>
      </c>
      <c r="J35" s="7">
        <f t="shared" si="0"/>
        <v>103.92675781249994</v>
      </c>
      <c r="K35" s="7">
        <f t="shared" si="1"/>
        <v>231.95946044921902</v>
      </c>
      <c r="L35" s="8">
        <f t="shared" si="2"/>
        <v>2.2319512831114197</v>
      </c>
      <c r="M35" s="8">
        <f t="shared" si="5"/>
        <v>2.5354062682848579</v>
      </c>
      <c r="P35" s="6">
        <f t="shared" si="4"/>
        <v>-0.99128187452266603</v>
      </c>
    </row>
    <row r="36" spans="1:16" x14ac:dyDescent="0.15">
      <c r="A36" s="6">
        <v>17.5</v>
      </c>
      <c r="B36" s="6">
        <v>34</v>
      </c>
      <c r="D36">
        <v>764.051025390625</v>
      </c>
      <c r="E36">
        <v>564.39074707031295</v>
      </c>
      <c r="F36">
        <v>466.26028442382801</v>
      </c>
      <c r="G36">
        <v>463</v>
      </c>
      <c r="I36" s="7">
        <f t="shared" si="0"/>
        <v>297.79074096679699</v>
      </c>
      <c r="J36" s="7">
        <f t="shared" si="0"/>
        <v>101.39074707031295</v>
      </c>
      <c r="K36" s="7">
        <f t="shared" si="1"/>
        <v>226.81721801757794</v>
      </c>
      <c r="L36" s="8">
        <f t="shared" si="2"/>
        <v>2.2370603291864852</v>
      </c>
      <c r="M36" s="8">
        <f t="shared" si="5"/>
        <v>2.5494404609826717</v>
      </c>
      <c r="P36" s="6">
        <f t="shared" si="4"/>
        <v>-0.44324054232368537</v>
      </c>
    </row>
    <row r="37" spans="1:16" x14ac:dyDescent="0.15">
      <c r="A37" s="6">
        <v>18</v>
      </c>
      <c r="B37" s="6">
        <v>35</v>
      </c>
      <c r="D37">
        <v>775.64306640625</v>
      </c>
      <c r="E37">
        <v>567.53717041015602</v>
      </c>
      <c r="F37">
        <v>466.04113769531301</v>
      </c>
      <c r="G37">
        <v>463.14422607421898</v>
      </c>
      <c r="I37" s="7">
        <f t="shared" si="0"/>
        <v>309.60192871093699</v>
      </c>
      <c r="J37" s="7">
        <f t="shared" si="0"/>
        <v>104.39294433593705</v>
      </c>
      <c r="K37" s="7">
        <f t="shared" si="1"/>
        <v>236.52686767578106</v>
      </c>
      <c r="L37" s="8">
        <f t="shared" si="2"/>
        <v>2.2657361489358547</v>
      </c>
      <c r="M37" s="8">
        <f t="shared" si="5"/>
        <v>2.5870414273547895</v>
      </c>
      <c r="P37" s="6">
        <f t="shared" si="4"/>
        <v>1.0250935575604168</v>
      </c>
    </row>
    <row r="38" spans="1:16" x14ac:dyDescent="0.15">
      <c r="A38" s="6">
        <v>18.5</v>
      </c>
      <c r="B38" s="6">
        <v>36</v>
      </c>
      <c r="D38">
        <v>775.50128173828102</v>
      </c>
      <c r="E38">
        <v>568.28350830078102</v>
      </c>
      <c r="F38">
        <v>466.15902709960898</v>
      </c>
      <c r="G38">
        <v>463.05099487304699</v>
      </c>
      <c r="I38" s="7">
        <f t="shared" si="0"/>
        <v>309.34225463867205</v>
      </c>
      <c r="J38" s="7">
        <f t="shared" si="0"/>
        <v>105.23251342773403</v>
      </c>
      <c r="K38" s="7">
        <f t="shared" si="1"/>
        <v>235.67949523925824</v>
      </c>
      <c r="L38" s="8">
        <f t="shared" si="2"/>
        <v>2.2396072046792423</v>
      </c>
      <c r="M38" s="8">
        <f t="shared" si="5"/>
        <v>2.5698376297209253</v>
      </c>
      <c r="P38" s="6">
        <f t="shared" si="4"/>
        <v>0.35327777327142823</v>
      </c>
    </row>
    <row r="39" spans="1:16" x14ac:dyDescent="0.15">
      <c r="A39" s="6">
        <v>19</v>
      </c>
      <c r="B39" s="6">
        <v>37</v>
      </c>
      <c r="D39">
        <v>774.20318603515602</v>
      </c>
      <c r="E39">
        <v>568.703125</v>
      </c>
      <c r="F39">
        <v>466.22409057617199</v>
      </c>
      <c r="G39">
        <v>463.16888427734398</v>
      </c>
      <c r="I39" s="7">
        <f t="shared" si="0"/>
        <v>307.97909545898403</v>
      </c>
      <c r="J39" s="7">
        <f t="shared" si="0"/>
        <v>105.53424072265602</v>
      </c>
      <c r="K39" s="7">
        <f t="shared" si="1"/>
        <v>234.10512695312482</v>
      </c>
      <c r="L39" s="8">
        <f t="shared" si="2"/>
        <v>2.2182859832985682</v>
      </c>
      <c r="M39" s="8">
        <f t="shared" si="5"/>
        <v>2.5574415549629994</v>
      </c>
      <c r="P39" s="6">
        <f t="shared" si="4"/>
        <v>-0.13079434050467476</v>
      </c>
    </row>
    <row r="40" spans="1:16" x14ac:dyDescent="0.15">
      <c r="A40" s="6">
        <v>19.5</v>
      </c>
      <c r="B40" s="6">
        <v>38</v>
      </c>
      <c r="D40">
        <v>773.54644775390602</v>
      </c>
      <c r="E40">
        <v>569.17974853515602</v>
      </c>
      <c r="F40">
        <v>465.64321899414102</v>
      </c>
      <c r="G40">
        <v>462.42095947265602</v>
      </c>
      <c r="I40" s="7">
        <f t="shared" si="0"/>
        <v>307.903228759765</v>
      </c>
      <c r="J40" s="7">
        <f t="shared" si="0"/>
        <v>106.7587890625</v>
      </c>
      <c r="K40" s="7">
        <f t="shared" si="1"/>
        <v>233.17207641601499</v>
      </c>
      <c r="L40" s="8">
        <f t="shared" si="2"/>
        <v>2.1841019223204996</v>
      </c>
      <c r="M40" s="8">
        <f t="shared" si="5"/>
        <v>2.5321826406076791</v>
      </c>
      <c r="P40" s="6">
        <f t="shared" si="4"/>
        <v>-1.1171659381631649</v>
      </c>
    </row>
    <row r="41" spans="1:16" x14ac:dyDescent="0.15">
      <c r="A41" s="6">
        <v>20</v>
      </c>
      <c r="B41" s="6">
        <v>39</v>
      </c>
      <c r="D41">
        <v>772.15759277343795</v>
      </c>
      <c r="E41">
        <v>569.851806640625</v>
      </c>
      <c r="F41">
        <v>466.66351318359398</v>
      </c>
      <c r="G41">
        <v>463.72894287109398</v>
      </c>
      <c r="I41" s="7">
        <f t="shared" si="0"/>
        <v>305.49407958984398</v>
      </c>
      <c r="J41" s="7">
        <f t="shared" si="0"/>
        <v>106.12286376953102</v>
      </c>
      <c r="K41" s="7">
        <f t="shared" si="1"/>
        <v>231.20807495117225</v>
      </c>
      <c r="L41" s="8">
        <f t="shared" si="2"/>
        <v>2.1786829599066522</v>
      </c>
      <c r="M41" s="8">
        <f t="shared" si="5"/>
        <v>2.5356888248165799</v>
      </c>
      <c r="P41" s="6">
        <f t="shared" si="4"/>
        <v>-0.98024791899699226</v>
      </c>
    </row>
    <row r="42" spans="1:16" x14ac:dyDescent="0.15">
      <c r="A42" s="6">
        <v>20.5</v>
      </c>
      <c r="B42" s="6">
        <v>40</v>
      </c>
      <c r="D42">
        <v>774.37945556640602</v>
      </c>
      <c r="E42">
        <v>569.51092529296898</v>
      </c>
      <c r="F42">
        <v>465.489501953125</v>
      </c>
      <c r="G42">
        <v>462.2080078125</v>
      </c>
      <c r="I42" s="7">
        <f t="shared" si="0"/>
        <v>308.88995361328102</v>
      </c>
      <c r="J42" s="7">
        <f t="shared" si="0"/>
        <v>107.30291748046898</v>
      </c>
      <c r="K42" s="7">
        <f t="shared" si="1"/>
        <v>233.77791137695274</v>
      </c>
      <c r="L42" s="8">
        <f t="shared" si="2"/>
        <v>2.1786724617203856</v>
      </c>
      <c r="M42" s="8">
        <f t="shared" si="5"/>
        <v>2.5446034732530611</v>
      </c>
      <c r="P42" s="6">
        <f t="shared" si="4"/>
        <v>-0.63212701810785099</v>
      </c>
    </row>
    <row r="43" spans="1:16" x14ac:dyDescent="0.15">
      <c r="A43" s="6">
        <v>21</v>
      </c>
      <c r="B43" s="6">
        <v>41</v>
      </c>
      <c r="D43">
        <v>769.04547119140602</v>
      </c>
      <c r="E43">
        <v>567.73742675781295</v>
      </c>
      <c r="F43">
        <v>466.41510009765602</v>
      </c>
      <c r="G43">
        <v>463.30578613281301</v>
      </c>
      <c r="I43" s="7">
        <f t="shared" si="0"/>
        <v>302.63037109375</v>
      </c>
      <c r="J43" s="7">
        <f t="shared" si="0"/>
        <v>104.43164062499994</v>
      </c>
      <c r="K43" s="7">
        <f t="shared" si="1"/>
        <v>229.52822265625005</v>
      </c>
      <c r="L43" s="8">
        <f t="shared" si="2"/>
        <v>2.1978800800463838</v>
      </c>
      <c r="M43" s="8">
        <f t="shared" si="5"/>
        <v>2.5727362382018075</v>
      </c>
      <c r="P43" s="6">
        <f t="shared" si="4"/>
        <v>0.46646969585586018</v>
      </c>
    </row>
    <row r="44" spans="1:16" x14ac:dyDescent="0.15">
      <c r="A44" s="6">
        <v>21.5</v>
      </c>
      <c r="B44" s="6">
        <v>42</v>
      </c>
      <c r="D44">
        <v>759.77453613281295</v>
      </c>
      <c r="E44">
        <v>564.29461669921898</v>
      </c>
      <c r="F44">
        <v>465.27801513671898</v>
      </c>
      <c r="G44">
        <v>462.08078002929699</v>
      </c>
      <c r="I44" s="7">
        <f t="shared" si="0"/>
        <v>294.49652099609398</v>
      </c>
      <c r="J44" s="7">
        <f t="shared" si="0"/>
        <v>102.21383666992199</v>
      </c>
      <c r="K44" s="7">
        <f t="shared" si="1"/>
        <v>222.94683532714859</v>
      </c>
      <c r="L44" s="8">
        <f t="shared" si="2"/>
        <v>2.1811805778028694</v>
      </c>
      <c r="M44" s="8">
        <f t="shared" si="5"/>
        <v>2.5649618825810414</v>
      </c>
      <c r="P44" s="6">
        <f t="shared" si="4"/>
        <v>0.1628777256489094</v>
      </c>
    </row>
    <row r="45" spans="1:16" x14ac:dyDescent="0.15">
      <c r="A45" s="6">
        <v>22</v>
      </c>
      <c r="B45" s="6">
        <v>43</v>
      </c>
      <c r="D45">
        <v>754.32391357421898</v>
      </c>
      <c r="E45">
        <v>562.02136230468795</v>
      </c>
      <c r="F45">
        <v>466.35296630859398</v>
      </c>
      <c r="G45">
        <v>463.27160644531301</v>
      </c>
      <c r="I45" s="7">
        <f t="shared" si="0"/>
        <v>287.970947265625</v>
      </c>
      <c r="J45" s="7">
        <f t="shared" si="0"/>
        <v>98.749755859374943</v>
      </c>
      <c r="K45" s="7">
        <f t="shared" si="1"/>
        <v>218.84611816406255</v>
      </c>
      <c r="L45" s="8">
        <f t="shared" si="2"/>
        <v>2.2161687009708801</v>
      </c>
      <c r="M45" s="8">
        <f t="shared" si="5"/>
        <v>2.6088751523718003</v>
      </c>
      <c r="P45" s="6">
        <f t="shared" si="4"/>
        <v>1.8777100209963811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753.53967285156295</v>
      </c>
      <c r="E46">
        <v>562.24945068359398</v>
      </c>
      <c r="F46">
        <v>465.29354858398398</v>
      </c>
      <c r="G46">
        <v>462.27032470703102</v>
      </c>
      <c r="I46" s="7">
        <f t="shared" si="0"/>
        <v>288.24612426757898</v>
      </c>
      <c r="J46" s="7">
        <f t="shared" si="0"/>
        <v>99.979125976562955</v>
      </c>
      <c r="K46" s="7">
        <f t="shared" si="1"/>
        <v>218.26073608398491</v>
      </c>
      <c r="L46" s="8">
        <f t="shared" si="2"/>
        <v>2.1830630539333726</v>
      </c>
      <c r="M46" s="8">
        <f t="shared" si="5"/>
        <v>2.5846946519570411</v>
      </c>
      <c r="P46" s="6">
        <f t="shared" si="4"/>
        <v>0.93345095701708924</v>
      </c>
    </row>
    <row r="47" spans="1:16" x14ac:dyDescent="0.15">
      <c r="A47" s="6">
        <v>23</v>
      </c>
      <c r="B47" s="6">
        <v>45</v>
      </c>
      <c r="D47">
        <v>753.582275390625</v>
      </c>
      <c r="E47">
        <v>562.87976074218795</v>
      </c>
      <c r="F47">
        <v>466.57687377929699</v>
      </c>
      <c r="G47">
        <v>463.39608764648398</v>
      </c>
      <c r="I47" s="7">
        <f t="shared" si="0"/>
        <v>287.00540161132801</v>
      </c>
      <c r="J47" s="7">
        <f t="shared" si="0"/>
        <v>99.483673095703978</v>
      </c>
      <c r="K47" s="7">
        <f t="shared" si="1"/>
        <v>217.36683044433522</v>
      </c>
      <c r="L47" s="8">
        <f t="shared" si="2"/>
        <v>2.1849497880443844</v>
      </c>
      <c r="M47" s="8">
        <f t="shared" si="5"/>
        <v>2.5955065326908011</v>
      </c>
      <c r="P47" s="6">
        <f t="shared" si="4"/>
        <v>1.3556596047456742</v>
      </c>
    </row>
    <row r="48" spans="1:16" x14ac:dyDescent="0.15">
      <c r="A48" s="6">
        <v>23.5</v>
      </c>
      <c r="B48" s="6">
        <v>46</v>
      </c>
      <c r="D48">
        <v>772.25421142578102</v>
      </c>
      <c r="E48">
        <v>569.77691650390602</v>
      </c>
      <c r="F48">
        <v>465.07000732421898</v>
      </c>
      <c r="G48">
        <v>461.89709472656301</v>
      </c>
      <c r="I48" s="7">
        <f t="shared" si="0"/>
        <v>307.18420410156205</v>
      </c>
      <c r="J48" s="7">
        <f t="shared" si="0"/>
        <v>107.87982177734301</v>
      </c>
      <c r="K48" s="7">
        <f t="shared" si="1"/>
        <v>231.66832885742195</v>
      </c>
      <c r="L48" s="8">
        <f t="shared" si="2"/>
        <v>2.1474667369730218</v>
      </c>
      <c r="M48" s="8">
        <f t="shared" si="5"/>
        <v>2.5669486282421867</v>
      </c>
      <c r="P48" s="6">
        <f t="shared" si="4"/>
        <v>0.24046100830144387</v>
      </c>
    </row>
    <row r="49" spans="1:22" x14ac:dyDescent="0.15">
      <c r="A49" s="6">
        <v>24</v>
      </c>
      <c r="B49" s="6">
        <v>47</v>
      </c>
      <c r="D49">
        <v>771.15533447265602</v>
      </c>
      <c r="E49">
        <v>570.967529296875</v>
      </c>
      <c r="F49">
        <v>466.19958496093801</v>
      </c>
      <c r="G49">
        <v>463.23123168945301</v>
      </c>
      <c r="I49" s="7">
        <f t="shared" si="0"/>
        <v>304.95574951171801</v>
      </c>
      <c r="J49" s="7">
        <f t="shared" si="0"/>
        <v>107.73629760742199</v>
      </c>
      <c r="K49" s="7">
        <f t="shared" si="1"/>
        <v>229.54034118652262</v>
      </c>
      <c r="L49" s="8">
        <f t="shared" si="2"/>
        <v>2.130575732451284</v>
      </c>
      <c r="M49" s="8">
        <f t="shared" si="5"/>
        <v>2.5589827703431971</v>
      </c>
      <c r="P49" s="6">
        <f t="shared" si="4"/>
        <v>-7.0609209207405516E-2</v>
      </c>
    </row>
    <row r="50" spans="1:22" x14ac:dyDescent="0.15">
      <c r="A50" s="6">
        <v>24.5</v>
      </c>
      <c r="B50" s="6">
        <v>48</v>
      </c>
      <c r="D50">
        <v>774.11041259765602</v>
      </c>
      <c r="E50">
        <v>573.09240722656295</v>
      </c>
      <c r="F50">
        <v>466.201416015625</v>
      </c>
      <c r="G50">
        <v>463.01773071289102</v>
      </c>
      <c r="I50" s="7">
        <f t="shared" si="0"/>
        <v>307.90899658203102</v>
      </c>
      <c r="J50" s="7">
        <f t="shared" si="0"/>
        <v>110.07467651367193</v>
      </c>
      <c r="K50" s="7">
        <f t="shared" si="1"/>
        <v>230.85672302246067</v>
      </c>
      <c r="L50" s="8">
        <f t="shared" si="2"/>
        <v>2.0972736903186529</v>
      </c>
      <c r="M50" s="8">
        <f t="shared" si="5"/>
        <v>2.5346058748333142</v>
      </c>
      <c r="P50" s="6">
        <f t="shared" si="4"/>
        <v>-1.0225375871177824</v>
      </c>
    </row>
    <row r="51" spans="1:22" x14ac:dyDescent="0.15">
      <c r="A51" s="6">
        <v>25</v>
      </c>
      <c r="B51" s="6">
        <v>49</v>
      </c>
      <c r="D51">
        <v>773.806640625</v>
      </c>
      <c r="E51">
        <v>573.69281005859398</v>
      </c>
      <c r="F51">
        <v>465.57867431640602</v>
      </c>
      <c r="G51">
        <v>462.12338256835898</v>
      </c>
      <c r="I51" s="7">
        <f t="shared" si="0"/>
        <v>308.22796630859398</v>
      </c>
      <c r="J51" s="7">
        <f t="shared" si="0"/>
        <v>111.569427490235</v>
      </c>
      <c r="K51" s="7">
        <f t="shared" si="1"/>
        <v>230.12936706542948</v>
      </c>
      <c r="L51" s="8">
        <f t="shared" si="2"/>
        <v>2.0626561616583658</v>
      </c>
      <c r="M51" s="8">
        <f t="shared" si="5"/>
        <v>2.5089134927957755</v>
      </c>
      <c r="P51" s="6">
        <f t="shared" si="4"/>
        <v>-2.025836286401804</v>
      </c>
    </row>
    <row r="52" spans="1:22" x14ac:dyDescent="0.15">
      <c r="A52" s="6">
        <v>25.5</v>
      </c>
      <c r="B52" s="6">
        <v>50</v>
      </c>
      <c r="D52">
        <v>774.02569580078102</v>
      </c>
      <c r="E52">
        <v>574.08404541015602</v>
      </c>
      <c r="F52">
        <v>466.19027709960898</v>
      </c>
      <c r="G52">
        <v>463.39260864257801</v>
      </c>
      <c r="I52" s="7">
        <f t="shared" si="0"/>
        <v>307.83541870117205</v>
      </c>
      <c r="J52" s="7">
        <f t="shared" si="0"/>
        <v>110.69143676757801</v>
      </c>
      <c r="K52" s="7">
        <f t="shared" si="1"/>
        <v>230.35141296386746</v>
      </c>
      <c r="L52" s="8">
        <f t="shared" si="2"/>
        <v>2.0810228838888678</v>
      </c>
      <c r="M52" s="8">
        <f t="shared" si="5"/>
        <v>2.5362053616490252</v>
      </c>
      <c r="P52" s="6">
        <f t="shared" si="4"/>
        <v>-0.96007693090536617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767.24676513671898</v>
      </c>
      <c r="E53">
        <v>569.69421386718795</v>
      </c>
      <c r="F53">
        <v>465.73205566406301</v>
      </c>
      <c r="G53">
        <v>462.49771118164102</v>
      </c>
      <c r="I53" s="7">
        <f t="shared" si="0"/>
        <v>301.51470947265597</v>
      </c>
      <c r="J53" s="7">
        <f t="shared" si="0"/>
        <v>107.19650268554693</v>
      </c>
      <c r="K53" s="7">
        <f t="shared" si="1"/>
        <v>226.47715759277312</v>
      </c>
      <c r="L53" s="8">
        <f t="shared" si="2"/>
        <v>2.112728978268323</v>
      </c>
      <c r="M53" s="8">
        <f t="shared" si="5"/>
        <v>2.5768366026512286</v>
      </c>
      <c r="P53" s="6">
        <f t="shared" si="4"/>
        <v>0.62659071198756278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774.39984130859398</v>
      </c>
      <c r="E54">
        <v>565.85430908203102</v>
      </c>
      <c r="F54">
        <v>465.13873291015602</v>
      </c>
      <c r="G54">
        <v>462.074951171875</v>
      </c>
      <c r="I54" s="7">
        <f t="shared" si="0"/>
        <v>309.26110839843795</v>
      </c>
      <c r="J54" s="7">
        <f t="shared" si="0"/>
        <v>103.77935791015602</v>
      </c>
      <c r="K54" s="7">
        <f t="shared" si="1"/>
        <v>236.61555786132874</v>
      </c>
      <c r="L54" s="8">
        <f t="shared" si="2"/>
        <v>2.2799867201546169</v>
      </c>
      <c r="M54" s="8">
        <f t="shared" si="5"/>
        <v>2.7530194911602708</v>
      </c>
      <c r="P54" s="6">
        <f t="shared" si="4"/>
        <v>7.5066091788995202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768.87054443359398</v>
      </c>
      <c r="E55">
        <v>560.29901123046898</v>
      </c>
      <c r="F55">
        <v>465.33486938476602</v>
      </c>
      <c r="G55">
        <v>462.37069702148398</v>
      </c>
      <c r="I55" s="7">
        <f t="shared" si="0"/>
        <v>303.53567504882795</v>
      </c>
      <c r="J55" s="7">
        <f t="shared" si="0"/>
        <v>97.928314208985</v>
      </c>
      <c r="K55" s="7">
        <f t="shared" si="1"/>
        <v>234.98585510253847</v>
      </c>
      <c r="L55" s="8">
        <f t="shared" si="2"/>
        <v>2.3995701039136068</v>
      </c>
      <c r="M55" s="8">
        <f t="shared" si="5"/>
        <v>2.8815280215420089</v>
      </c>
      <c r="P55" s="6">
        <f t="shared" si="4"/>
        <v>12.524923214185065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774.34722900390602</v>
      </c>
      <c r="E56">
        <v>559.30694580078102</v>
      </c>
      <c r="F56">
        <v>465.56112670898398</v>
      </c>
      <c r="G56">
        <v>462.34014892578102</v>
      </c>
      <c r="I56" s="7">
        <f t="shared" si="0"/>
        <v>308.78610229492205</v>
      </c>
      <c r="J56" s="7">
        <f t="shared" si="0"/>
        <v>96.966796875</v>
      </c>
      <c r="K56" s="7">
        <f t="shared" si="1"/>
        <v>240.90934448242206</v>
      </c>
      <c r="L56" s="8">
        <f t="shared" si="2"/>
        <v>2.484451918041374</v>
      </c>
      <c r="M56" s="8">
        <f t="shared" si="5"/>
        <v>2.9753349822925244</v>
      </c>
      <c r="P56" s="6">
        <f t="shared" si="4"/>
        <v>16.188125854067476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764.52496337890602</v>
      </c>
      <c r="E57">
        <v>554.185302734375</v>
      </c>
      <c r="F57">
        <v>465.22409057617199</v>
      </c>
      <c r="G57">
        <v>462.12008666992199</v>
      </c>
      <c r="I57" s="7">
        <f t="shared" si="0"/>
        <v>299.30087280273403</v>
      </c>
      <c r="J57" s="7">
        <f t="shared" si="0"/>
        <v>92.065216064453011</v>
      </c>
      <c r="K57" s="7">
        <f t="shared" si="1"/>
        <v>234.85522155761691</v>
      </c>
      <c r="L57" s="8">
        <f t="shared" si="2"/>
        <v>2.5509658435298679</v>
      </c>
      <c r="M57" s="8">
        <f t="shared" si="5"/>
        <v>3.0507740544037665</v>
      </c>
      <c r="P57" s="6">
        <f t="shared" si="4"/>
        <v>19.134054449314743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757.81817626953102</v>
      </c>
      <c r="E58">
        <v>550.64306640625</v>
      </c>
      <c r="F58">
        <v>465.77407836914102</v>
      </c>
      <c r="G58">
        <v>463.00567626953102</v>
      </c>
      <c r="I58" s="7">
        <f t="shared" si="0"/>
        <v>292.04409790039</v>
      </c>
      <c r="J58" s="7">
        <f t="shared" si="0"/>
        <v>87.637390136718977</v>
      </c>
      <c r="K58" s="7">
        <f t="shared" si="1"/>
        <v>230.69792480468672</v>
      </c>
      <c r="L58" s="8">
        <f t="shared" si="2"/>
        <v>2.632414366114574</v>
      </c>
      <c r="M58" s="8">
        <f t="shared" si="5"/>
        <v>3.1411477236112209</v>
      </c>
      <c r="P58" s="6">
        <f t="shared" si="4"/>
        <v>22.663185560353188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765.11785888671898</v>
      </c>
      <c r="E59">
        <v>550.96710205078102</v>
      </c>
      <c r="F59">
        <v>464.97058105468801</v>
      </c>
      <c r="G59">
        <v>462.11972045898398</v>
      </c>
      <c r="I59" s="7">
        <f t="shared" si="0"/>
        <v>300.14727783203097</v>
      </c>
      <c r="J59" s="7">
        <f t="shared" si="0"/>
        <v>88.847381591797046</v>
      </c>
      <c r="K59" s="7">
        <f t="shared" si="1"/>
        <v>237.95411071777303</v>
      </c>
      <c r="L59" s="8">
        <f t="shared" si="2"/>
        <v>2.6782343661069969</v>
      </c>
      <c r="M59" s="8">
        <f t="shared" si="5"/>
        <v>3.195892870226392</v>
      </c>
      <c r="P59" s="6">
        <f t="shared" si="4"/>
        <v>24.80100735947104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767.06945800781295</v>
      </c>
      <c r="E60">
        <v>551.301513671875</v>
      </c>
      <c r="F60">
        <v>465.44616699218801</v>
      </c>
      <c r="G60">
        <v>462.47341918945301</v>
      </c>
      <c r="I60" s="7">
        <f t="shared" si="0"/>
        <v>301.62329101562494</v>
      </c>
      <c r="J60" s="7">
        <f t="shared" si="0"/>
        <v>88.828094482421989</v>
      </c>
      <c r="K60" s="7">
        <f t="shared" si="1"/>
        <v>239.44362487792955</v>
      </c>
      <c r="L60" s="8">
        <f t="shared" si="2"/>
        <v>2.6955843899737437</v>
      </c>
      <c r="M60" s="8">
        <f t="shared" si="5"/>
        <v>3.2221680407158866</v>
      </c>
      <c r="P60" s="6">
        <f t="shared" si="4"/>
        <v>25.827064201419713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771.993408203125</v>
      </c>
      <c r="E61">
        <v>552.10467529296898</v>
      </c>
      <c r="F61">
        <v>464.22482299804699</v>
      </c>
      <c r="G61">
        <v>461.097412109375</v>
      </c>
      <c r="I61" s="7">
        <f t="shared" si="0"/>
        <v>307.76858520507801</v>
      </c>
      <c r="J61" s="7">
        <f t="shared" si="0"/>
        <v>91.007263183593977</v>
      </c>
      <c r="K61" s="7">
        <f t="shared" si="1"/>
        <v>244.06350097656224</v>
      </c>
      <c r="L61" s="8">
        <f t="shared" si="2"/>
        <v>2.6818024456377669</v>
      </c>
      <c r="M61" s="8">
        <f t="shared" si="5"/>
        <v>3.2173112430026585</v>
      </c>
      <c r="P61" s="6">
        <f t="shared" si="4"/>
        <v>25.637404137154444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778.90643310546898</v>
      </c>
      <c r="E62">
        <v>553.87194824218795</v>
      </c>
      <c r="F62">
        <v>465.34216308593801</v>
      </c>
      <c r="G62">
        <v>462.34014892578102</v>
      </c>
      <c r="I62" s="7">
        <f t="shared" si="0"/>
        <v>313.56427001953097</v>
      </c>
      <c r="J62" s="7">
        <f t="shared" si="0"/>
        <v>91.531799316406932</v>
      </c>
      <c r="K62" s="7">
        <f t="shared" si="1"/>
        <v>249.49201049804611</v>
      </c>
      <c r="L62" s="8">
        <f t="shared" si="2"/>
        <v>2.7257413528559913</v>
      </c>
      <c r="M62" s="8">
        <f t="shared" si="5"/>
        <v>3.2701752968436306</v>
      </c>
      <c r="P62" s="6">
        <f t="shared" si="4"/>
        <v>27.701768444832659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768.2919921875</v>
      </c>
      <c r="E63">
        <v>551.252197265625</v>
      </c>
      <c r="F63">
        <v>464.33776855468801</v>
      </c>
      <c r="G63">
        <v>461.38366699218801</v>
      </c>
      <c r="I63" s="7">
        <f t="shared" si="0"/>
        <v>303.95422363281199</v>
      </c>
      <c r="J63" s="7">
        <f t="shared" si="0"/>
        <v>89.868530273436988</v>
      </c>
      <c r="K63" s="7">
        <f t="shared" si="1"/>
        <v>241.0462524414061</v>
      </c>
      <c r="L63" s="8">
        <f t="shared" si="2"/>
        <v>2.6822097981127624</v>
      </c>
      <c r="M63" s="8">
        <f t="shared" si="5"/>
        <v>3.23556888872315</v>
      </c>
      <c r="P63" s="6">
        <f t="shared" si="4"/>
        <v>26.350373147836041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764.18450927734398</v>
      </c>
      <c r="E64">
        <v>549.64337158203102</v>
      </c>
      <c r="F64">
        <v>464.44982910156301</v>
      </c>
      <c r="G64">
        <v>461.89306640625</v>
      </c>
      <c r="I64" s="7">
        <f t="shared" si="0"/>
        <v>299.73468017578097</v>
      </c>
      <c r="J64" s="7">
        <f t="shared" si="0"/>
        <v>87.750305175781023</v>
      </c>
      <c r="K64" s="7">
        <f t="shared" si="1"/>
        <v>238.30946655273425</v>
      </c>
      <c r="L64" s="8">
        <f t="shared" si="2"/>
        <v>2.715767951750752</v>
      </c>
      <c r="M64" s="8">
        <f t="shared" si="5"/>
        <v>3.2780521889838878</v>
      </c>
      <c r="P64" s="6">
        <f t="shared" si="4"/>
        <v>28.009364510747208</v>
      </c>
      <c r="U64" s="18">
        <v>12.5</v>
      </c>
      <c r="V64" s="20">
        <f t="shared" ref="V64:V83" si="6">L26</f>
        <v>2.3391069397912121</v>
      </c>
    </row>
    <row r="65" spans="1:22" x14ac:dyDescent="0.15">
      <c r="A65" s="6">
        <v>32</v>
      </c>
      <c r="B65" s="6">
        <v>63</v>
      </c>
      <c r="D65">
        <v>761.80450439453102</v>
      </c>
      <c r="E65">
        <v>549.48016357421898</v>
      </c>
      <c r="F65">
        <v>464.79364013671898</v>
      </c>
      <c r="G65">
        <v>462.12521362304699</v>
      </c>
      <c r="I65" s="7">
        <f t="shared" si="0"/>
        <v>297.01086425781205</v>
      </c>
      <c r="J65" s="7">
        <f t="shared" si="0"/>
        <v>87.354949951171989</v>
      </c>
      <c r="K65" s="7">
        <f t="shared" si="1"/>
        <v>235.86239929199166</v>
      </c>
      <c r="L65" s="8">
        <f t="shared" si="2"/>
        <v>2.7000461842612187</v>
      </c>
      <c r="M65" s="8">
        <f t="shared" si="5"/>
        <v>3.2712555681171027</v>
      </c>
      <c r="P65" s="6">
        <f t="shared" si="4"/>
        <v>27.7439535081703</v>
      </c>
      <c r="U65" s="18">
        <v>13</v>
      </c>
      <c r="V65" s="20">
        <f t="shared" si="6"/>
        <v>2.358577836996985</v>
      </c>
    </row>
    <row r="66" spans="1:22" x14ac:dyDescent="0.15">
      <c r="A66" s="6">
        <v>32.5</v>
      </c>
      <c r="B66" s="6">
        <v>64</v>
      </c>
      <c r="D66">
        <v>762.42730712890602</v>
      </c>
      <c r="E66">
        <v>549.954833984375</v>
      </c>
      <c r="F66">
        <v>463.68069458007801</v>
      </c>
      <c r="G66">
        <v>460.99212646484398</v>
      </c>
      <c r="I66" s="7">
        <f t="shared" ref="I66:J129" si="7">D66-F66</f>
        <v>298.74661254882801</v>
      </c>
      <c r="J66" s="7">
        <f t="shared" si="7"/>
        <v>88.962707519531023</v>
      </c>
      <c r="K66" s="7">
        <f t="shared" ref="K66:K129" si="8">I66-0.7*J66</f>
        <v>236.47271728515631</v>
      </c>
      <c r="L66" s="8">
        <f t="shared" ref="L66:L129" si="9">K66/J66</f>
        <v>2.6581106159931194</v>
      </c>
      <c r="M66" s="8">
        <f t="shared" si="5"/>
        <v>3.2382451464717517</v>
      </c>
      <c r="P66" s="6">
        <f t="shared" si="4"/>
        <v>26.454882177563128</v>
      </c>
      <c r="U66" s="18">
        <v>13.5</v>
      </c>
      <c r="V66" s="20">
        <f t="shared" si="6"/>
        <v>2.3231296810582194</v>
      </c>
    </row>
    <row r="67" spans="1:22" x14ac:dyDescent="0.15">
      <c r="A67" s="6">
        <v>33</v>
      </c>
      <c r="B67" s="6">
        <v>65</v>
      </c>
      <c r="D67">
        <v>733.73150634765602</v>
      </c>
      <c r="E67">
        <v>542.662841796875</v>
      </c>
      <c r="F67">
        <v>464.43960571289102</v>
      </c>
      <c r="G67">
        <v>461.81320190429699</v>
      </c>
      <c r="I67" s="7">
        <f t="shared" si="7"/>
        <v>269.291900634765</v>
      </c>
      <c r="J67" s="7">
        <f t="shared" si="7"/>
        <v>80.849639892578011</v>
      </c>
      <c r="K67" s="7">
        <f t="shared" si="8"/>
        <v>212.69715270996039</v>
      </c>
      <c r="L67" s="8">
        <f t="shared" si="9"/>
        <v>2.6307742742276083</v>
      </c>
      <c r="M67" s="8">
        <f t="shared" si="5"/>
        <v>3.2198339513289889</v>
      </c>
      <c r="P67" s="6">
        <f t="shared" si="4"/>
        <v>25.735916995120757</v>
      </c>
      <c r="U67" s="18">
        <v>14</v>
      </c>
      <c r="V67" s="20">
        <f t="shared" si="6"/>
        <v>2.2786670752582361</v>
      </c>
    </row>
    <row r="68" spans="1:22" x14ac:dyDescent="0.15">
      <c r="A68" s="6">
        <v>33.5</v>
      </c>
      <c r="B68" s="6">
        <v>66</v>
      </c>
      <c r="D68">
        <v>756.35107421875</v>
      </c>
      <c r="E68">
        <v>549.11370849609398</v>
      </c>
      <c r="F68">
        <v>463.94094848632801</v>
      </c>
      <c r="G68">
        <v>461.33248901367199</v>
      </c>
      <c r="I68" s="7">
        <f t="shared" si="7"/>
        <v>292.41012573242199</v>
      </c>
      <c r="J68" s="7">
        <f t="shared" si="7"/>
        <v>87.781219482421989</v>
      </c>
      <c r="K68" s="7">
        <f t="shared" si="8"/>
        <v>230.96327209472659</v>
      </c>
      <c r="L68" s="8">
        <f t="shared" si="9"/>
        <v>2.6311239859338764</v>
      </c>
      <c r="M68" s="8">
        <f t="shared" si="5"/>
        <v>3.2291088096580052</v>
      </c>
      <c r="P68" s="6">
        <f t="shared" si="4"/>
        <v>26.098104249068232</v>
      </c>
      <c r="U68" s="18">
        <v>14.5</v>
      </c>
      <c r="V68" s="20">
        <f t="shared" si="6"/>
        <v>2.2707354089327754</v>
      </c>
    </row>
    <row r="69" spans="1:22" x14ac:dyDescent="0.15">
      <c r="A69" s="6">
        <v>34</v>
      </c>
      <c r="B69" s="6">
        <v>67</v>
      </c>
      <c r="D69">
        <v>741.44482421875</v>
      </c>
      <c r="E69">
        <v>544.36212158203102</v>
      </c>
      <c r="F69">
        <v>464.09521484375</v>
      </c>
      <c r="G69">
        <v>461.74758911132801</v>
      </c>
      <c r="I69" s="7">
        <f t="shared" si="7"/>
        <v>277.349609375</v>
      </c>
      <c r="J69" s="7">
        <f t="shared" si="7"/>
        <v>82.614532470703011</v>
      </c>
      <c r="K69" s="7">
        <f t="shared" si="8"/>
        <v>219.51943664550788</v>
      </c>
      <c r="L69" s="8">
        <f t="shared" si="9"/>
        <v>2.6571528044821227</v>
      </c>
      <c r="M69" s="8">
        <f t="shared" si="5"/>
        <v>3.2640627748289992</v>
      </c>
      <c r="P69" s="6">
        <f t="shared" si="4"/>
        <v>27.463071800136017</v>
      </c>
      <c r="U69" s="18">
        <v>15</v>
      </c>
      <c r="V69" s="20">
        <f t="shared" si="6"/>
        <v>2.2443218966312353</v>
      </c>
    </row>
    <row r="70" spans="1:22" x14ac:dyDescent="0.15">
      <c r="A70" s="6">
        <v>34.5</v>
      </c>
      <c r="B70" s="6">
        <v>68</v>
      </c>
      <c r="D70">
        <v>745.41540527343795</v>
      </c>
      <c r="E70">
        <v>544.51361083984398</v>
      </c>
      <c r="F70">
        <v>464.04348754882801</v>
      </c>
      <c r="G70">
        <v>461.34637451171898</v>
      </c>
      <c r="I70" s="7">
        <f t="shared" si="7"/>
        <v>281.37191772460994</v>
      </c>
      <c r="J70" s="7">
        <f t="shared" si="7"/>
        <v>83.167236328125</v>
      </c>
      <c r="K70" s="7">
        <f t="shared" si="8"/>
        <v>223.15485229492245</v>
      </c>
      <c r="L70" s="8">
        <f t="shared" si="9"/>
        <v>2.6832062979043259</v>
      </c>
      <c r="M70" s="8">
        <f t="shared" si="5"/>
        <v>3.2990414148739511</v>
      </c>
      <c r="P70" s="6">
        <f t="shared" ref="P70:P133" si="10">(M70-$O$2)/$O$2*100</f>
        <v>28.829002915769784</v>
      </c>
      <c r="U70" s="18">
        <v>15.5</v>
      </c>
      <c r="V70" s="20">
        <f t="shared" si="6"/>
        <v>2.2278912490589122</v>
      </c>
    </row>
    <row r="71" spans="1:22" x14ac:dyDescent="0.15">
      <c r="A71" s="6">
        <v>35</v>
      </c>
      <c r="B71" s="6">
        <v>69</v>
      </c>
      <c r="D71">
        <v>743.1884765625</v>
      </c>
      <c r="E71">
        <v>543.11315917968795</v>
      </c>
      <c r="F71">
        <v>463.42935180664102</v>
      </c>
      <c r="G71">
        <v>460.82067871093801</v>
      </c>
      <c r="I71" s="7">
        <f t="shared" si="7"/>
        <v>279.75912475585898</v>
      </c>
      <c r="J71" s="7">
        <f t="shared" si="7"/>
        <v>82.292480468749943</v>
      </c>
      <c r="K71" s="7">
        <f t="shared" si="8"/>
        <v>222.15438842773403</v>
      </c>
      <c r="L71" s="8">
        <f t="shared" si="9"/>
        <v>2.6995709348206582</v>
      </c>
      <c r="M71" s="8">
        <f t="shared" si="5"/>
        <v>3.3243311984130313</v>
      </c>
      <c r="P71" s="6">
        <f t="shared" si="10"/>
        <v>29.816579968487634</v>
      </c>
      <c r="U71" s="18">
        <v>16</v>
      </c>
      <c r="V71" s="20">
        <f t="shared" si="6"/>
        <v>2.2170192787320504</v>
      </c>
    </row>
    <row r="72" spans="1:22" x14ac:dyDescent="0.15">
      <c r="A72" s="6">
        <v>35.5</v>
      </c>
      <c r="B72" s="6">
        <v>70</v>
      </c>
      <c r="D72">
        <v>748.71673583984398</v>
      </c>
      <c r="E72">
        <v>544.38275146484398</v>
      </c>
      <c r="F72">
        <v>464.37194824218801</v>
      </c>
      <c r="G72">
        <v>461.92559814453102</v>
      </c>
      <c r="I72" s="7">
        <f t="shared" si="7"/>
        <v>284.34478759765597</v>
      </c>
      <c r="J72" s="7">
        <f t="shared" si="7"/>
        <v>82.457153320312955</v>
      </c>
      <c r="K72" s="7">
        <f t="shared" si="8"/>
        <v>226.6247802734369</v>
      </c>
      <c r="L72" s="8">
        <f t="shared" si="9"/>
        <v>2.7483944224110011</v>
      </c>
      <c r="M72" s="8">
        <f t="shared" si="5"/>
        <v>3.3820798326261223</v>
      </c>
      <c r="P72" s="6">
        <f t="shared" si="10"/>
        <v>32.071689265351154</v>
      </c>
      <c r="U72" s="18">
        <v>16.5</v>
      </c>
      <c r="V72" s="20">
        <f t="shared" si="6"/>
        <v>2.2311941758109315</v>
      </c>
    </row>
    <row r="73" spans="1:22" x14ac:dyDescent="0.15">
      <c r="A73" s="6">
        <v>36</v>
      </c>
      <c r="B73" s="6">
        <v>71</v>
      </c>
      <c r="D73">
        <v>743.05291748046898</v>
      </c>
      <c r="E73">
        <v>542.77893066406295</v>
      </c>
      <c r="F73">
        <v>463.29611206054699</v>
      </c>
      <c r="G73">
        <v>461.02523803710898</v>
      </c>
      <c r="I73" s="7">
        <f t="shared" si="7"/>
        <v>279.75680541992199</v>
      </c>
      <c r="J73" s="7">
        <f t="shared" si="7"/>
        <v>81.753692626953978</v>
      </c>
      <c r="K73" s="7">
        <f t="shared" si="8"/>
        <v>222.5292205810542</v>
      </c>
      <c r="L73" s="8">
        <f t="shared" si="9"/>
        <v>2.7219470268635537</v>
      </c>
      <c r="M73" s="8">
        <f t="shared" si="5"/>
        <v>3.3645575837014232</v>
      </c>
      <c r="P73" s="6">
        <f t="shared" si="10"/>
        <v>31.387437819572579</v>
      </c>
      <c r="U73" s="18">
        <v>17</v>
      </c>
      <c r="V73" s="20">
        <f t="shared" si="6"/>
        <v>2.2319512831114197</v>
      </c>
    </row>
    <row r="74" spans="1:22" x14ac:dyDescent="0.15">
      <c r="A74" s="6">
        <v>36.5</v>
      </c>
      <c r="B74" s="6">
        <v>72</v>
      </c>
      <c r="D74">
        <v>739.44097900390602</v>
      </c>
      <c r="E74">
        <v>542.26226806640602</v>
      </c>
      <c r="F74">
        <v>464.50595092773398</v>
      </c>
      <c r="G74">
        <v>461.93585205078102</v>
      </c>
      <c r="I74" s="7">
        <f t="shared" si="7"/>
        <v>274.93502807617205</v>
      </c>
      <c r="J74" s="7">
        <f t="shared" si="7"/>
        <v>80.326416015625</v>
      </c>
      <c r="K74" s="7">
        <f t="shared" si="8"/>
        <v>218.70653686523454</v>
      </c>
      <c r="L74" s="8">
        <f t="shared" si="9"/>
        <v>2.7227224581100695</v>
      </c>
      <c r="M74" s="8">
        <f t="shared" si="5"/>
        <v>3.3742581615706873</v>
      </c>
      <c r="P74" s="6">
        <f t="shared" si="10"/>
        <v>31.76624960682982</v>
      </c>
      <c r="U74" s="18">
        <v>17.5</v>
      </c>
      <c r="V74" s="20">
        <f t="shared" si="6"/>
        <v>2.2370603291864852</v>
      </c>
    </row>
    <row r="75" spans="1:22" x14ac:dyDescent="0.15">
      <c r="A75" s="6">
        <v>37</v>
      </c>
      <c r="B75" s="6">
        <v>73</v>
      </c>
      <c r="D75">
        <v>737.57550048828102</v>
      </c>
      <c r="E75">
        <v>541.541015625</v>
      </c>
      <c r="F75">
        <v>463.68688964843801</v>
      </c>
      <c r="G75">
        <v>461.38128662109398</v>
      </c>
      <c r="I75" s="7">
        <f t="shared" si="7"/>
        <v>273.88861083984301</v>
      </c>
      <c r="J75" s="7">
        <f t="shared" si="7"/>
        <v>80.159729003906023</v>
      </c>
      <c r="K75" s="7">
        <f t="shared" si="8"/>
        <v>217.77680053710878</v>
      </c>
      <c r="L75" s="8">
        <f t="shared" si="9"/>
        <v>2.7167856384157307</v>
      </c>
      <c r="M75" s="8">
        <f t="shared" si="5"/>
        <v>3.3772464884990967</v>
      </c>
      <c r="P75" s="6">
        <f t="shared" si="10"/>
        <v>31.882945073833547</v>
      </c>
      <c r="U75" s="18">
        <v>18</v>
      </c>
      <c r="V75" s="20">
        <f t="shared" si="6"/>
        <v>2.2657361489358547</v>
      </c>
    </row>
    <row r="76" spans="1:22" x14ac:dyDescent="0.15">
      <c r="A76" s="6">
        <v>37.5</v>
      </c>
      <c r="B76" s="6">
        <v>74</v>
      </c>
      <c r="D76">
        <v>731.852783203125</v>
      </c>
      <c r="E76">
        <v>540.110107421875</v>
      </c>
      <c r="F76">
        <v>463.25405883789102</v>
      </c>
      <c r="G76">
        <v>460.89489746093801</v>
      </c>
      <c r="I76" s="7">
        <f t="shared" si="7"/>
        <v>268.59872436523398</v>
      </c>
      <c r="J76" s="7">
        <f t="shared" si="7"/>
        <v>79.215209960936988</v>
      </c>
      <c r="K76" s="7">
        <f t="shared" si="8"/>
        <v>213.1480773925781</v>
      </c>
      <c r="L76" s="8">
        <f t="shared" si="9"/>
        <v>2.6907468590651566</v>
      </c>
      <c r="M76" s="8">
        <f t="shared" si="5"/>
        <v>3.3601328557712709</v>
      </c>
      <c r="P76" s="6">
        <f t="shared" si="10"/>
        <v>31.214650268362991</v>
      </c>
      <c r="U76" s="18">
        <v>18.5</v>
      </c>
      <c r="V76" s="20">
        <f t="shared" si="6"/>
        <v>2.2396072046792423</v>
      </c>
    </row>
    <row r="77" spans="1:22" x14ac:dyDescent="0.15">
      <c r="A77" s="6">
        <v>38</v>
      </c>
      <c r="B77" s="6">
        <v>75</v>
      </c>
      <c r="D77">
        <v>750.43328857421898</v>
      </c>
      <c r="E77">
        <v>545.77325439453102</v>
      </c>
      <c r="F77">
        <v>464.28369140625</v>
      </c>
      <c r="G77">
        <v>461.65637207031301</v>
      </c>
      <c r="I77" s="7">
        <f t="shared" si="7"/>
        <v>286.14959716796898</v>
      </c>
      <c r="J77" s="7">
        <f t="shared" si="7"/>
        <v>84.116882324218011</v>
      </c>
      <c r="K77" s="7">
        <f t="shared" si="8"/>
        <v>227.26777954101638</v>
      </c>
      <c r="L77" s="8">
        <f t="shared" si="9"/>
        <v>2.7018093545721431</v>
      </c>
      <c r="M77" s="8">
        <f t="shared" si="5"/>
        <v>3.3801204979010055</v>
      </c>
      <c r="P77" s="6">
        <f t="shared" si="10"/>
        <v>31.995176391679131</v>
      </c>
      <c r="U77" s="18">
        <v>19</v>
      </c>
      <c r="V77" s="20">
        <f t="shared" si="6"/>
        <v>2.2182859832985682</v>
      </c>
    </row>
    <row r="78" spans="1:22" x14ac:dyDescent="0.15">
      <c r="A78" s="6">
        <v>38.5</v>
      </c>
      <c r="B78" s="6">
        <v>76</v>
      </c>
      <c r="D78">
        <v>748.879150390625</v>
      </c>
      <c r="E78">
        <v>546.33905029296898</v>
      </c>
      <c r="F78">
        <v>463.4814453125</v>
      </c>
      <c r="G78">
        <v>461.06597900390602</v>
      </c>
      <c r="I78" s="7">
        <f t="shared" si="7"/>
        <v>285.397705078125</v>
      </c>
      <c r="J78" s="7">
        <f t="shared" si="7"/>
        <v>85.273071289062955</v>
      </c>
      <c r="K78" s="7">
        <f t="shared" si="8"/>
        <v>225.70655517578092</v>
      </c>
      <c r="L78" s="8">
        <f t="shared" si="9"/>
        <v>2.6468679005435312</v>
      </c>
      <c r="M78" s="8">
        <f t="shared" si="5"/>
        <v>3.3341041904951414</v>
      </c>
      <c r="P78" s="6">
        <f t="shared" si="10"/>
        <v>30.198219562269475</v>
      </c>
      <c r="U78" s="18">
        <v>19.5</v>
      </c>
      <c r="V78" s="20">
        <f t="shared" si="6"/>
        <v>2.1841019223204996</v>
      </c>
    </row>
    <row r="79" spans="1:22" x14ac:dyDescent="0.15">
      <c r="A79" s="6">
        <v>39</v>
      </c>
      <c r="B79" s="6">
        <v>77</v>
      </c>
      <c r="D79">
        <v>747.39935302734398</v>
      </c>
      <c r="E79">
        <v>545.80572509765602</v>
      </c>
      <c r="F79">
        <v>463.91189575195301</v>
      </c>
      <c r="G79">
        <v>461.15060424804699</v>
      </c>
      <c r="I79" s="7">
        <f t="shared" si="7"/>
        <v>283.48745727539097</v>
      </c>
      <c r="J79" s="7">
        <f t="shared" si="7"/>
        <v>84.655120849609034</v>
      </c>
      <c r="K79" s="7">
        <f t="shared" si="8"/>
        <v>224.22887268066464</v>
      </c>
      <c r="L79" s="8">
        <f t="shared" si="9"/>
        <v>2.6487337142783161</v>
      </c>
      <c r="M79" s="8">
        <f t="shared" si="5"/>
        <v>3.3448951508526745</v>
      </c>
      <c r="P79" s="6">
        <f t="shared" si="10"/>
        <v>30.619611260202344</v>
      </c>
      <c r="U79" s="18">
        <v>20</v>
      </c>
      <c r="V79" s="20">
        <f t="shared" si="6"/>
        <v>2.1786829599066522</v>
      </c>
    </row>
    <row r="80" spans="1:22" x14ac:dyDescent="0.15">
      <c r="A80" s="6">
        <v>39.5</v>
      </c>
      <c r="B80" s="6">
        <v>78</v>
      </c>
      <c r="D80">
        <v>745.372802734375</v>
      </c>
      <c r="E80">
        <v>545.71569824218795</v>
      </c>
      <c r="F80">
        <v>464.05905151367199</v>
      </c>
      <c r="G80">
        <v>461.55181884765602</v>
      </c>
      <c r="I80" s="7">
        <f t="shared" si="7"/>
        <v>281.31375122070301</v>
      </c>
      <c r="J80" s="7">
        <f t="shared" si="7"/>
        <v>84.163879394531932</v>
      </c>
      <c r="K80" s="7">
        <f t="shared" si="8"/>
        <v>222.39903564453067</v>
      </c>
      <c r="L80" s="8">
        <f t="shared" si="9"/>
        <v>2.6424522876613001</v>
      </c>
      <c r="M80" s="8">
        <f t="shared" si="5"/>
        <v>3.3475388708584068</v>
      </c>
      <c r="P80" s="6">
        <f t="shared" si="10"/>
        <v>30.72284967691073</v>
      </c>
      <c r="U80" s="18">
        <v>20.5</v>
      </c>
      <c r="V80" s="20">
        <f t="shared" si="6"/>
        <v>2.1786724617203856</v>
      </c>
    </row>
    <row r="81" spans="1:22" x14ac:dyDescent="0.15">
      <c r="A81" s="6">
        <v>40</v>
      </c>
      <c r="B81" s="6">
        <v>79</v>
      </c>
      <c r="D81">
        <v>747.24200439453102</v>
      </c>
      <c r="E81">
        <v>545.135986328125</v>
      </c>
      <c r="F81">
        <v>462.97640991210898</v>
      </c>
      <c r="G81">
        <v>460.44598388671898</v>
      </c>
      <c r="I81" s="7">
        <f t="shared" si="7"/>
        <v>284.26559448242205</v>
      </c>
      <c r="J81" s="7">
        <f t="shared" si="7"/>
        <v>84.690002441406023</v>
      </c>
      <c r="K81" s="7">
        <f t="shared" si="8"/>
        <v>224.98259277343783</v>
      </c>
      <c r="L81" s="8">
        <f t="shared" si="9"/>
        <v>2.6565425231755686</v>
      </c>
      <c r="M81" s="8">
        <f t="shared" si="5"/>
        <v>3.3705542529954235</v>
      </c>
      <c r="P81" s="6">
        <f t="shared" si="10"/>
        <v>31.6216103651122</v>
      </c>
      <c r="U81" s="18">
        <v>21</v>
      </c>
      <c r="V81" s="20">
        <f t="shared" si="6"/>
        <v>2.1978800800463838</v>
      </c>
    </row>
    <row r="82" spans="1:22" x14ac:dyDescent="0.15">
      <c r="A82" s="6">
        <v>40.5</v>
      </c>
      <c r="B82" s="6">
        <v>80</v>
      </c>
      <c r="D82">
        <v>744.484130859375</v>
      </c>
      <c r="E82">
        <v>544.11779785156295</v>
      </c>
      <c r="F82">
        <v>464.25149536132801</v>
      </c>
      <c r="G82">
        <v>461.89544677734398</v>
      </c>
      <c r="I82" s="7">
        <f t="shared" si="7"/>
        <v>280.23263549804699</v>
      </c>
      <c r="J82" s="7">
        <f t="shared" si="7"/>
        <v>82.222351074218977</v>
      </c>
      <c r="K82" s="7">
        <f t="shared" si="8"/>
        <v>222.67698974609371</v>
      </c>
      <c r="L82" s="8">
        <f t="shared" si="9"/>
        <v>2.7082294149566666</v>
      </c>
      <c r="M82" s="8">
        <f t="shared" si="5"/>
        <v>3.4311662913992698</v>
      </c>
      <c r="P82" s="6">
        <f t="shared" si="10"/>
        <v>33.988536841710619</v>
      </c>
      <c r="U82" s="18">
        <v>21.5</v>
      </c>
      <c r="V82" s="20">
        <f t="shared" si="6"/>
        <v>2.1811805778028694</v>
      </c>
    </row>
    <row r="83" spans="1:22" x14ac:dyDescent="0.15">
      <c r="A83" s="6">
        <v>41</v>
      </c>
      <c r="B83" s="6">
        <v>81</v>
      </c>
      <c r="D83">
        <v>743.50402832031295</v>
      </c>
      <c r="E83">
        <v>543.48797607421898</v>
      </c>
      <c r="F83">
        <v>464.52569580078102</v>
      </c>
      <c r="G83">
        <v>461.86566162109398</v>
      </c>
      <c r="I83" s="7">
        <f t="shared" si="7"/>
        <v>278.97833251953193</v>
      </c>
      <c r="J83" s="7">
        <f t="shared" si="7"/>
        <v>81.622314453125</v>
      </c>
      <c r="K83" s="7">
        <f t="shared" si="8"/>
        <v>221.84271240234443</v>
      </c>
      <c r="L83" s="8">
        <f t="shared" si="9"/>
        <v>2.7179174455993502</v>
      </c>
      <c r="M83" s="8">
        <f t="shared" si="5"/>
        <v>3.4497794686647016</v>
      </c>
      <c r="P83" s="6">
        <f t="shared" si="10"/>
        <v>34.715389513941069</v>
      </c>
      <c r="U83" s="18">
        <v>22</v>
      </c>
      <c r="V83" s="20">
        <f t="shared" si="6"/>
        <v>2.2161687009708801</v>
      </c>
    </row>
    <row r="84" spans="1:22" x14ac:dyDescent="0.15">
      <c r="A84" s="6">
        <v>41.5</v>
      </c>
      <c r="B84" s="6">
        <v>82</v>
      </c>
      <c r="D84">
        <v>744.90393066406295</v>
      </c>
      <c r="E84">
        <v>544.64678955078102</v>
      </c>
      <c r="F84">
        <v>463.58801269531301</v>
      </c>
      <c r="G84">
        <v>461.08370971679699</v>
      </c>
      <c r="I84" s="7">
        <f t="shared" si="7"/>
        <v>281.31591796874994</v>
      </c>
      <c r="J84" s="7">
        <f t="shared" si="7"/>
        <v>83.563079833984034</v>
      </c>
      <c r="K84" s="7">
        <f t="shared" si="8"/>
        <v>222.82176208496111</v>
      </c>
      <c r="L84" s="8">
        <f t="shared" si="9"/>
        <v>2.6665096897774028</v>
      </c>
      <c r="M84" s="8">
        <f t="shared" si="5"/>
        <v>3.4072968594655024</v>
      </c>
      <c r="P84" s="6">
        <f t="shared" si="10"/>
        <v>33.056425137283725</v>
      </c>
      <c r="U84" s="18">
        <v>65</v>
      </c>
      <c r="V84" s="20">
        <f t="shared" ref="V84:V104" si="11">L131</f>
        <v>1.3185400585588298</v>
      </c>
    </row>
    <row r="85" spans="1:22" x14ac:dyDescent="0.15">
      <c r="A85" s="6">
        <v>42</v>
      </c>
      <c r="B85" s="6">
        <v>83</v>
      </c>
      <c r="D85">
        <v>752.82427978515602</v>
      </c>
      <c r="E85">
        <v>547.94989013671898</v>
      </c>
      <c r="F85">
        <v>463.54943847656301</v>
      </c>
      <c r="G85">
        <v>460.85214233398398</v>
      </c>
      <c r="I85" s="7">
        <f t="shared" si="7"/>
        <v>289.27484130859301</v>
      </c>
      <c r="J85" s="7">
        <f t="shared" si="7"/>
        <v>87.097747802735</v>
      </c>
      <c r="K85" s="7">
        <f t="shared" si="8"/>
        <v>228.30641784667853</v>
      </c>
      <c r="L85" s="8">
        <f t="shared" si="9"/>
        <v>2.6212666068445616</v>
      </c>
      <c r="M85" s="8">
        <f t="shared" si="5"/>
        <v>3.3709789231554095</v>
      </c>
      <c r="P85" s="6">
        <f t="shared" si="10"/>
        <v>31.63819391966608</v>
      </c>
      <c r="U85" s="18">
        <v>65.5</v>
      </c>
      <c r="V85" s="20">
        <f t="shared" si="11"/>
        <v>1.314302457921118</v>
      </c>
    </row>
    <row r="86" spans="1:22" x14ac:dyDescent="0.15">
      <c r="A86" s="6">
        <v>42.5</v>
      </c>
      <c r="B86" s="6">
        <v>84</v>
      </c>
      <c r="D86">
        <v>747.36822509765602</v>
      </c>
      <c r="E86">
        <v>548.79803466796898</v>
      </c>
      <c r="F86">
        <v>464.36941528320301</v>
      </c>
      <c r="G86">
        <v>461.81994628906301</v>
      </c>
      <c r="I86" s="7">
        <f t="shared" si="7"/>
        <v>282.99880981445301</v>
      </c>
      <c r="J86" s="7">
        <f t="shared" si="7"/>
        <v>86.978088378905966</v>
      </c>
      <c r="K86" s="7">
        <f t="shared" si="8"/>
        <v>222.11414794921885</v>
      </c>
      <c r="L86" s="8">
        <f t="shared" si="9"/>
        <v>2.5536793471663173</v>
      </c>
      <c r="M86" s="8">
        <f t="shared" si="5"/>
        <v>3.3123168100999134</v>
      </c>
      <c r="P86" s="6">
        <f t="shared" si="10"/>
        <v>29.347412876482217</v>
      </c>
      <c r="U86" s="18">
        <v>66</v>
      </c>
      <c r="V86" s="20">
        <f t="shared" si="11"/>
        <v>1.3148024641181144</v>
      </c>
    </row>
    <row r="87" spans="1:22" x14ac:dyDescent="0.15">
      <c r="A87" s="6">
        <v>43</v>
      </c>
      <c r="B87" s="6">
        <v>85</v>
      </c>
      <c r="C87" s="6" t="s">
        <v>10</v>
      </c>
      <c r="D87">
        <v>743.18359375</v>
      </c>
      <c r="E87">
        <v>547.84423828125</v>
      </c>
      <c r="F87">
        <v>463.45877075195301</v>
      </c>
      <c r="G87">
        <v>460.962158203125</v>
      </c>
      <c r="I87" s="7">
        <f t="shared" si="7"/>
        <v>279.72482299804699</v>
      </c>
      <c r="J87" s="7">
        <f t="shared" si="7"/>
        <v>86.882080078125</v>
      </c>
      <c r="K87" s="7">
        <f t="shared" si="8"/>
        <v>218.90736694335948</v>
      </c>
      <c r="L87" s="8">
        <f t="shared" si="9"/>
        <v>2.5195916896386041</v>
      </c>
      <c r="M87" s="8">
        <f t="shared" si="5"/>
        <v>3.2871542991949481</v>
      </c>
      <c r="P87" s="6">
        <f t="shared" si="10"/>
        <v>28.364805875512594</v>
      </c>
      <c r="U87" s="18">
        <v>66.5</v>
      </c>
      <c r="V87" s="20">
        <f t="shared" si="11"/>
        <v>1.2982540775069358</v>
      </c>
    </row>
    <row r="88" spans="1:22" x14ac:dyDescent="0.15">
      <c r="A88" s="6">
        <v>43.5</v>
      </c>
      <c r="B88" s="6">
        <v>86</v>
      </c>
      <c r="D88">
        <v>742.64001464843795</v>
      </c>
      <c r="E88">
        <v>549.18743896484398</v>
      </c>
      <c r="F88">
        <v>463.7177734375</v>
      </c>
      <c r="G88">
        <v>461.16104125976602</v>
      </c>
      <c r="I88" s="7">
        <f t="shared" si="7"/>
        <v>278.92224121093795</v>
      </c>
      <c r="J88" s="7">
        <f t="shared" si="7"/>
        <v>88.026397705077954</v>
      </c>
      <c r="K88" s="7">
        <f t="shared" si="8"/>
        <v>217.30376281738339</v>
      </c>
      <c r="L88" s="8">
        <f t="shared" si="9"/>
        <v>2.4686204193591332</v>
      </c>
      <c r="M88" s="8">
        <f t="shared" ref="M88:M151" si="12">L88+ABS($N$2)*A88</f>
        <v>3.2451081755382258</v>
      </c>
      <c r="P88" s="6">
        <f t="shared" si="10"/>
        <v>26.722886449237176</v>
      </c>
      <c r="U88" s="18">
        <v>67</v>
      </c>
      <c r="V88" s="20">
        <f t="shared" si="11"/>
        <v>1.3025055090498441</v>
      </c>
    </row>
    <row r="89" spans="1:22" x14ac:dyDescent="0.15">
      <c r="A89" s="6">
        <v>44</v>
      </c>
      <c r="B89" s="6">
        <v>87</v>
      </c>
      <c r="D89">
        <v>740.44097900390602</v>
      </c>
      <c r="E89">
        <v>549.85168457031295</v>
      </c>
      <c r="F89">
        <v>463.86328125</v>
      </c>
      <c r="G89">
        <v>461.49954223632801</v>
      </c>
      <c r="I89" s="7">
        <f t="shared" si="7"/>
        <v>276.57769775390602</v>
      </c>
      <c r="J89" s="7">
        <f t="shared" si="7"/>
        <v>88.352142333984943</v>
      </c>
      <c r="K89" s="7">
        <f t="shared" si="8"/>
        <v>214.73119812011657</v>
      </c>
      <c r="L89" s="8">
        <f t="shared" si="9"/>
        <v>2.4304017135023055</v>
      </c>
      <c r="M89" s="8">
        <f t="shared" si="12"/>
        <v>3.2158146163041463</v>
      </c>
      <c r="P89" s="6">
        <f t="shared" si="10"/>
        <v>25.578960213280936</v>
      </c>
      <c r="U89" s="18">
        <v>67.5</v>
      </c>
      <c r="V89" s="20">
        <f t="shared" si="11"/>
        <v>1.2914046571459816</v>
      </c>
    </row>
    <row r="90" spans="1:22" x14ac:dyDescent="0.15">
      <c r="A90" s="6">
        <v>44.5</v>
      </c>
      <c r="B90" s="6">
        <v>88</v>
      </c>
      <c r="D90">
        <v>737.35217285156295</v>
      </c>
      <c r="E90">
        <v>549.73663330078102</v>
      </c>
      <c r="F90">
        <v>463.13415527343801</v>
      </c>
      <c r="G90">
        <v>460.59786987304699</v>
      </c>
      <c r="I90" s="7">
        <f t="shared" si="7"/>
        <v>274.21801757812494</v>
      </c>
      <c r="J90" s="7">
        <f t="shared" si="7"/>
        <v>89.138763427734034</v>
      </c>
      <c r="K90" s="7">
        <f t="shared" si="8"/>
        <v>211.82088317871111</v>
      </c>
      <c r="L90" s="8">
        <f t="shared" si="9"/>
        <v>2.3763049321459015</v>
      </c>
      <c r="M90" s="8">
        <f t="shared" si="12"/>
        <v>3.1706429815704902</v>
      </c>
      <c r="P90" s="6">
        <f t="shared" si="10"/>
        <v>23.814988219302613</v>
      </c>
      <c r="U90" s="18">
        <v>68</v>
      </c>
      <c r="V90" s="20">
        <f t="shared" si="11"/>
        <v>1.2975463970935484</v>
      </c>
    </row>
    <row r="91" spans="1:22" x14ac:dyDescent="0.15">
      <c r="A91" s="6">
        <v>45</v>
      </c>
      <c r="B91" s="6">
        <v>89</v>
      </c>
      <c r="D91">
        <v>737.768310546875</v>
      </c>
      <c r="E91">
        <v>550.90124511718795</v>
      </c>
      <c r="F91">
        <v>463.80404663085898</v>
      </c>
      <c r="G91">
        <v>460.99560546875</v>
      </c>
      <c r="I91" s="7">
        <f t="shared" si="7"/>
        <v>273.96426391601602</v>
      </c>
      <c r="J91" s="7">
        <f t="shared" si="7"/>
        <v>89.905639648437955</v>
      </c>
      <c r="K91" s="7">
        <f t="shared" si="8"/>
        <v>211.03031616210944</v>
      </c>
      <c r="L91" s="8">
        <f t="shared" si="9"/>
        <v>2.3472422529588881</v>
      </c>
      <c r="M91" s="8">
        <f t="shared" si="12"/>
        <v>3.150505449006225</v>
      </c>
      <c r="P91" s="6">
        <f t="shared" si="10"/>
        <v>23.028608809289281</v>
      </c>
      <c r="U91" s="18">
        <v>68.5</v>
      </c>
      <c r="V91" s="20">
        <f t="shared" si="11"/>
        <v>1.2963668988858845</v>
      </c>
    </row>
    <row r="92" spans="1:22" x14ac:dyDescent="0.15">
      <c r="A92" s="6">
        <v>45.5</v>
      </c>
      <c r="B92" s="6">
        <v>90</v>
      </c>
      <c r="D92">
        <v>736.98968505859398</v>
      </c>
      <c r="E92">
        <v>552.4453125</v>
      </c>
      <c r="F92">
        <v>464.25936889648398</v>
      </c>
      <c r="G92">
        <v>461.60134887695301</v>
      </c>
      <c r="I92" s="7">
        <f t="shared" si="7"/>
        <v>272.73031616211</v>
      </c>
      <c r="J92" s="7">
        <f t="shared" si="7"/>
        <v>90.843963623046989</v>
      </c>
      <c r="K92" s="7">
        <f t="shared" si="8"/>
        <v>209.1395416259771</v>
      </c>
      <c r="L92" s="8">
        <f t="shared" si="9"/>
        <v>2.3021842430146751</v>
      </c>
      <c r="M92" s="8">
        <f t="shared" si="12"/>
        <v>3.1143725856847602</v>
      </c>
      <c r="P92" s="6">
        <f t="shared" si="10"/>
        <v>21.617604772416964</v>
      </c>
      <c r="U92" s="18">
        <v>69</v>
      </c>
      <c r="V92" s="20">
        <f t="shared" si="11"/>
        <v>1.2914455675247143</v>
      </c>
    </row>
    <row r="93" spans="1:22" x14ac:dyDescent="0.15">
      <c r="A93" s="6">
        <v>46</v>
      </c>
      <c r="B93" s="6">
        <v>91</v>
      </c>
      <c r="D93">
        <v>736.322998046875</v>
      </c>
      <c r="E93">
        <v>552.55139160156295</v>
      </c>
      <c r="F93">
        <v>463.51177978515602</v>
      </c>
      <c r="G93">
        <v>460.97003173828102</v>
      </c>
      <c r="I93" s="7">
        <f t="shared" si="7"/>
        <v>272.81121826171898</v>
      </c>
      <c r="J93" s="7">
        <f t="shared" si="7"/>
        <v>91.581359863281932</v>
      </c>
      <c r="K93" s="7">
        <f t="shared" si="8"/>
        <v>208.70426635742163</v>
      </c>
      <c r="L93" s="8">
        <f t="shared" si="9"/>
        <v>2.2788945989553735</v>
      </c>
      <c r="M93" s="8">
        <f t="shared" si="12"/>
        <v>3.1000080882482068</v>
      </c>
      <c r="P93" s="6">
        <f t="shared" si="10"/>
        <v>21.056664896429382</v>
      </c>
      <c r="U93" s="18">
        <v>69.5</v>
      </c>
      <c r="V93" s="20">
        <f t="shared" si="11"/>
        <v>1.2960563323919121</v>
      </c>
    </row>
    <row r="94" spans="1:22" x14ac:dyDescent="0.15">
      <c r="A94" s="6">
        <v>46.5</v>
      </c>
      <c r="B94" s="6">
        <v>92</v>
      </c>
      <c r="D94">
        <v>734.43151855468795</v>
      </c>
      <c r="E94">
        <v>553.33874511718795</v>
      </c>
      <c r="F94">
        <v>464.09814453125</v>
      </c>
      <c r="G94">
        <v>461.39956665039102</v>
      </c>
      <c r="I94" s="7">
        <f t="shared" si="7"/>
        <v>270.33337402343795</v>
      </c>
      <c r="J94" s="7">
        <f t="shared" si="7"/>
        <v>91.939178466796932</v>
      </c>
      <c r="K94" s="7">
        <f t="shared" si="8"/>
        <v>205.9759490966801</v>
      </c>
      <c r="L94" s="8">
        <f t="shared" si="9"/>
        <v>2.2403501154958287</v>
      </c>
      <c r="M94" s="8">
        <f t="shared" si="12"/>
        <v>3.0703887514114103</v>
      </c>
      <c r="P94" s="6">
        <f t="shared" si="10"/>
        <v>19.90001690331632</v>
      </c>
      <c r="U94" s="18">
        <v>70</v>
      </c>
      <c r="V94" s="20">
        <f t="shared" si="11"/>
        <v>1.2807924295595641</v>
      </c>
    </row>
    <row r="95" spans="1:22" x14ac:dyDescent="0.15">
      <c r="A95" s="6">
        <v>47</v>
      </c>
      <c r="B95" s="6">
        <v>93</v>
      </c>
      <c r="D95">
        <v>732.96472167968795</v>
      </c>
      <c r="E95">
        <v>553.96630859375</v>
      </c>
      <c r="F95">
        <v>462.87533569335898</v>
      </c>
      <c r="G95">
        <v>460.07476806640602</v>
      </c>
      <c r="I95" s="7">
        <f t="shared" si="7"/>
        <v>270.08938598632898</v>
      </c>
      <c r="J95" s="7">
        <f t="shared" si="7"/>
        <v>93.891540527343977</v>
      </c>
      <c r="K95" s="7">
        <f t="shared" si="8"/>
        <v>204.36530761718819</v>
      </c>
      <c r="L95" s="8">
        <f t="shared" si="9"/>
        <v>2.1766104429575419</v>
      </c>
      <c r="M95" s="8">
        <f t="shared" si="12"/>
        <v>3.0155742254958717</v>
      </c>
      <c r="P95" s="6">
        <f t="shared" si="10"/>
        <v>17.75948581232689</v>
      </c>
      <c r="U95" s="18">
        <v>70.5</v>
      </c>
      <c r="V95" s="20">
        <f t="shared" si="11"/>
        <v>1.2909507240031848</v>
      </c>
    </row>
    <row r="96" spans="1:22" x14ac:dyDescent="0.15">
      <c r="A96" s="6">
        <v>47.5</v>
      </c>
      <c r="B96" s="6">
        <v>94</v>
      </c>
      <c r="D96">
        <v>730.05938720703102</v>
      </c>
      <c r="E96">
        <v>555.48162841796898</v>
      </c>
      <c r="F96">
        <v>463.835693359375</v>
      </c>
      <c r="G96">
        <v>461.17254638671898</v>
      </c>
      <c r="I96" s="7">
        <f t="shared" si="7"/>
        <v>266.22369384765602</v>
      </c>
      <c r="J96" s="7">
        <f t="shared" si="7"/>
        <v>94.30908203125</v>
      </c>
      <c r="K96" s="7">
        <f t="shared" si="8"/>
        <v>200.20733642578102</v>
      </c>
      <c r="L96" s="8">
        <f t="shared" si="9"/>
        <v>2.1228850086722386</v>
      </c>
      <c r="M96" s="8">
        <f t="shared" si="12"/>
        <v>2.9707739378333162</v>
      </c>
      <c r="P96" s="6">
        <f t="shared" si="10"/>
        <v>16.010015083076524</v>
      </c>
      <c r="U96" s="18">
        <v>71</v>
      </c>
      <c r="V96" s="20">
        <f t="shared" si="11"/>
        <v>1.2849687275766741</v>
      </c>
    </row>
    <row r="97" spans="1:22" x14ac:dyDescent="0.15">
      <c r="A97" s="6">
        <v>48</v>
      </c>
      <c r="B97" s="6">
        <v>95</v>
      </c>
      <c r="D97">
        <v>728.58544921875</v>
      </c>
      <c r="E97">
        <v>557.02508544921898</v>
      </c>
      <c r="F97">
        <v>463.07312011718801</v>
      </c>
      <c r="G97">
        <v>460.58050537109398</v>
      </c>
      <c r="I97" s="7">
        <f t="shared" si="7"/>
        <v>265.51232910156199</v>
      </c>
      <c r="J97" s="7">
        <f t="shared" si="7"/>
        <v>96.444580078125</v>
      </c>
      <c r="K97" s="7">
        <f t="shared" si="8"/>
        <v>198.00112304687451</v>
      </c>
      <c r="L97" s="8">
        <f t="shared" si="9"/>
        <v>2.0530041489784452</v>
      </c>
      <c r="M97" s="8">
        <f t="shared" si="12"/>
        <v>2.9098182247622715</v>
      </c>
      <c r="P97" s="6">
        <f t="shared" si="10"/>
        <v>13.629667961164902</v>
      </c>
      <c r="U97" s="18">
        <v>71.5</v>
      </c>
      <c r="V97" s="20">
        <f t="shared" si="11"/>
        <v>1.2767537872719537</v>
      </c>
    </row>
    <row r="98" spans="1:22" x14ac:dyDescent="0.15">
      <c r="A98" s="6">
        <v>48.5</v>
      </c>
      <c r="B98" s="6">
        <v>96</v>
      </c>
      <c r="D98">
        <v>725.848388671875</v>
      </c>
      <c r="E98">
        <v>557.52697753906295</v>
      </c>
      <c r="F98">
        <v>462.35150146484398</v>
      </c>
      <c r="G98">
        <v>460.11459350585898</v>
      </c>
      <c r="I98" s="7">
        <f t="shared" si="7"/>
        <v>263.49688720703102</v>
      </c>
      <c r="J98" s="7">
        <f t="shared" si="7"/>
        <v>97.412384033203978</v>
      </c>
      <c r="K98" s="7">
        <f t="shared" si="8"/>
        <v>195.30821838378824</v>
      </c>
      <c r="L98" s="8">
        <f t="shared" si="9"/>
        <v>2.004962924603257</v>
      </c>
      <c r="M98" s="8">
        <f t="shared" si="12"/>
        <v>2.8707021470098315</v>
      </c>
      <c r="P98" s="6">
        <f t="shared" si="10"/>
        <v>12.102168102538512</v>
      </c>
      <c r="U98" s="18">
        <v>72</v>
      </c>
      <c r="V98" s="20">
        <f t="shared" si="11"/>
        <v>1.2871692383331133</v>
      </c>
    </row>
    <row r="99" spans="1:22" x14ac:dyDescent="0.15">
      <c r="A99" s="6">
        <v>49</v>
      </c>
      <c r="B99" s="6">
        <v>97</v>
      </c>
      <c r="D99">
        <v>724.682861328125</v>
      </c>
      <c r="E99">
        <v>559.12536621093795</v>
      </c>
      <c r="F99">
        <v>464.03216552734398</v>
      </c>
      <c r="G99">
        <v>461.44268798828102</v>
      </c>
      <c r="I99" s="7">
        <f t="shared" si="7"/>
        <v>260.65069580078102</v>
      </c>
      <c r="J99" s="7">
        <f t="shared" si="7"/>
        <v>97.682678222656932</v>
      </c>
      <c r="K99" s="7">
        <f t="shared" si="8"/>
        <v>192.27282104492116</v>
      </c>
      <c r="L99" s="8">
        <f t="shared" si="9"/>
        <v>1.9683410052154424</v>
      </c>
      <c r="M99" s="8">
        <f t="shared" si="12"/>
        <v>2.8430053742447647</v>
      </c>
      <c r="P99" s="6">
        <f t="shared" si="10"/>
        <v>11.020597073080998</v>
      </c>
      <c r="U99" s="18">
        <v>72.5</v>
      </c>
      <c r="V99" s="20">
        <f t="shared" si="11"/>
        <v>1.2821535352110149</v>
      </c>
    </row>
    <row r="100" spans="1:22" x14ac:dyDescent="0.15">
      <c r="A100" s="6">
        <v>49.5</v>
      </c>
      <c r="B100" s="6">
        <v>98</v>
      </c>
      <c r="D100">
        <v>718.54406738281295</v>
      </c>
      <c r="E100">
        <v>558.56555175781295</v>
      </c>
      <c r="F100">
        <v>462.92779541015602</v>
      </c>
      <c r="G100">
        <v>460.31912231445301</v>
      </c>
      <c r="I100" s="7">
        <f t="shared" si="7"/>
        <v>255.61627197265693</v>
      </c>
      <c r="J100" s="7">
        <f t="shared" si="7"/>
        <v>98.246429443359943</v>
      </c>
      <c r="K100" s="7">
        <f t="shared" si="8"/>
        <v>186.84377136230498</v>
      </c>
      <c r="L100" s="8">
        <f t="shared" si="9"/>
        <v>1.9017868885507161</v>
      </c>
      <c r="M100" s="8">
        <f t="shared" si="12"/>
        <v>2.7853764042027866</v>
      </c>
      <c r="P100" s="6">
        <f t="shared" si="10"/>
        <v>8.7701607141744589</v>
      </c>
      <c r="U100" s="18">
        <v>73</v>
      </c>
      <c r="V100" s="20">
        <f t="shared" si="11"/>
        <v>1.2966124874784</v>
      </c>
    </row>
    <row r="101" spans="1:22" x14ac:dyDescent="0.15">
      <c r="A101" s="6">
        <v>50</v>
      </c>
      <c r="B101" s="6">
        <v>99</v>
      </c>
      <c r="D101">
        <v>717.68853759765602</v>
      </c>
      <c r="E101">
        <v>559.888916015625</v>
      </c>
      <c r="F101">
        <v>463.02630615234398</v>
      </c>
      <c r="G101">
        <v>460.37982177734398</v>
      </c>
      <c r="I101" s="7">
        <f t="shared" si="7"/>
        <v>254.66223144531205</v>
      </c>
      <c r="J101" s="7">
        <f t="shared" si="7"/>
        <v>99.509094238281023</v>
      </c>
      <c r="K101" s="7">
        <f t="shared" si="8"/>
        <v>185.00586547851532</v>
      </c>
      <c r="L101" s="8">
        <f t="shared" si="9"/>
        <v>1.8591855035430902</v>
      </c>
      <c r="M101" s="8">
        <f t="shared" si="12"/>
        <v>2.7517001658179092</v>
      </c>
      <c r="P101" s="6">
        <f t="shared" si="10"/>
        <v>7.4550889501410591</v>
      </c>
      <c r="U101" s="18">
        <v>73.5</v>
      </c>
      <c r="V101" s="20">
        <f t="shared" si="11"/>
        <v>1.2894669493649547</v>
      </c>
    </row>
    <row r="102" spans="1:22" x14ac:dyDescent="0.15">
      <c r="A102" s="6">
        <v>50.5</v>
      </c>
      <c r="B102" s="6">
        <v>100</v>
      </c>
      <c r="D102">
        <v>718.290771484375</v>
      </c>
      <c r="E102">
        <v>561.970703125</v>
      </c>
      <c r="F102">
        <v>464.12045288085898</v>
      </c>
      <c r="G102">
        <v>461.36776733398398</v>
      </c>
      <c r="I102" s="7">
        <f t="shared" si="7"/>
        <v>254.17031860351602</v>
      </c>
      <c r="J102" s="7">
        <f t="shared" si="7"/>
        <v>100.60293579101602</v>
      </c>
      <c r="K102" s="7">
        <f t="shared" si="8"/>
        <v>183.74826354980482</v>
      </c>
      <c r="L102" s="8">
        <f t="shared" si="9"/>
        <v>1.8264701929922584</v>
      </c>
      <c r="M102" s="8">
        <f t="shared" si="12"/>
        <v>2.7279100018898257</v>
      </c>
      <c r="P102" s="6">
        <f t="shared" si="10"/>
        <v>6.5260726958316795</v>
      </c>
      <c r="U102" s="18">
        <v>74</v>
      </c>
      <c r="V102" s="20">
        <f t="shared" si="11"/>
        <v>1.2892072315374037</v>
      </c>
    </row>
    <row r="103" spans="1:22" x14ac:dyDescent="0.15">
      <c r="A103" s="6">
        <v>51</v>
      </c>
      <c r="B103" s="6">
        <v>101</v>
      </c>
      <c r="D103">
        <v>715.49859619140602</v>
      </c>
      <c r="E103">
        <v>562.56329345703102</v>
      </c>
      <c r="F103">
        <v>463.00476074218801</v>
      </c>
      <c r="G103">
        <v>460.45986938476602</v>
      </c>
      <c r="I103" s="7">
        <f t="shared" si="7"/>
        <v>252.49383544921801</v>
      </c>
      <c r="J103" s="7">
        <f t="shared" si="7"/>
        <v>102.103424072265</v>
      </c>
      <c r="K103" s="7">
        <f t="shared" si="8"/>
        <v>181.02143859863253</v>
      </c>
      <c r="L103" s="8">
        <f t="shared" si="9"/>
        <v>1.7729223113077217</v>
      </c>
      <c r="M103" s="8">
        <f t="shared" si="12"/>
        <v>2.683287266828037</v>
      </c>
      <c r="P103" s="6">
        <f t="shared" si="10"/>
        <v>4.7835354729079569</v>
      </c>
      <c r="U103" s="18">
        <v>74.5</v>
      </c>
      <c r="V103" s="20">
        <f t="shared" si="11"/>
        <v>1.2781136285812962</v>
      </c>
    </row>
    <row r="104" spans="1:22" x14ac:dyDescent="0.15">
      <c r="A104" s="6">
        <v>51.5</v>
      </c>
      <c r="B104" s="6">
        <v>102</v>
      </c>
      <c r="D104">
        <v>712.664306640625</v>
      </c>
      <c r="E104">
        <v>562.70867919921898</v>
      </c>
      <c r="F104">
        <v>462.91134643554699</v>
      </c>
      <c r="G104">
        <v>460.49697875976602</v>
      </c>
      <c r="I104" s="7">
        <f t="shared" si="7"/>
        <v>249.75296020507801</v>
      </c>
      <c r="J104" s="7">
        <f t="shared" si="7"/>
        <v>102.21170043945295</v>
      </c>
      <c r="K104" s="7">
        <f t="shared" si="8"/>
        <v>178.20476989746095</v>
      </c>
      <c r="L104" s="8">
        <f t="shared" si="9"/>
        <v>1.7434869895646041</v>
      </c>
      <c r="M104" s="8">
        <f t="shared" si="12"/>
        <v>2.6627770917076674</v>
      </c>
      <c r="P104" s="6">
        <f t="shared" si="10"/>
        <v>3.9826042089135045</v>
      </c>
      <c r="U104" s="18">
        <v>75</v>
      </c>
      <c r="V104" s="20">
        <f t="shared" si="11"/>
        <v>1.280322071465096</v>
      </c>
    </row>
    <row r="105" spans="1:22" x14ac:dyDescent="0.15">
      <c r="A105" s="6">
        <v>52</v>
      </c>
      <c r="B105" s="6">
        <v>103</v>
      </c>
      <c r="D105">
        <v>714.73980712890602</v>
      </c>
      <c r="E105">
        <v>564.74444580078102</v>
      </c>
      <c r="F105">
        <v>463.46920776367199</v>
      </c>
      <c r="G105">
        <v>460.71612548828102</v>
      </c>
      <c r="I105" s="7">
        <f t="shared" si="7"/>
        <v>251.27059936523403</v>
      </c>
      <c r="J105" s="7">
        <f t="shared" si="7"/>
        <v>104.0283203125</v>
      </c>
      <c r="K105" s="7">
        <f t="shared" si="8"/>
        <v>178.45077514648403</v>
      </c>
      <c r="L105" s="8">
        <f t="shared" si="9"/>
        <v>1.7154057146209778</v>
      </c>
      <c r="M105" s="8">
        <f t="shared" si="12"/>
        <v>2.6436209633867893</v>
      </c>
      <c r="P105" s="6">
        <f t="shared" si="10"/>
        <v>3.2345490616883956</v>
      </c>
      <c r="U105" s="18"/>
      <c r="V105" s="20"/>
    </row>
    <row r="106" spans="1:22" x14ac:dyDescent="0.15">
      <c r="A106" s="6">
        <v>52.5</v>
      </c>
      <c r="B106" s="6">
        <v>104</v>
      </c>
      <c r="D106">
        <v>715.47106933593795</v>
      </c>
      <c r="E106">
        <v>566.921142578125</v>
      </c>
      <c r="F106">
        <v>464.10052490234398</v>
      </c>
      <c r="G106">
        <v>461.44378662109398</v>
      </c>
      <c r="I106" s="7">
        <f t="shared" si="7"/>
        <v>251.37054443359398</v>
      </c>
      <c r="J106" s="7">
        <f t="shared" si="7"/>
        <v>105.47735595703102</v>
      </c>
      <c r="K106" s="7">
        <f t="shared" si="8"/>
        <v>177.53639526367226</v>
      </c>
      <c r="L106" s="8">
        <f t="shared" si="9"/>
        <v>1.6831707019276856</v>
      </c>
      <c r="M106" s="8">
        <f t="shared" si="12"/>
        <v>2.6203110973162453</v>
      </c>
      <c r="P106" s="6">
        <f t="shared" si="10"/>
        <v>2.3242886477302251</v>
      </c>
    </row>
    <row r="107" spans="1:22" x14ac:dyDescent="0.15">
      <c r="A107" s="6">
        <v>53</v>
      </c>
      <c r="B107" s="6">
        <v>105</v>
      </c>
      <c r="D107">
        <v>712.73291015625</v>
      </c>
      <c r="E107">
        <v>566.93890380859398</v>
      </c>
      <c r="F107">
        <v>463.30014038085898</v>
      </c>
      <c r="G107">
        <v>460.64703369140602</v>
      </c>
      <c r="I107" s="7">
        <f t="shared" si="7"/>
        <v>249.43276977539102</v>
      </c>
      <c r="J107" s="7">
        <f t="shared" si="7"/>
        <v>106.29187011718795</v>
      </c>
      <c r="K107" s="7">
        <f t="shared" si="8"/>
        <v>175.02846069335948</v>
      </c>
      <c r="L107" s="8">
        <f t="shared" si="9"/>
        <v>1.6466777797811694</v>
      </c>
      <c r="M107" s="8">
        <f t="shared" si="12"/>
        <v>2.5927433217924776</v>
      </c>
      <c r="P107" s="6">
        <f t="shared" si="10"/>
        <v>1.2477550166819891</v>
      </c>
    </row>
    <row r="108" spans="1:22" x14ac:dyDescent="0.15">
      <c r="A108" s="6">
        <v>53.5</v>
      </c>
      <c r="B108" s="6">
        <v>106</v>
      </c>
      <c r="D108">
        <v>710.17425537109398</v>
      </c>
      <c r="E108">
        <v>566.74554443359398</v>
      </c>
      <c r="F108">
        <v>462.36026000976602</v>
      </c>
      <c r="G108">
        <v>459.77993774414102</v>
      </c>
      <c r="I108" s="7">
        <f t="shared" si="7"/>
        <v>247.81399536132795</v>
      </c>
      <c r="J108" s="7">
        <f t="shared" si="7"/>
        <v>106.96560668945295</v>
      </c>
      <c r="K108" s="7">
        <f t="shared" si="8"/>
        <v>172.93807067871089</v>
      </c>
      <c r="L108" s="8">
        <f t="shared" si="9"/>
        <v>1.6167633319819517</v>
      </c>
      <c r="M108" s="8">
        <f t="shared" si="12"/>
        <v>2.5717540206160079</v>
      </c>
      <c r="P108" s="6">
        <f t="shared" si="10"/>
        <v>0.42811367169247849</v>
      </c>
    </row>
    <row r="109" spans="1:22" x14ac:dyDescent="0.15">
      <c r="A109" s="6">
        <v>54</v>
      </c>
      <c r="B109" s="6">
        <v>107</v>
      </c>
      <c r="D109">
        <v>712.25</v>
      </c>
      <c r="E109">
        <v>568.576171875</v>
      </c>
      <c r="F109">
        <v>463.763671875</v>
      </c>
      <c r="G109">
        <v>461.19174194335898</v>
      </c>
      <c r="I109" s="7">
        <f t="shared" si="7"/>
        <v>248.486328125</v>
      </c>
      <c r="J109" s="7">
        <f t="shared" si="7"/>
        <v>107.38442993164102</v>
      </c>
      <c r="K109" s="7">
        <f t="shared" si="8"/>
        <v>173.31722717285129</v>
      </c>
      <c r="L109" s="8">
        <f t="shared" si="9"/>
        <v>1.6139884272159557</v>
      </c>
      <c r="M109" s="8">
        <f t="shared" si="12"/>
        <v>2.5779042624727602</v>
      </c>
      <c r="P109" s="6">
        <f t="shared" si="10"/>
        <v>0.66828329263871999</v>
      </c>
    </row>
    <row r="110" spans="1:22" x14ac:dyDescent="0.15">
      <c r="A110" s="6">
        <v>54.5</v>
      </c>
      <c r="B110" s="6">
        <v>108</v>
      </c>
      <c r="D110">
        <v>707.39471435546898</v>
      </c>
      <c r="E110">
        <v>568.05316162109398</v>
      </c>
      <c r="F110">
        <v>463.37396240234398</v>
      </c>
      <c r="G110">
        <v>460.6494140625</v>
      </c>
      <c r="I110" s="7">
        <f t="shared" si="7"/>
        <v>244.020751953125</v>
      </c>
      <c r="J110" s="7">
        <f t="shared" si="7"/>
        <v>107.40374755859398</v>
      </c>
      <c r="K110" s="7">
        <f t="shared" si="8"/>
        <v>168.83812866210923</v>
      </c>
      <c r="L110" s="8">
        <f t="shared" si="9"/>
        <v>1.5719947627525734</v>
      </c>
      <c r="M110" s="8">
        <f t="shared" si="12"/>
        <v>2.5448357446321257</v>
      </c>
      <c r="P110" s="6">
        <f t="shared" si="10"/>
        <v>-0.62305671967635889</v>
      </c>
    </row>
    <row r="111" spans="1:22" x14ac:dyDescent="0.15">
      <c r="A111" s="6">
        <v>55</v>
      </c>
      <c r="B111" s="6">
        <v>109</v>
      </c>
      <c r="D111">
        <v>703.24822998046898</v>
      </c>
      <c r="E111">
        <v>566.96051025390602</v>
      </c>
      <c r="F111">
        <v>463.95156860351602</v>
      </c>
      <c r="G111">
        <v>461.46078491210898</v>
      </c>
      <c r="I111" s="7">
        <f t="shared" si="7"/>
        <v>239.29666137695295</v>
      </c>
      <c r="J111" s="7">
        <f t="shared" si="7"/>
        <v>105.49972534179705</v>
      </c>
      <c r="K111" s="7">
        <f t="shared" si="8"/>
        <v>165.44685363769503</v>
      </c>
      <c r="L111" s="8">
        <f t="shared" si="9"/>
        <v>1.5682207048566412</v>
      </c>
      <c r="M111" s="8">
        <f t="shared" si="12"/>
        <v>2.5499868333589419</v>
      </c>
      <c r="P111" s="6">
        <f t="shared" si="10"/>
        <v>-0.42190446326197445</v>
      </c>
    </row>
    <row r="112" spans="1:22" x14ac:dyDescent="0.15">
      <c r="A112" s="6">
        <v>55.5</v>
      </c>
      <c r="B112" s="6">
        <v>110</v>
      </c>
      <c r="D112">
        <v>702.98620605468795</v>
      </c>
      <c r="E112">
        <v>567.754638671875</v>
      </c>
      <c r="F112">
        <v>463.29190063476602</v>
      </c>
      <c r="G112">
        <v>460.80697631835898</v>
      </c>
      <c r="I112" s="7">
        <f t="shared" si="7"/>
        <v>239.69430541992193</v>
      </c>
      <c r="J112" s="7">
        <f t="shared" si="7"/>
        <v>106.94766235351602</v>
      </c>
      <c r="K112" s="7">
        <f t="shared" si="8"/>
        <v>164.83094177246073</v>
      </c>
      <c r="L112" s="8">
        <f t="shared" si="9"/>
        <v>1.5412299637519074</v>
      </c>
      <c r="M112" s="8">
        <f t="shared" si="12"/>
        <v>2.5319212388769561</v>
      </c>
      <c r="P112" s="6">
        <f t="shared" si="10"/>
        <v>-1.1273737895037592</v>
      </c>
    </row>
    <row r="113" spans="1:16" x14ac:dyDescent="0.15">
      <c r="A113" s="6">
        <v>56</v>
      </c>
      <c r="B113" s="6">
        <v>111</v>
      </c>
      <c r="D113">
        <v>699.65222167968795</v>
      </c>
      <c r="E113">
        <v>567.04888916015602</v>
      </c>
      <c r="F113">
        <v>462.94058227539102</v>
      </c>
      <c r="G113">
        <v>460.46536254882801</v>
      </c>
      <c r="I113" s="7">
        <f t="shared" si="7"/>
        <v>236.71163940429693</v>
      </c>
      <c r="J113" s="7">
        <f t="shared" si="7"/>
        <v>106.58352661132801</v>
      </c>
      <c r="K113" s="7">
        <f t="shared" si="8"/>
        <v>162.10317077636734</v>
      </c>
      <c r="L113" s="8">
        <f t="shared" si="9"/>
        <v>1.5209026753965422</v>
      </c>
      <c r="M113" s="8">
        <f t="shared" si="12"/>
        <v>2.5205190971443394</v>
      </c>
      <c r="P113" s="6">
        <f t="shared" si="10"/>
        <v>-1.5726323861053473</v>
      </c>
    </row>
    <row r="114" spans="1:16" x14ac:dyDescent="0.15">
      <c r="A114" s="6">
        <v>56.5</v>
      </c>
      <c r="B114" s="6">
        <v>112</v>
      </c>
      <c r="D114">
        <v>698.48175048828102</v>
      </c>
      <c r="E114">
        <v>567.856201171875</v>
      </c>
      <c r="F114">
        <v>463.11495971679699</v>
      </c>
      <c r="G114">
        <v>460.44781494140602</v>
      </c>
      <c r="I114" s="7">
        <f t="shared" si="7"/>
        <v>235.36679077148403</v>
      </c>
      <c r="J114" s="7">
        <f t="shared" si="7"/>
        <v>107.40838623046898</v>
      </c>
      <c r="K114" s="7">
        <f t="shared" si="8"/>
        <v>160.18092041015575</v>
      </c>
      <c r="L114" s="8">
        <f t="shared" si="9"/>
        <v>1.4913260130959547</v>
      </c>
      <c r="M114" s="8">
        <f t="shared" si="12"/>
        <v>2.4998675814664999</v>
      </c>
      <c r="P114" s="6">
        <f t="shared" si="10"/>
        <v>-2.379083060377075</v>
      </c>
    </row>
    <row r="115" spans="1:16" x14ac:dyDescent="0.15">
      <c r="A115" s="6">
        <v>57</v>
      </c>
      <c r="B115" s="6">
        <v>113</v>
      </c>
      <c r="D115">
        <v>697.65802001953102</v>
      </c>
      <c r="E115">
        <v>568.82281494140602</v>
      </c>
      <c r="F115">
        <v>463.70315551757801</v>
      </c>
      <c r="G115">
        <v>461.33795166015602</v>
      </c>
      <c r="I115" s="7">
        <f t="shared" si="7"/>
        <v>233.95486450195301</v>
      </c>
      <c r="J115" s="7">
        <f t="shared" si="7"/>
        <v>107.48486328125</v>
      </c>
      <c r="K115" s="7">
        <f t="shared" si="8"/>
        <v>158.71546020507802</v>
      </c>
      <c r="L115" s="8">
        <f t="shared" si="9"/>
        <v>1.4766308051188157</v>
      </c>
      <c r="M115" s="8">
        <f t="shared" si="12"/>
        <v>2.4940975201121089</v>
      </c>
      <c r="P115" s="6">
        <f t="shared" si="10"/>
        <v>-2.6044064672605272</v>
      </c>
    </row>
    <row r="116" spans="1:16" x14ac:dyDescent="0.15">
      <c r="A116" s="6">
        <v>57.5</v>
      </c>
      <c r="B116" s="6">
        <v>114</v>
      </c>
      <c r="D116">
        <v>695.21429443359398</v>
      </c>
      <c r="E116">
        <v>568.64996337890602</v>
      </c>
      <c r="F116">
        <v>463.35205078125</v>
      </c>
      <c r="G116">
        <v>460.8203125</v>
      </c>
      <c r="I116" s="7">
        <f t="shared" si="7"/>
        <v>231.86224365234398</v>
      </c>
      <c r="J116" s="7">
        <f t="shared" si="7"/>
        <v>107.82965087890602</v>
      </c>
      <c r="K116" s="7">
        <f t="shared" si="8"/>
        <v>156.38148803710976</v>
      </c>
      <c r="L116" s="8">
        <f t="shared" si="9"/>
        <v>1.4502642525730518</v>
      </c>
      <c r="M116" s="8">
        <f t="shared" si="12"/>
        <v>2.4766561141890935</v>
      </c>
      <c r="P116" s="6">
        <f t="shared" si="10"/>
        <v>-3.2855009586423929</v>
      </c>
    </row>
    <row r="117" spans="1:16" x14ac:dyDescent="0.15">
      <c r="A117" s="6">
        <v>58</v>
      </c>
      <c r="B117" s="6">
        <v>115</v>
      </c>
      <c r="D117">
        <v>696.62237548828102</v>
      </c>
      <c r="E117">
        <v>568.93463134765602</v>
      </c>
      <c r="F117">
        <v>462.58709716796898</v>
      </c>
      <c r="G117">
        <v>460.25405883789102</v>
      </c>
      <c r="I117" s="7">
        <f t="shared" si="7"/>
        <v>234.03527832031205</v>
      </c>
      <c r="J117" s="7">
        <f t="shared" si="7"/>
        <v>108.680572509765</v>
      </c>
      <c r="K117" s="7">
        <f t="shared" si="8"/>
        <v>157.95887756347656</v>
      </c>
      <c r="L117" s="8">
        <f t="shared" si="9"/>
        <v>1.4534233112296486</v>
      </c>
      <c r="M117" s="8">
        <f t="shared" si="12"/>
        <v>2.4887403194684383</v>
      </c>
      <c r="P117" s="6">
        <f t="shared" si="10"/>
        <v>-2.8136074837231155</v>
      </c>
    </row>
    <row r="118" spans="1:16" x14ac:dyDescent="0.15">
      <c r="A118" s="6">
        <v>58.5</v>
      </c>
      <c r="B118" s="6">
        <v>116</v>
      </c>
      <c r="D118">
        <v>694.34979248046898</v>
      </c>
      <c r="E118">
        <v>569.33532714843795</v>
      </c>
      <c r="F118">
        <v>463.50796508789102</v>
      </c>
      <c r="G118">
        <v>460.98904418945301</v>
      </c>
      <c r="I118" s="7">
        <f t="shared" si="7"/>
        <v>230.84182739257795</v>
      </c>
      <c r="J118" s="7">
        <f t="shared" si="7"/>
        <v>108.34628295898494</v>
      </c>
      <c r="K118" s="7">
        <f t="shared" si="8"/>
        <v>154.99942932128852</v>
      </c>
      <c r="L118" s="8">
        <f t="shared" si="9"/>
        <v>1.4305929570280169</v>
      </c>
      <c r="M118" s="8">
        <f t="shared" si="12"/>
        <v>2.4748351118895551</v>
      </c>
      <c r="P118" s="6">
        <f t="shared" si="10"/>
        <v>-3.3566118908965792</v>
      </c>
    </row>
    <row r="119" spans="1:16" x14ac:dyDescent="0.15">
      <c r="A119" s="6">
        <v>59</v>
      </c>
      <c r="B119" s="6">
        <v>117</v>
      </c>
      <c r="D119">
        <v>697.362060546875</v>
      </c>
      <c r="E119">
        <v>571.78399658203102</v>
      </c>
      <c r="F119">
        <v>463.7666015625</v>
      </c>
      <c r="G119">
        <v>461.33923339843801</v>
      </c>
      <c r="I119" s="7">
        <f t="shared" si="7"/>
        <v>233.595458984375</v>
      </c>
      <c r="J119" s="7">
        <f t="shared" si="7"/>
        <v>110.44476318359301</v>
      </c>
      <c r="K119" s="7">
        <f t="shared" si="8"/>
        <v>156.28412475585989</v>
      </c>
      <c r="L119" s="8">
        <f t="shared" si="9"/>
        <v>1.4150433234762596</v>
      </c>
      <c r="M119" s="8">
        <f t="shared" si="12"/>
        <v>2.4682106249605456</v>
      </c>
      <c r="P119" s="6">
        <f t="shared" si="10"/>
        <v>-3.6153009882947256</v>
      </c>
    </row>
    <row r="120" spans="1:16" x14ac:dyDescent="0.15">
      <c r="A120" s="6">
        <v>59.5</v>
      </c>
      <c r="B120" s="6">
        <v>118</v>
      </c>
      <c r="D120">
        <v>697.79724121093795</v>
      </c>
      <c r="E120">
        <v>571.07220458984398</v>
      </c>
      <c r="F120">
        <v>462.55603027343801</v>
      </c>
      <c r="G120">
        <v>460.06488037109398</v>
      </c>
      <c r="I120" s="7">
        <f t="shared" si="7"/>
        <v>235.24121093749994</v>
      </c>
      <c r="J120" s="7">
        <f t="shared" si="7"/>
        <v>111.00732421875</v>
      </c>
      <c r="K120" s="7">
        <f t="shared" si="8"/>
        <v>157.53608398437495</v>
      </c>
      <c r="L120" s="8">
        <f t="shared" si="9"/>
        <v>1.4191503587090868</v>
      </c>
      <c r="M120" s="8">
        <f t="shared" si="12"/>
        <v>2.4812428068161214</v>
      </c>
      <c r="P120" s="6">
        <f t="shared" si="10"/>
        <v>-3.1063886155366003</v>
      </c>
    </row>
    <row r="121" spans="1:16" x14ac:dyDescent="0.15">
      <c r="A121" s="6">
        <v>60</v>
      </c>
      <c r="B121" s="6">
        <v>119</v>
      </c>
      <c r="D121">
        <v>694.11041259765602</v>
      </c>
      <c r="E121">
        <v>571.18371582031295</v>
      </c>
      <c r="F121">
        <v>463.42697143554699</v>
      </c>
      <c r="G121">
        <v>461.06488037109398</v>
      </c>
      <c r="I121" s="7">
        <f t="shared" si="7"/>
        <v>230.68344116210903</v>
      </c>
      <c r="J121" s="7">
        <f t="shared" si="7"/>
        <v>110.11883544921898</v>
      </c>
      <c r="K121" s="7">
        <f t="shared" si="8"/>
        <v>153.60025634765577</v>
      </c>
      <c r="L121" s="8">
        <f t="shared" si="9"/>
        <v>1.3948590694866922</v>
      </c>
      <c r="M121" s="8">
        <f t="shared" si="12"/>
        <v>2.4658766642164749</v>
      </c>
      <c r="P121" s="6">
        <f t="shared" si="10"/>
        <v>-3.7064431710353021</v>
      </c>
    </row>
    <row r="122" spans="1:16" x14ac:dyDescent="0.15">
      <c r="A122" s="6">
        <v>60.5</v>
      </c>
      <c r="B122" s="6">
        <v>120</v>
      </c>
      <c r="D122">
        <v>696.14117431640602</v>
      </c>
      <c r="E122">
        <v>572.31872558593795</v>
      </c>
      <c r="F122">
        <v>462.50173950195301</v>
      </c>
      <c r="G122">
        <v>459.95120239257801</v>
      </c>
      <c r="I122" s="7">
        <f t="shared" si="7"/>
        <v>233.63943481445301</v>
      </c>
      <c r="J122" s="7">
        <f t="shared" si="7"/>
        <v>112.36752319335994</v>
      </c>
      <c r="K122" s="7">
        <f t="shared" si="8"/>
        <v>154.98216857910106</v>
      </c>
      <c r="L122" s="8">
        <f t="shared" si="9"/>
        <v>1.3792434341763555</v>
      </c>
      <c r="M122" s="8">
        <f t="shared" si="12"/>
        <v>2.4591861755288864</v>
      </c>
      <c r="P122" s="6">
        <f t="shared" si="10"/>
        <v>-3.9677096658283637</v>
      </c>
    </row>
    <row r="123" spans="1:16" x14ac:dyDescent="0.15">
      <c r="A123" s="6">
        <v>61</v>
      </c>
      <c r="B123" s="6">
        <v>121</v>
      </c>
      <c r="D123">
        <v>694.70831298828102</v>
      </c>
      <c r="E123">
        <v>571.96618652343795</v>
      </c>
      <c r="F123">
        <v>463.09066772460898</v>
      </c>
      <c r="G123">
        <v>460.40612792968801</v>
      </c>
      <c r="I123" s="7">
        <f t="shared" si="7"/>
        <v>231.61764526367205</v>
      </c>
      <c r="J123" s="7">
        <f t="shared" si="7"/>
        <v>111.56005859374994</v>
      </c>
      <c r="K123" s="7">
        <f t="shared" si="8"/>
        <v>153.5256042480471</v>
      </c>
      <c r="L123" s="8">
        <f t="shared" si="9"/>
        <v>1.3761699857752516</v>
      </c>
      <c r="M123" s="8">
        <f t="shared" si="12"/>
        <v>2.4650378737505303</v>
      </c>
      <c r="P123" s="6">
        <f t="shared" si="10"/>
        <v>-3.7391983037522474</v>
      </c>
    </row>
    <row r="124" spans="1:16" x14ac:dyDescent="0.15">
      <c r="A124" s="6">
        <v>61.5</v>
      </c>
      <c r="B124" s="6">
        <v>122</v>
      </c>
      <c r="D124">
        <v>695.70654296875</v>
      </c>
      <c r="E124">
        <v>572.50140380859398</v>
      </c>
      <c r="F124">
        <v>462.96032714843801</v>
      </c>
      <c r="G124">
        <v>460.38385009765602</v>
      </c>
      <c r="I124" s="7">
        <f t="shared" si="7"/>
        <v>232.74621582031199</v>
      </c>
      <c r="J124" s="7">
        <f t="shared" si="7"/>
        <v>112.11755371093795</v>
      </c>
      <c r="K124" s="7">
        <f t="shared" si="8"/>
        <v>154.26392822265541</v>
      </c>
      <c r="L124" s="8">
        <f t="shared" si="9"/>
        <v>1.375912362665167</v>
      </c>
      <c r="M124" s="8">
        <f t="shared" si="12"/>
        <v>2.4737053972631942</v>
      </c>
      <c r="P124" s="6">
        <f t="shared" si="10"/>
        <v>-3.4007277386811086</v>
      </c>
    </row>
    <row r="125" spans="1:16" x14ac:dyDescent="0.15">
      <c r="A125" s="6">
        <v>62</v>
      </c>
      <c r="B125" s="6">
        <v>123</v>
      </c>
      <c r="D125">
        <v>694.26623535156295</v>
      </c>
      <c r="E125">
        <v>571.93005371093795</v>
      </c>
      <c r="F125">
        <v>463.20471191406301</v>
      </c>
      <c r="G125">
        <v>460.79968261718801</v>
      </c>
      <c r="I125" s="7">
        <f t="shared" si="7"/>
        <v>231.06152343749994</v>
      </c>
      <c r="J125" s="7">
        <f t="shared" si="7"/>
        <v>111.13037109374994</v>
      </c>
      <c r="K125" s="7">
        <f t="shared" si="8"/>
        <v>153.270263671875</v>
      </c>
      <c r="L125" s="8">
        <f t="shared" si="9"/>
        <v>1.3791933038950774</v>
      </c>
      <c r="M125" s="8">
        <f t="shared" si="12"/>
        <v>2.485911485115853</v>
      </c>
      <c r="P125" s="6">
        <f t="shared" si="10"/>
        <v>-2.9240746962335002</v>
      </c>
    </row>
    <row r="126" spans="1:16" x14ac:dyDescent="0.15">
      <c r="A126" s="6">
        <v>62.5</v>
      </c>
      <c r="B126" s="6">
        <v>124</v>
      </c>
      <c r="D126">
        <v>688.78552246093795</v>
      </c>
      <c r="E126">
        <v>569.888671875</v>
      </c>
      <c r="F126">
        <v>462.26119995117199</v>
      </c>
      <c r="G126">
        <v>460.06634521484398</v>
      </c>
      <c r="I126" s="7">
        <f t="shared" si="7"/>
        <v>226.52432250976597</v>
      </c>
      <c r="J126" s="7">
        <f t="shared" si="7"/>
        <v>109.82232666015602</v>
      </c>
      <c r="K126" s="7">
        <f t="shared" si="8"/>
        <v>149.64869384765677</v>
      </c>
      <c r="L126" s="8">
        <f t="shared" si="9"/>
        <v>1.362643629930943</v>
      </c>
      <c r="M126" s="8">
        <f t="shared" si="12"/>
        <v>2.4782869577744666</v>
      </c>
      <c r="P126" s="6">
        <f t="shared" si="10"/>
        <v>-3.2218158069289431</v>
      </c>
    </row>
    <row r="127" spans="1:16" x14ac:dyDescent="0.15">
      <c r="A127" s="6">
        <v>63</v>
      </c>
      <c r="B127" s="6">
        <v>125</v>
      </c>
      <c r="D127">
        <v>683.87353515625</v>
      </c>
      <c r="E127">
        <v>568.82373046875</v>
      </c>
      <c r="F127">
        <v>463.09979248046898</v>
      </c>
      <c r="G127">
        <v>460.50155639648398</v>
      </c>
      <c r="I127" s="7">
        <f t="shared" si="7"/>
        <v>220.77374267578102</v>
      </c>
      <c r="J127" s="7">
        <f t="shared" si="7"/>
        <v>108.32217407226602</v>
      </c>
      <c r="K127" s="7">
        <f t="shared" si="8"/>
        <v>144.94822082519482</v>
      </c>
      <c r="L127" s="8">
        <f t="shared" si="9"/>
        <v>1.3381214148129459</v>
      </c>
      <c r="M127" s="8">
        <f t="shared" si="12"/>
        <v>2.4626898892792175</v>
      </c>
      <c r="P127" s="6">
        <f t="shared" si="10"/>
        <v>-3.830888119144424</v>
      </c>
    </row>
    <row r="128" spans="1:16" x14ac:dyDescent="0.15">
      <c r="A128" s="6">
        <v>63.5</v>
      </c>
      <c r="B128" s="6">
        <v>126</v>
      </c>
      <c r="D128">
        <v>682.88983154296898</v>
      </c>
      <c r="E128">
        <v>568.29992675781295</v>
      </c>
      <c r="F128">
        <v>462.46737670898398</v>
      </c>
      <c r="G128">
        <v>459.67630004882801</v>
      </c>
      <c r="I128" s="7">
        <f t="shared" si="7"/>
        <v>220.422454833985</v>
      </c>
      <c r="J128" s="7">
        <f t="shared" si="7"/>
        <v>108.62362670898494</v>
      </c>
      <c r="K128" s="7">
        <f t="shared" si="8"/>
        <v>144.38591613769555</v>
      </c>
      <c r="L128" s="8">
        <f t="shared" si="9"/>
        <v>1.3292312226374272</v>
      </c>
      <c r="M128" s="8">
        <f t="shared" si="12"/>
        <v>2.4627248437264471</v>
      </c>
      <c r="P128" s="6">
        <f t="shared" si="10"/>
        <v>-3.8295231327687591</v>
      </c>
    </row>
    <row r="129" spans="1:16" x14ac:dyDescent="0.15">
      <c r="A129" s="6">
        <v>64</v>
      </c>
      <c r="B129" s="6">
        <v>127</v>
      </c>
      <c r="D129">
        <v>685.910400390625</v>
      </c>
      <c r="E129">
        <v>570.66851806640602</v>
      </c>
      <c r="F129">
        <v>463.70223999023398</v>
      </c>
      <c r="G129">
        <v>461.210205078125</v>
      </c>
      <c r="I129" s="7">
        <f t="shared" si="7"/>
        <v>222.20816040039102</v>
      </c>
      <c r="J129" s="7">
        <f t="shared" si="7"/>
        <v>109.45831298828102</v>
      </c>
      <c r="K129" s="7">
        <f t="shared" si="8"/>
        <v>145.58734130859432</v>
      </c>
      <c r="L129" s="8">
        <f t="shared" si="9"/>
        <v>1.3300711232794296</v>
      </c>
      <c r="M129" s="8">
        <f t="shared" si="12"/>
        <v>2.4724898909911976</v>
      </c>
      <c r="P129" s="6">
        <f t="shared" si="10"/>
        <v>-3.4481937875622073</v>
      </c>
    </row>
    <row r="130" spans="1:16" x14ac:dyDescent="0.15">
      <c r="A130" s="6">
        <v>64.5</v>
      </c>
      <c r="B130" s="6">
        <v>128</v>
      </c>
      <c r="D130">
        <v>684.39923095703102</v>
      </c>
      <c r="E130">
        <v>569.23712158203102</v>
      </c>
      <c r="F130">
        <v>462.30853271484398</v>
      </c>
      <c r="G130">
        <v>459.81192016601602</v>
      </c>
      <c r="I130" s="7">
        <f t="shared" ref="I130:J152" si="13">D130-F130</f>
        <v>222.09069824218705</v>
      </c>
      <c r="J130" s="7">
        <f t="shared" si="13"/>
        <v>109.425201416015</v>
      </c>
      <c r="K130" s="7">
        <f t="shared" ref="K130:K152" si="14">I130-0.7*J130</f>
        <v>145.49305725097656</v>
      </c>
      <c r="L130" s="8">
        <f t="shared" ref="L130:L152" si="15">K130/J130</f>
        <v>1.3296119666057369</v>
      </c>
      <c r="M130" s="8">
        <f t="shared" si="12"/>
        <v>2.480955880940253</v>
      </c>
      <c r="P130" s="6">
        <f t="shared" si="10"/>
        <v>-3.11759319585263</v>
      </c>
    </row>
    <row r="131" spans="1:16" x14ac:dyDescent="0.15">
      <c r="A131" s="6">
        <v>65</v>
      </c>
      <c r="B131" s="6">
        <v>129</v>
      </c>
      <c r="D131">
        <v>687.53875732421898</v>
      </c>
      <c r="E131">
        <v>571.87872314453102</v>
      </c>
      <c r="F131">
        <v>463.09469604492199</v>
      </c>
      <c r="G131">
        <v>460.68743896484398</v>
      </c>
      <c r="I131" s="7">
        <f t="shared" si="13"/>
        <v>224.44406127929699</v>
      </c>
      <c r="J131" s="7">
        <f t="shared" si="13"/>
        <v>111.19128417968705</v>
      </c>
      <c r="K131" s="7">
        <f t="shared" si="14"/>
        <v>146.61016235351605</v>
      </c>
      <c r="L131" s="8">
        <f t="shared" si="15"/>
        <v>1.3185400585588298</v>
      </c>
      <c r="M131" s="8">
        <f t="shared" si="12"/>
        <v>2.4788091195160944</v>
      </c>
      <c r="P131" s="6">
        <f t="shared" si="10"/>
        <v>-3.2014251636859155</v>
      </c>
    </row>
    <row r="132" spans="1:16" x14ac:dyDescent="0.15">
      <c r="A132" s="6">
        <v>65.5</v>
      </c>
      <c r="B132" s="6">
        <v>130</v>
      </c>
      <c r="D132">
        <v>687.10589599609398</v>
      </c>
      <c r="E132">
        <v>571.369140625</v>
      </c>
      <c r="F132">
        <v>462.47213745117199</v>
      </c>
      <c r="G132">
        <v>459.84976196289102</v>
      </c>
      <c r="I132" s="7">
        <f t="shared" si="13"/>
        <v>224.63375854492199</v>
      </c>
      <c r="J132" s="7">
        <f t="shared" si="13"/>
        <v>111.51937866210898</v>
      </c>
      <c r="K132" s="7">
        <f t="shared" si="14"/>
        <v>146.5701934814457</v>
      </c>
      <c r="L132" s="8">
        <f t="shared" si="15"/>
        <v>1.314302457921118</v>
      </c>
      <c r="M132" s="8">
        <f t="shared" si="12"/>
        <v>2.4834966655011304</v>
      </c>
      <c r="P132" s="6">
        <f t="shared" si="10"/>
        <v>-3.0183744530609093</v>
      </c>
    </row>
    <row r="133" spans="1:16" x14ac:dyDescent="0.15">
      <c r="A133" s="6">
        <v>66</v>
      </c>
      <c r="B133" s="6">
        <v>131</v>
      </c>
      <c r="D133">
        <v>684.79998779296898</v>
      </c>
      <c r="E133">
        <v>570.84997558593795</v>
      </c>
      <c r="F133">
        <v>463.16833496093801</v>
      </c>
      <c r="G133">
        <v>460.84829711914102</v>
      </c>
      <c r="I133" s="7">
        <f t="shared" si="13"/>
        <v>221.63165283203097</v>
      </c>
      <c r="J133" s="7">
        <f t="shared" si="13"/>
        <v>110.00167846679693</v>
      </c>
      <c r="K133" s="7">
        <f t="shared" si="14"/>
        <v>144.63047790527312</v>
      </c>
      <c r="L133" s="8">
        <f t="shared" si="15"/>
        <v>1.3148024641181144</v>
      </c>
      <c r="M133" s="8">
        <f t="shared" si="12"/>
        <v>2.492921818320875</v>
      </c>
      <c r="P133" s="6">
        <f t="shared" si="10"/>
        <v>-2.650318133845877</v>
      </c>
    </row>
    <row r="134" spans="1:16" x14ac:dyDescent="0.15">
      <c r="A134" s="6">
        <v>66.5</v>
      </c>
      <c r="B134" s="6">
        <v>132</v>
      </c>
      <c r="D134">
        <v>681.400146484375</v>
      </c>
      <c r="E134">
        <v>569.27886962890602</v>
      </c>
      <c r="F134">
        <v>462.29574584960898</v>
      </c>
      <c r="G134">
        <v>459.63095092773398</v>
      </c>
      <c r="I134" s="7">
        <f t="shared" si="13"/>
        <v>219.10440063476602</v>
      </c>
      <c r="J134" s="7">
        <f t="shared" si="13"/>
        <v>109.64791870117205</v>
      </c>
      <c r="K134" s="7">
        <f t="shared" si="14"/>
        <v>142.35085754394561</v>
      </c>
      <c r="L134" s="8">
        <f t="shared" si="15"/>
        <v>1.2982540775069358</v>
      </c>
      <c r="M134" s="8">
        <f t="shared" si="12"/>
        <v>2.4852985783324448</v>
      </c>
      <c r="P134" s="6">
        <f t="shared" ref="P134:P152" si="16">(M134-$O$2)/$O$2*100</f>
        <v>-2.9480089728481533</v>
      </c>
    </row>
    <row r="135" spans="1:16" x14ac:dyDescent="0.15">
      <c r="A135" s="6">
        <v>67</v>
      </c>
      <c r="B135" s="6">
        <v>133</v>
      </c>
      <c r="D135">
        <v>677.94024658203102</v>
      </c>
      <c r="E135">
        <v>567.91571044921898</v>
      </c>
      <c r="F135">
        <v>462.95886230468801</v>
      </c>
      <c r="G135">
        <v>460.55950927734398</v>
      </c>
      <c r="I135" s="7">
        <f t="shared" si="13"/>
        <v>214.98138427734301</v>
      </c>
      <c r="J135" s="7">
        <f t="shared" si="13"/>
        <v>107.356201171875</v>
      </c>
      <c r="K135" s="7">
        <f t="shared" si="14"/>
        <v>139.83204345703052</v>
      </c>
      <c r="L135" s="8">
        <f t="shared" si="15"/>
        <v>1.3025055090498441</v>
      </c>
      <c r="M135" s="8">
        <f t="shared" si="12"/>
        <v>2.4984751564981016</v>
      </c>
      <c r="P135" s="6">
        <f t="shared" si="16"/>
        <v>-2.4334578613435038</v>
      </c>
    </row>
    <row r="136" spans="1:16" x14ac:dyDescent="0.15">
      <c r="A136" s="6">
        <v>67.5</v>
      </c>
      <c r="B136" s="6">
        <v>134</v>
      </c>
      <c r="D136">
        <v>677.87261962890602</v>
      </c>
      <c r="E136">
        <v>568.53057861328102</v>
      </c>
      <c r="F136">
        <v>463.199951171875</v>
      </c>
      <c r="G136">
        <v>460.73095703125</v>
      </c>
      <c r="I136" s="7">
        <f t="shared" si="13"/>
        <v>214.67266845703102</v>
      </c>
      <c r="J136" s="7">
        <f t="shared" si="13"/>
        <v>107.79962158203102</v>
      </c>
      <c r="K136" s="7">
        <f t="shared" si="14"/>
        <v>139.21293334960933</v>
      </c>
      <c r="L136" s="8">
        <f t="shared" si="15"/>
        <v>1.2914046571459816</v>
      </c>
      <c r="M136" s="8">
        <f t="shared" si="12"/>
        <v>2.4962994512169869</v>
      </c>
      <c r="P136" s="6">
        <f t="shared" si="16"/>
        <v>-2.5184200993866068</v>
      </c>
    </row>
    <row r="137" spans="1:16" x14ac:dyDescent="0.15">
      <c r="A137" s="6">
        <v>68</v>
      </c>
      <c r="B137" s="6">
        <v>135</v>
      </c>
      <c r="D137">
        <v>676.689453125</v>
      </c>
      <c r="E137">
        <v>567.38226318359398</v>
      </c>
      <c r="F137">
        <v>462.30014038085898</v>
      </c>
      <c r="G137">
        <v>460.05593872070301</v>
      </c>
      <c r="I137" s="7">
        <f t="shared" si="13"/>
        <v>214.38931274414102</v>
      </c>
      <c r="J137" s="7">
        <f t="shared" si="13"/>
        <v>107.32632446289097</v>
      </c>
      <c r="K137" s="7">
        <f t="shared" si="14"/>
        <v>139.26088562011734</v>
      </c>
      <c r="L137" s="8">
        <f t="shared" si="15"/>
        <v>1.2975463970935484</v>
      </c>
      <c r="M137" s="8">
        <f t="shared" si="12"/>
        <v>2.5113663377873019</v>
      </c>
      <c r="P137" s="6">
        <f t="shared" si="16"/>
        <v>-1.9300516220624619</v>
      </c>
    </row>
    <row r="138" spans="1:16" x14ac:dyDescent="0.15">
      <c r="A138" s="6">
        <v>68.5</v>
      </c>
      <c r="B138" s="6">
        <v>136</v>
      </c>
      <c r="D138">
        <v>680.78619384765602</v>
      </c>
      <c r="E138">
        <v>569.739013671875</v>
      </c>
      <c r="F138">
        <v>463.624755859375</v>
      </c>
      <c r="G138">
        <v>460.960693359375</v>
      </c>
      <c r="I138" s="7">
        <f t="shared" si="13"/>
        <v>217.16143798828102</v>
      </c>
      <c r="J138" s="7">
        <f t="shared" si="13"/>
        <v>108.7783203125</v>
      </c>
      <c r="K138" s="7">
        <f t="shared" si="14"/>
        <v>141.01661376953103</v>
      </c>
      <c r="L138" s="8">
        <f t="shared" si="15"/>
        <v>1.2963668988858845</v>
      </c>
      <c r="M138" s="8">
        <f t="shared" si="12"/>
        <v>2.5191119862023861</v>
      </c>
      <c r="P138" s="6">
        <f t="shared" si="16"/>
        <v>-1.627580680730089</v>
      </c>
    </row>
    <row r="139" spans="1:16" x14ac:dyDescent="0.15">
      <c r="A139" s="6">
        <v>69</v>
      </c>
      <c r="B139" s="6">
        <v>137</v>
      </c>
      <c r="D139">
        <v>679.65728759765602</v>
      </c>
      <c r="E139">
        <v>568.82702636718795</v>
      </c>
      <c r="F139">
        <v>462.546875</v>
      </c>
      <c r="G139">
        <v>459.80551147460898</v>
      </c>
      <c r="I139" s="7">
        <f t="shared" si="13"/>
        <v>217.11041259765602</v>
      </c>
      <c r="J139" s="7">
        <f t="shared" si="13"/>
        <v>109.02151489257898</v>
      </c>
      <c r="K139" s="7">
        <f t="shared" si="14"/>
        <v>140.79535217285076</v>
      </c>
      <c r="L139" s="8">
        <f t="shared" si="15"/>
        <v>1.2914455675247143</v>
      </c>
      <c r="M139" s="8">
        <f t="shared" si="12"/>
        <v>2.5231158014639643</v>
      </c>
      <c r="P139" s="6">
        <f t="shared" si="16"/>
        <v>-1.4712299523995769</v>
      </c>
    </row>
    <row r="140" spans="1:16" x14ac:dyDescent="0.15">
      <c r="A140" s="6">
        <v>69.5</v>
      </c>
      <c r="B140" s="6">
        <v>138</v>
      </c>
      <c r="D140">
        <v>682.93243408203102</v>
      </c>
      <c r="E140">
        <v>571.1376953125</v>
      </c>
      <c r="F140">
        <v>463.73495483398398</v>
      </c>
      <c r="G140">
        <v>461.32241821289102</v>
      </c>
      <c r="I140" s="7">
        <f t="shared" si="13"/>
        <v>219.19747924804705</v>
      </c>
      <c r="J140" s="7">
        <f t="shared" si="13"/>
        <v>109.81527709960898</v>
      </c>
      <c r="K140" s="7">
        <f t="shared" si="14"/>
        <v>142.32678527832076</v>
      </c>
      <c r="L140" s="8">
        <f t="shared" si="15"/>
        <v>1.2960563323919121</v>
      </c>
      <c r="M140" s="8">
        <f t="shared" si="12"/>
        <v>2.5366517129539101</v>
      </c>
      <c r="P140" s="6">
        <f t="shared" si="16"/>
        <v>-0.94264671820805979</v>
      </c>
    </row>
    <row r="141" spans="1:16" x14ac:dyDescent="0.15">
      <c r="A141" s="6">
        <v>70</v>
      </c>
      <c r="B141" s="6">
        <v>139</v>
      </c>
      <c r="D141">
        <v>679.72814941406295</v>
      </c>
      <c r="E141">
        <v>569.42346191406295</v>
      </c>
      <c r="F141">
        <v>462.60354614257801</v>
      </c>
      <c r="G141">
        <v>459.80844116210898</v>
      </c>
      <c r="I141" s="7">
        <f t="shared" si="13"/>
        <v>217.12460327148494</v>
      </c>
      <c r="J141" s="7">
        <f t="shared" si="13"/>
        <v>109.61502075195398</v>
      </c>
      <c r="K141" s="7">
        <f t="shared" si="14"/>
        <v>140.39408874511716</v>
      </c>
      <c r="L141" s="8">
        <f t="shared" si="15"/>
        <v>1.2807924295595641</v>
      </c>
      <c r="M141" s="8">
        <f t="shared" si="12"/>
        <v>2.5303129567443103</v>
      </c>
      <c r="P141" s="6">
        <f t="shared" si="16"/>
        <v>-1.1901779066699922</v>
      </c>
    </row>
    <row r="142" spans="1:16" x14ac:dyDescent="0.15">
      <c r="A142" s="6">
        <v>70.5</v>
      </c>
      <c r="B142" s="6">
        <v>140</v>
      </c>
      <c r="D142">
        <v>682.201171875</v>
      </c>
      <c r="E142">
        <v>570.95745849609398</v>
      </c>
      <c r="F142">
        <v>463.47814941406301</v>
      </c>
      <c r="G142">
        <v>461.098876953125</v>
      </c>
      <c r="I142" s="7">
        <f t="shared" si="13"/>
        <v>218.72302246093699</v>
      </c>
      <c r="J142" s="7">
        <f t="shared" si="13"/>
        <v>109.85858154296898</v>
      </c>
      <c r="K142" s="7">
        <f t="shared" si="14"/>
        <v>141.82201538085872</v>
      </c>
      <c r="L142" s="8">
        <f t="shared" si="15"/>
        <v>1.2909507240031848</v>
      </c>
      <c r="M142" s="8">
        <f t="shared" si="12"/>
        <v>2.5493963978106793</v>
      </c>
      <c r="P142" s="6">
        <f t="shared" si="16"/>
        <v>-0.44496122836524316</v>
      </c>
    </row>
    <row r="143" spans="1:16" x14ac:dyDescent="0.15">
      <c r="A143" s="6">
        <v>71</v>
      </c>
      <c r="B143" s="6">
        <v>141</v>
      </c>
      <c r="D143">
        <v>682.74328613281295</v>
      </c>
      <c r="E143">
        <v>571.34991455078102</v>
      </c>
      <c r="F143">
        <v>462.99395751953102</v>
      </c>
      <c r="G143">
        <v>460.64321899414102</v>
      </c>
      <c r="I143" s="7">
        <f t="shared" si="13"/>
        <v>219.74932861328193</v>
      </c>
      <c r="J143" s="7">
        <f t="shared" si="13"/>
        <v>110.70669555664</v>
      </c>
      <c r="K143" s="7">
        <f t="shared" si="14"/>
        <v>142.25464172363394</v>
      </c>
      <c r="L143" s="8">
        <f t="shared" si="15"/>
        <v>1.2849687275766741</v>
      </c>
      <c r="M143" s="8">
        <f t="shared" si="12"/>
        <v>2.5523395480069171</v>
      </c>
      <c r="P143" s="6">
        <f t="shared" si="16"/>
        <v>-0.33002993241267142</v>
      </c>
    </row>
    <row r="144" spans="1:16" x14ac:dyDescent="0.15">
      <c r="A144" s="6">
        <v>71.5</v>
      </c>
      <c r="B144" s="6">
        <v>142</v>
      </c>
      <c r="D144">
        <v>683.69091796875</v>
      </c>
      <c r="E144">
        <v>572.139404296875</v>
      </c>
      <c r="F144">
        <v>463.78140258789102</v>
      </c>
      <c r="G144">
        <v>460.8916015625</v>
      </c>
      <c r="I144" s="7">
        <f t="shared" si="13"/>
        <v>219.90951538085898</v>
      </c>
      <c r="J144" s="7">
        <f t="shared" si="13"/>
        <v>111.247802734375</v>
      </c>
      <c r="K144" s="7">
        <f t="shared" si="14"/>
        <v>142.03605346679649</v>
      </c>
      <c r="L144" s="8">
        <f t="shared" si="15"/>
        <v>1.2767537872719537</v>
      </c>
      <c r="M144" s="8">
        <f t="shared" si="12"/>
        <v>2.5530497543249444</v>
      </c>
      <c r="P144" s="6">
        <f t="shared" si="16"/>
        <v>-0.30229606662868119</v>
      </c>
    </row>
    <row r="145" spans="1:16" x14ac:dyDescent="0.15">
      <c r="A145" s="6">
        <v>72</v>
      </c>
      <c r="B145" s="6">
        <v>143</v>
      </c>
      <c r="D145">
        <v>686.11633300781295</v>
      </c>
      <c r="E145">
        <v>572.50128173828102</v>
      </c>
      <c r="F145">
        <v>462.85906982421898</v>
      </c>
      <c r="G145">
        <v>460.15188598632801</v>
      </c>
      <c r="I145" s="7">
        <f t="shared" si="13"/>
        <v>223.25726318359398</v>
      </c>
      <c r="J145" s="7">
        <f t="shared" si="13"/>
        <v>112.34939575195301</v>
      </c>
      <c r="K145" s="7">
        <f t="shared" si="14"/>
        <v>144.61268615722688</v>
      </c>
      <c r="L145" s="8">
        <f t="shared" si="15"/>
        <v>1.2871692383331133</v>
      </c>
      <c r="M145" s="8">
        <f t="shared" si="12"/>
        <v>2.5723903520088522</v>
      </c>
      <c r="P145" s="6">
        <f t="shared" si="16"/>
        <v>0.45296268949945073</v>
      </c>
    </row>
    <row r="146" spans="1:16" x14ac:dyDescent="0.15">
      <c r="A146" s="6">
        <v>72.5</v>
      </c>
      <c r="B146" s="6">
        <v>144</v>
      </c>
      <c r="D146">
        <v>685.048095703125</v>
      </c>
      <c r="E146">
        <v>572.62957763671898</v>
      </c>
      <c r="F146">
        <v>463.81228637695301</v>
      </c>
      <c r="G146">
        <v>461.01571655273398</v>
      </c>
      <c r="I146" s="7">
        <f t="shared" si="13"/>
        <v>221.23580932617199</v>
      </c>
      <c r="J146" s="7">
        <f t="shared" si="13"/>
        <v>111.613861083985</v>
      </c>
      <c r="K146" s="7">
        <f t="shared" si="14"/>
        <v>143.10610656738248</v>
      </c>
      <c r="L146" s="8">
        <f t="shared" si="15"/>
        <v>1.2821535352110149</v>
      </c>
      <c r="M146" s="8">
        <f t="shared" si="12"/>
        <v>2.5762997955095024</v>
      </c>
      <c r="P146" s="6">
        <f t="shared" si="16"/>
        <v>0.6056281594973586</v>
      </c>
    </row>
    <row r="147" spans="1:16" x14ac:dyDescent="0.15">
      <c r="A147" s="6">
        <v>73</v>
      </c>
      <c r="B147" s="6">
        <v>145</v>
      </c>
      <c r="D147">
        <v>685.43060302734398</v>
      </c>
      <c r="E147">
        <v>571.94775390625</v>
      </c>
      <c r="F147">
        <v>463.109130859375</v>
      </c>
      <c r="G147">
        <v>460.59841918945301</v>
      </c>
      <c r="I147" s="7">
        <f t="shared" si="13"/>
        <v>222.32147216796898</v>
      </c>
      <c r="J147" s="7">
        <f t="shared" si="13"/>
        <v>111.34933471679699</v>
      </c>
      <c r="K147" s="7">
        <f t="shared" si="14"/>
        <v>144.37693786621111</v>
      </c>
      <c r="L147" s="8">
        <f t="shared" si="15"/>
        <v>1.2966124874784</v>
      </c>
      <c r="M147" s="8">
        <f t="shared" si="12"/>
        <v>2.5996838943996354</v>
      </c>
      <c r="P147" s="6">
        <f t="shared" si="16"/>
        <v>1.5187873973648534</v>
      </c>
    </row>
    <row r="148" spans="1:16" x14ac:dyDescent="0.15">
      <c r="A148" s="6">
        <v>73.5</v>
      </c>
      <c r="B148" s="6">
        <v>146</v>
      </c>
      <c r="D148">
        <v>681.26348876953102</v>
      </c>
      <c r="E148">
        <v>569.96435546875</v>
      </c>
      <c r="F148">
        <v>462.05996704101602</v>
      </c>
      <c r="G148">
        <v>459.78231811523398</v>
      </c>
      <c r="I148" s="7">
        <f t="shared" si="13"/>
        <v>219.203521728515</v>
      </c>
      <c r="J148" s="7">
        <f t="shared" si="13"/>
        <v>110.18203735351602</v>
      </c>
      <c r="K148" s="7">
        <f t="shared" si="14"/>
        <v>142.07609558105378</v>
      </c>
      <c r="L148" s="8">
        <f t="shared" si="15"/>
        <v>1.2894669493649547</v>
      </c>
      <c r="M148" s="8">
        <f t="shared" si="12"/>
        <v>2.6014635029089384</v>
      </c>
      <c r="P148" s="6">
        <f t="shared" si="16"/>
        <v>1.5882818840967439</v>
      </c>
    </row>
    <row r="149" spans="1:16" x14ac:dyDescent="0.15">
      <c r="A149" s="6">
        <v>74</v>
      </c>
      <c r="B149" s="6">
        <v>147</v>
      </c>
      <c r="D149">
        <v>685.41748046875</v>
      </c>
      <c r="E149">
        <v>572.48455810546898</v>
      </c>
      <c r="F149">
        <v>463.242919921875</v>
      </c>
      <c r="G149">
        <v>460.79455566406301</v>
      </c>
      <c r="I149" s="7">
        <f t="shared" si="13"/>
        <v>222.174560546875</v>
      </c>
      <c r="J149" s="7">
        <f t="shared" si="13"/>
        <v>111.69000244140597</v>
      </c>
      <c r="K149" s="7">
        <f t="shared" si="14"/>
        <v>143.99155883789084</v>
      </c>
      <c r="L149" s="8">
        <f t="shared" si="15"/>
        <v>1.2892072315374037</v>
      </c>
      <c r="M149" s="8">
        <f t="shared" si="12"/>
        <v>2.6101289317041356</v>
      </c>
      <c r="P149" s="6">
        <f t="shared" si="16"/>
        <v>1.9266706495392409</v>
      </c>
    </row>
    <row r="150" spans="1:16" x14ac:dyDescent="0.15">
      <c r="A150" s="6">
        <v>74.5</v>
      </c>
      <c r="B150" s="6">
        <v>148</v>
      </c>
      <c r="D150">
        <v>683.99005126953102</v>
      </c>
      <c r="E150">
        <v>572.02966308593795</v>
      </c>
      <c r="F150">
        <v>462.91665649414102</v>
      </c>
      <c r="G150">
        <v>460.26995849609398</v>
      </c>
      <c r="I150" s="7">
        <f t="shared" si="13"/>
        <v>221.07339477539</v>
      </c>
      <c r="J150" s="7">
        <f t="shared" si="13"/>
        <v>111.75970458984398</v>
      </c>
      <c r="K150" s="7">
        <f t="shared" si="14"/>
        <v>142.84160156249922</v>
      </c>
      <c r="L150" s="8">
        <f t="shared" si="15"/>
        <v>1.2781136285812962</v>
      </c>
      <c r="M150" s="8">
        <f t="shared" si="12"/>
        <v>2.6079604753707759</v>
      </c>
      <c r="P150" s="6">
        <f t="shared" si="16"/>
        <v>1.8419914860605391</v>
      </c>
    </row>
    <row r="151" spans="1:16" x14ac:dyDescent="0.15">
      <c r="A151" s="6">
        <v>75</v>
      </c>
      <c r="B151" s="6">
        <v>149</v>
      </c>
      <c r="D151">
        <v>682.973388671875</v>
      </c>
      <c r="E151">
        <v>571.69281005859398</v>
      </c>
      <c r="F151">
        <v>463.20526123046898</v>
      </c>
      <c r="G151">
        <v>460.71685791015602</v>
      </c>
      <c r="I151" s="7">
        <f t="shared" si="13"/>
        <v>219.76812744140602</v>
      </c>
      <c r="J151" s="7">
        <f t="shared" si="13"/>
        <v>110.97595214843795</v>
      </c>
      <c r="K151" s="7">
        <f t="shared" si="14"/>
        <v>142.08496093749946</v>
      </c>
      <c r="L151" s="8">
        <f t="shared" si="15"/>
        <v>1.280322071465096</v>
      </c>
      <c r="M151" s="8">
        <f t="shared" si="12"/>
        <v>2.6190940648773244</v>
      </c>
      <c r="P151" s="6">
        <f t="shared" si="16"/>
        <v>2.2767630013665774</v>
      </c>
    </row>
    <row r="152" spans="1:16" x14ac:dyDescent="0.15">
      <c r="A152" s="6">
        <v>75.5</v>
      </c>
      <c r="B152" s="6">
        <v>150</v>
      </c>
      <c r="D152">
        <v>680.50738525390602</v>
      </c>
      <c r="E152">
        <v>570.677001953125</v>
      </c>
      <c r="F152">
        <v>462.96252441406301</v>
      </c>
      <c r="G152">
        <v>460.42367553710898</v>
      </c>
      <c r="I152" s="7">
        <f t="shared" si="13"/>
        <v>217.54486083984301</v>
      </c>
      <c r="J152" s="7">
        <f t="shared" si="13"/>
        <v>110.25332641601602</v>
      </c>
      <c r="K152" s="7">
        <f t="shared" si="14"/>
        <v>140.36753234863181</v>
      </c>
      <c r="L152" s="8">
        <f t="shared" si="15"/>
        <v>1.2731364840547907</v>
      </c>
      <c r="M152" s="8">
        <f t="shared" ref="M152:M158" si="17">L152+ABS($N$2)*A152</f>
        <v>2.6208336240897672</v>
      </c>
      <c r="P152" s="6">
        <f t="shared" si="16"/>
        <v>2.3446935456275688</v>
      </c>
    </row>
    <row r="153" spans="1:16" x14ac:dyDescent="0.15">
      <c r="A153" s="18">
        <v>76</v>
      </c>
      <c r="B153" s="18">
        <v>151</v>
      </c>
      <c r="D153">
        <v>678.783203125</v>
      </c>
      <c r="E153">
        <v>570.44836425781295</v>
      </c>
      <c r="F153">
        <v>462.54943847656301</v>
      </c>
      <c r="G153">
        <v>459.80661010742199</v>
      </c>
      <c r="I153" s="19">
        <f t="shared" ref="I153:I191" si="18">D153-F153</f>
        <v>216.23376464843699</v>
      </c>
      <c r="J153" s="19">
        <f t="shared" ref="J153:J191" si="19">E153-G153</f>
        <v>110.64175415039097</v>
      </c>
      <c r="K153" s="19">
        <f t="shared" ref="K153:K191" si="20">I153-0.7*J153</f>
        <v>138.7845367431633</v>
      </c>
      <c r="L153" s="20">
        <f t="shared" ref="L153:L191" si="21">K153/J153</f>
        <v>1.2543595120023039</v>
      </c>
      <c r="M153" s="20">
        <f t="shared" si="17"/>
        <v>2.6109817986600286</v>
      </c>
      <c r="N153" s="18"/>
      <c r="O153" s="18"/>
      <c r="P153" s="18">
        <f t="shared" ref="P153:P191" si="22">(M153-$O$2)/$O$2*100</f>
        <v>1.959975475314425</v>
      </c>
    </row>
    <row r="154" spans="1:16" x14ac:dyDescent="0.15">
      <c r="A154" s="18">
        <v>76.5</v>
      </c>
      <c r="B154" s="18">
        <v>152</v>
      </c>
      <c r="D154">
        <v>676.10949707031295</v>
      </c>
      <c r="E154">
        <v>569.00964355468795</v>
      </c>
      <c r="F154">
        <v>462.91995239257801</v>
      </c>
      <c r="G154">
        <v>460.37158203125</v>
      </c>
      <c r="I154" s="19">
        <f t="shared" si="18"/>
        <v>213.18954467773494</v>
      </c>
      <c r="J154" s="19">
        <f t="shared" si="19"/>
        <v>108.63806152343795</v>
      </c>
      <c r="K154" s="19">
        <f t="shared" si="20"/>
        <v>137.1429016113284</v>
      </c>
      <c r="L154" s="20">
        <f t="shared" si="21"/>
        <v>1.2623835485295429</v>
      </c>
      <c r="M154" s="20">
        <f t="shared" si="17"/>
        <v>2.6279309818100156</v>
      </c>
      <c r="N154" s="18"/>
      <c r="O154" s="18"/>
      <c r="P154" s="18">
        <f t="shared" si="22"/>
        <v>2.6218484532058004</v>
      </c>
    </row>
    <row r="155" spans="1:16" x14ac:dyDescent="0.15">
      <c r="A155" s="18">
        <v>77</v>
      </c>
      <c r="B155" s="18">
        <v>153</v>
      </c>
      <c r="D155">
        <v>670.87316894531295</v>
      </c>
      <c r="E155">
        <v>565.83502197265602</v>
      </c>
      <c r="F155">
        <v>462.38330078125</v>
      </c>
      <c r="G155">
        <v>459.81045532226602</v>
      </c>
      <c r="I155" s="19">
        <f t="shared" si="18"/>
        <v>208.48986816406295</v>
      </c>
      <c r="J155" s="19">
        <f t="shared" si="19"/>
        <v>106.02456665039</v>
      </c>
      <c r="K155" s="19">
        <f t="shared" si="20"/>
        <v>134.27267150878995</v>
      </c>
      <c r="L155" s="20">
        <f t="shared" si="21"/>
        <v>1.2664298072685973</v>
      </c>
      <c r="M155" s="20">
        <f t="shared" si="17"/>
        <v>2.6409023871718182</v>
      </c>
      <c r="N155" s="18"/>
      <c r="O155" s="18"/>
      <c r="P155" s="18">
        <f t="shared" si="22"/>
        <v>3.1283874774335856</v>
      </c>
    </row>
    <row r="156" spans="1:16" x14ac:dyDescent="0.15">
      <c r="A156" s="18">
        <v>77.5</v>
      </c>
      <c r="B156" s="18">
        <v>154</v>
      </c>
      <c r="D156">
        <v>673.90612792968795</v>
      </c>
      <c r="E156">
        <v>568.87194824218795</v>
      </c>
      <c r="F156">
        <v>462.95156860351602</v>
      </c>
      <c r="G156">
        <v>460.32278442382801</v>
      </c>
      <c r="I156" s="19">
        <f t="shared" si="18"/>
        <v>210.95455932617193</v>
      </c>
      <c r="J156" s="19">
        <f t="shared" si="19"/>
        <v>108.54916381835994</v>
      </c>
      <c r="K156" s="19">
        <f t="shared" si="20"/>
        <v>134.97014465331998</v>
      </c>
      <c r="L156" s="20">
        <f t="shared" si="21"/>
        <v>1.243401053546312</v>
      </c>
      <c r="M156" s="20">
        <f t="shared" si="17"/>
        <v>2.6267987800722814</v>
      </c>
      <c r="N156" s="18"/>
      <c r="O156" s="18"/>
      <c r="P156" s="18">
        <f t="shared" si="22"/>
        <v>2.5776354826398116</v>
      </c>
    </row>
    <row r="157" spans="1:16" x14ac:dyDescent="0.15">
      <c r="A157" s="18">
        <v>78</v>
      </c>
      <c r="B157" s="18">
        <v>155</v>
      </c>
      <c r="D157">
        <v>673.00848388671898</v>
      </c>
      <c r="E157">
        <v>568.2490234375</v>
      </c>
      <c r="F157">
        <v>463.22061157226602</v>
      </c>
      <c r="G157">
        <v>460.64248657226602</v>
      </c>
      <c r="I157" s="19">
        <f t="shared" si="18"/>
        <v>209.78787231445295</v>
      </c>
      <c r="J157" s="19">
        <f t="shared" si="19"/>
        <v>107.60653686523398</v>
      </c>
      <c r="K157" s="19">
        <f t="shared" si="20"/>
        <v>134.46329650878917</v>
      </c>
      <c r="L157" s="20">
        <f t="shared" si="21"/>
        <v>1.2495829754022332</v>
      </c>
      <c r="M157" s="20">
        <f t="shared" si="17"/>
        <v>2.6419058485509508</v>
      </c>
      <c r="N157" s="18"/>
      <c r="O157" s="18"/>
      <c r="P157" s="18">
        <f t="shared" si="22"/>
        <v>3.1675730809714144</v>
      </c>
    </row>
    <row r="158" spans="1:16" x14ac:dyDescent="0.15">
      <c r="A158" s="18">
        <v>78.5</v>
      </c>
      <c r="B158" s="18">
        <v>156</v>
      </c>
      <c r="D158">
        <v>667.01739501953102</v>
      </c>
      <c r="E158">
        <v>565.45617675781295</v>
      </c>
      <c r="F158">
        <v>462.52713012695301</v>
      </c>
      <c r="G158">
        <v>459.91244506835898</v>
      </c>
      <c r="I158" s="19">
        <f t="shared" si="18"/>
        <v>204.49026489257801</v>
      </c>
      <c r="J158" s="19">
        <f t="shared" si="19"/>
        <v>105.54373168945398</v>
      </c>
      <c r="K158" s="19">
        <f t="shared" si="20"/>
        <v>130.60965270996024</v>
      </c>
      <c r="L158" s="20">
        <f t="shared" si="21"/>
        <v>1.237493223133884</v>
      </c>
      <c r="M158" s="20">
        <f t="shared" si="17"/>
        <v>2.6387412429053496</v>
      </c>
      <c r="N158" s="18"/>
      <c r="O158" s="18"/>
      <c r="P158" s="18">
        <f t="shared" si="22"/>
        <v>3.0439938533490198</v>
      </c>
    </row>
    <row r="159" spans="1:16" x14ac:dyDescent="0.15">
      <c r="A159" s="18">
        <v>79</v>
      </c>
      <c r="B159" s="18">
        <v>157</v>
      </c>
      <c r="D159">
        <v>667.24359130859398</v>
      </c>
      <c r="E159">
        <v>565.66271972656295</v>
      </c>
      <c r="F159">
        <v>463.36264038085898</v>
      </c>
      <c r="G159">
        <v>460.70242309570301</v>
      </c>
      <c r="I159" s="19">
        <f t="shared" si="18"/>
        <v>203.880950927735</v>
      </c>
      <c r="J159" s="19">
        <f t="shared" si="19"/>
        <v>104.96029663085994</v>
      </c>
      <c r="K159" s="19">
        <f t="shared" si="20"/>
        <v>130.40874328613305</v>
      </c>
      <c r="L159" s="20">
        <f t="shared" si="21"/>
        <v>1.2424578385556018</v>
      </c>
      <c r="M159" s="20">
        <f t="shared" ref="M159:M191" si="23">L159+ABS($N$2)*A159</f>
        <v>2.6526310049498152</v>
      </c>
      <c r="N159" s="18"/>
      <c r="O159" s="18"/>
      <c r="P159" s="18">
        <f t="shared" si="22"/>
        <v>3.586395105681941</v>
      </c>
    </row>
    <row r="160" spans="1:16" x14ac:dyDescent="0.15">
      <c r="A160" s="18">
        <v>79.5</v>
      </c>
      <c r="B160" s="18">
        <v>158</v>
      </c>
      <c r="D160">
        <v>667.72375488281295</v>
      </c>
      <c r="E160">
        <v>565.37072753906295</v>
      </c>
      <c r="F160">
        <v>462.54196166992199</v>
      </c>
      <c r="G160">
        <v>460.08627319335898</v>
      </c>
      <c r="I160" s="19">
        <f t="shared" si="18"/>
        <v>205.18179321289097</v>
      </c>
      <c r="J160" s="19">
        <f t="shared" si="19"/>
        <v>105.28445434570398</v>
      </c>
      <c r="K160" s="19">
        <f t="shared" si="20"/>
        <v>131.48267517089818</v>
      </c>
      <c r="L160" s="20">
        <f t="shared" si="21"/>
        <v>1.248832754920985</v>
      </c>
      <c r="M160" s="20">
        <f t="shared" si="23"/>
        <v>2.6679310679379471</v>
      </c>
      <c r="N160" s="18"/>
      <c r="O160" s="18"/>
      <c r="P160" s="18">
        <f t="shared" si="22"/>
        <v>4.1838692235947095</v>
      </c>
    </row>
    <row r="161" spans="1:16" x14ac:dyDescent="0.15">
      <c r="A161" s="18">
        <v>80</v>
      </c>
      <c r="B161" s="18">
        <v>159</v>
      </c>
      <c r="D161">
        <v>669.38067626953102</v>
      </c>
      <c r="E161">
        <v>566.09729003906295</v>
      </c>
      <c r="F161">
        <v>461.84225463867199</v>
      </c>
      <c r="G161">
        <v>459.59713745117199</v>
      </c>
      <c r="I161" s="19">
        <f t="shared" si="18"/>
        <v>207.53842163085903</v>
      </c>
      <c r="J161" s="19">
        <f t="shared" si="19"/>
        <v>106.50015258789097</v>
      </c>
      <c r="K161" s="19">
        <f t="shared" si="20"/>
        <v>132.98831481933536</v>
      </c>
      <c r="L161" s="20">
        <f t="shared" si="21"/>
        <v>1.2487147819772804</v>
      </c>
      <c r="M161" s="20">
        <f t="shared" si="23"/>
        <v>2.6767382416169907</v>
      </c>
      <c r="N161" s="18"/>
      <c r="O161" s="18"/>
      <c r="P161" s="18">
        <f t="shared" si="22"/>
        <v>4.5277931884354334</v>
      </c>
    </row>
    <row r="162" spans="1:16" x14ac:dyDescent="0.15">
      <c r="A162" s="18">
        <v>80.5</v>
      </c>
      <c r="B162" s="18">
        <v>160</v>
      </c>
      <c r="D162">
        <v>669.969482421875</v>
      </c>
      <c r="E162">
        <v>567.250244140625</v>
      </c>
      <c r="F162">
        <v>463.05429077148398</v>
      </c>
      <c r="G162">
        <v>460.54287719726602</v>
      </c>
      <c r="I162" s="19">
        <f t="shared" si="18"/>
        <v>206.91519165039102</v>
      </c>
      <c r="J162" s="19">
        <f t="shared" si="19"/>
        <v>106.70736694335898</v>
      </c>
      <c r="K162" s="19">
        <f t="shared" si="20"/>
        <v>132.22003479003973</v>
      </c>
      <c r="L162" s="20">
        <f t="shared" si="21"/>
        <v>1.239090032651851</v>
      </c>
      <c r="M162" s="20">
        <f t="shared" si="23"/>
        <v>2.6760386389143092</v>
      </c>
      <c r="N162" s="18"/>
      <c r="O162" s="18"/>
      <c r="P162" s="18">
        <f t="shared" si="22"/>
        <v>4.5004733984451386</v>
      </c>
    </row>
    <row r="163" spans="1:16" x14ac:dyDescent="0.15">
      <c r="A163" s="18">
        <v>81</v>
      </c>
      <c r="B163" s="18">
        <v>161</v>
      </c>
      <c r="D163">
        <v>667.41156005859398</v>
      </c>
      <c r="E163">
        <v>565.89398193359398</v>
      </c>
      <c r="F163">
        <v>462.60757446289102</v>
      </c>
      <c r="G163">
        <v>460.01608276367199</v>
      </c>
      <c r="I163" s="19">
        <f t="shared" si="18"/>
        <v>204.80398559570295</v>
      </c>
      <c r="J163" s="19">
        <f t="shared" si="19"/>
        <v>105.87789916992199</v>
      </c>
      <c r="K163" s="19">
        <f t="shared" si="20"/>
        <v>130.68945617675757</v>
      </c>
      <c r="L163" s="20">
        <f t="shared" si="21"/>
        <v>1.2343412289189442</v>
      </c>
      <c r="M163" s="20">
        <f t="shared" si="23"/>
        <v>2.6802149818041507</v>
      </c>
      <c r="N163" s="18"/>
      <c r="O163" s="18"/>
      <c r="P163" s="18">
        <f t="shared" si="22"/>
        <v>4.6635614057392862</v>
      </c>
    </row>
    <row r="164" spans="1:16" x14ac:dyDescent="0.15">
      <c r="A164" s="18">
        <v>81.5</v>
      </c>
      <c r="B164" s="18">
        <v>162</v>
      </c>
      <c r="D164">
        <v>668.2939453125</v>
      </c>
      <c r="E164">
        <v>566.54510498046898</v>
      </c>
      <c r="F164">
        <v>463.29135131835898</v>
      </c>
      <c r="G164">
        <v>461.11041259765602</v>
      </c>
      <c r="I164" s="19">
        <f t="shared" si="18"/>
        <v>205.00259399414102</v>
      </c>
      <c r="J164" s="19">
        <f t="shared" si="19"/>
        <v>105.43469238281295</v>
      </c>
      <c r="K164" s="19">
        <f t="shared" si="20"/>
        <v>131.19830932617197</v>
      </c>
      <c r="L164" s="20">
        <f t="shared" si="21"/>
        <v>1.2443561636222764</v>
      </c>
      <c r="M164" s="20">
        <f t="shared" si="23"/>
        <v>2.699155063130231</v>
      </c>
      <c r="N164" s="18"/>
      <c r="O164" s="18"/>
      <c r="P164" s="18">
        <f t="shared" si="22"/>
        <v>5.4031798237989879</v>
      </c>
    </row>
    <row r="165" spans="1:16" x14ac:dyDescent="0.15">
      <c r="A165" s="18">
        <v>82</v>
      </c>
      <c r="B165" s="18">
        <v>163</v>
      </c>
      <c r="D165">
        <v>668.93780517578102</v>
      </c>
      <c r="E165">
        <v>567.072998046875</v>
      </c>
      <c r="F165">
        <v>462.39297485351602</v>
      </c>
      <c r="G165">
        <v>459.87167358398398</v>
      </c>
      <c r="I165" s="19">
        <f t="shared" si="18"/>
        <v>206.544830322265</v>
      </c>
      <c r="J165" s="19">
        <f t="shared" si="19"/>
        <v>107.20132446289102</v>
      </c>
      <c r="K165" s="19">
        <f t="shared" si="20"/>
        <v>131.50390319824129</v>
      </c>
      <c r="L165" s="20">
        <f t="shared" si="21"/>
        <v>1.2267003589471779</v>
      </c>
      <c r="M165" s="20">
        <f t="shared" si="23"/>
        <v>2.6904244050778807</v>
      </c>
      <c r="N165" s="18"/>
      <c r="O165" s="18"/>
      <c r="P165" s="18">
        <f t="shared" si="22"/>
        <v>5.0622438274784329</v>
      </c>
    </row>
    <row r="166" spans="1:16" x14ac:dyDescent="0.15">
      <c r="A166" s="18">
        <v>82.5</v>
      </c>
      <c r="B166" s="18">
        <v>164</v>
      </c>
      <c r="D166">
        <v>668.15478515625</v>
      </c>
      <c r="E166">
        <v>567.20208740234398</v>
      </c>
      <c r="F166">
        <v>463.82781982421898</v>
      </c>
      <c r="G166">
        <v>461.10198974609398</v>
      </c>
      <c r="I166" s="19">
        <f t="shared" si="18"/>
        <v>204.32696533203102</v>
      </c>
      <c r="J166" s="19">
        <f t="shared" si="19"/>
        <v>106.10009765625</v>
      </c>
      <c r="K166" s="19">
        <f t="shared" si="20"/>
        <v>130.05689697265603</v>
      </c>
      <c r="L166" s="20">
        <f t="shared" si="21"/>
        <v>1.2257943191911362</v>
      </c>
      <c r="M166" s="20">
        <f t="shared" si="23"/>
        <v>2.6984435119445873</v>
      </c>
      <c r="N166" s="18"/>
      <c r="O166" s="18"/>
      <c r="P166" s="18">
        <f t="shared" si="22"/>
        <v>5.3753934403493231</v>
      </c>
    </row>
    <row r="167" spans="1:16" x14ac:dyDescent="0.15">
      <c r="A167" s="18">
        <v>83</v>
      </c>
      <c r="B167" s="18">
        <v>165</v>
      </c>
      <c r="D167">
        <v>671.16198730468795</v>
      </c>
      <c r="E167">
        <v>568.16461181640602</v>
      </c>
      <c r="F167">
        <v>463.31201171875</v>
      </c>
      <c r="G167">
        <v>460.59002685546898</v>
      </c>
      <c r="I167" s="19">
        <f t="shared" si="18"/>
        <v>207.84997558593795</v>
      </c>
      <c r="J167" s="19">
        <f t="shared" si="19"/>
        <v>107.57458496093705</v>
      </c>
      <c r="K167" s="19">
        <f t="shared" si="20"/>
        <v>132.54776611328202</v>
      </c>
      <c r="L167" s="20">
        <f t="shared" si="21"/>
        <v>1.232147594726146</v>
      </c>
      <c r="M167" s="20">
        <f t="shared" si="23"/>
        <v>2.7137219341023453</v>
      </c>
      <c r="N167" s="18"/>
      <c r="O167" s="18"/>
      <c r="P167" s="18">
        <f t="shared" si="22"/>
        <v>5.9720224744184121</v>
      </c>
    </row>
    <row r="168" spans="1:16" x14ac:dyDescent="0.15">
      <c r="A168" s="18">
        <v>83.5</v>
      </c>
      <c r="B168" s="18">
        <v>166</v>
      </c>
      <c r="D168">
        <v>673.24530029296898</v>
      </c>
      <c r="E168">
        <v>568.48522949218795</v>
      </c>
      <c r="F168">
        <v>463.06121826171898</v>
      </c>
      <c r="G168">
        <v>460.91006469726602</v>
      </c>
      <c r="I168" s="19">
        <f t="shared" si="18"/>
        <v>210.18408203125</v>
      </c>
      <c r="J168" s="19">
        <f t="shared" si="19"/>
        <v>107.57516479492193</v>
      </c>
      <c r="K168" s="19">
        <f t="shared" si="20"/>
        <v>134.88146667480464</v>
      </c>
      <c r="L168" s="20">
        <f t="shared" si="21"/>
        <v>1.253834627462004</v>
      </c>
      <c r="M168" s="20">
        <f t="shared" si="23"/>
        <v>2.7443341134609511</v>
      </c>
      <c r="N168" s="18"/>
      <c r="O168" s="18"/>
      <c r="P168" s="18">
        <f t="shared" si="22"/>
        <v>7.1674414000697535</v>
      </c>
    </row>
    <row r="169" spans="1:16" x14ac:dyDescent="0.15">
      <c r="A169" s="18">
        <v>84</v>
      </c>
      <c r="B169" s="18">
        <v>167</v>
      </c>
      <c r="D169">
        <v>669.77691650390602</v>
      </c>
      <c r="E169">
        <v>566.78088378906295</v>
      </c>
      <c r="F169">
        <v>463.23724365234398</v>
      </c>
      <c r="G169">
        <v>460.69329833984398</v>
      </c>
      <c r="I169" s="19">
        <f t="shared" si="18"/>
        <v>206.53967285156205</v>
      </c>
      <c r="J169" s="19">
        <f t="shared" si="19"/>
        <v>106.08758544921898</v>
      </c>
      <c r="K169" s="19">
        <f t="shared" si="20"/>
        <v>132.27836303710876</v>
      </c>
      <c r="L169" s="20">
        <f t="shared" si="21"/>
        <v>1.2468788169415594</v>
      </c>
      <c r="M169" s="20">
        <f t="shared" si="23"/>
        <v>2.7463034495632552</v>
      </c>
      <c r="N169" s="18"/>
      <c r="O169" s="18"/>
      <c r="P169" s="18">
        <f t="shared" si="22"/>
        <v>7.2443448318733088</v>
      </c>
    </row>
    <row r="170" spans="1:16" x14ac:dyDescent="0.15">
      <c r="A170" s="18">
        <v>84.5</v>
      </c>
      <c r="B170" s="18">
        <v>168</v>
      </c>
      <c r="D170">
        <v>669.14276123046898</v>
      </c>
      <c r="E170">
        <v>566.19537353515602</v>
      </c>
      <c r="F170">
        <v>462.27471923828102</v>
      </c>
      <c r="G170">
        <v>459.71685791015602</v>
      </c>
      <c r="I170" s="19">
        <f t="shared" si="18"/>
        <v>206.86804199218795</v>
      </c>
      <c r="J170" s="19">
        <f t="shared" si="19"/>
        <v>106.478515625</v>
      </c>
      <c r="K170" s="19">
        <f t="shared" si="20"/>
        <v>132.33308105468797</v>
      </c>
      <c r="L170" s="20">
        <f t="shared" si="21"/>
        <v>1.2428148559165075</v>
      </c>
      <c r="M170" s="20">
        <f t="shared" si="23"/>
        <v>2.7511646351609516</v>
      </c>
      <c r="N170" s="18"/>
      <c r="O170" s="18"/>
      <c r="P170" s="18">
        <f t="shared" si="22"/>
        <v>7.4341762449365616</v>
      </c>
    </row>
    <row r="171" spans="1:16" x14ac:dyDescent="0.15">
      <c r="A171" s="18">
        <v>85</v>
      </c>
      <c r="B171" s="18">
        <v>169</v>
      </c>
      <c r="D171">
        <v>663.87689208984398</v>
      </c>
      <c r="E171">
        <v>564.213134765625</v>
      </c>
      <c r="F171">
        <v>463.26651000976602</v>
      </c>
      <c r="G171">
        <v>460.70388793945301</v>
      </c>
      <c r="I171" s="19">
        <f t="shared" si="18"/>
        <v>200.61038208007795</v>
      </c>
      <c r="J171" s="19">
        <f t="shared" si="19"/>
        <v>103.50924682617199</v>
      </c>
      <c r="K171" s="19">
        <f t="shared" si="20"/>
        <v>128.15390930175755</v>
      </c>
      <c r="L171" s="20">
        <f t="shared" si="21"/>
        <v>1.2380914095237552</v>
      </c>
      <c r="M171" s="20">
        <f t="shared" si="23"/>
        <v>2.7553663353909474</v>
      </c>
      <c r="N171" s="18"/>
      <c r="O171" s="18"/>
      <c r="P171" s="18">
        <f t="shared" si="22"/>
        <v>7.5982544673986503</v>
      </c>
    </row>
    <row r="172" spans="1:16" x14ac:dyDescent="0.15">
      <c r="A172" s="18">
        <v>85.5</v>
      </c>
      <c r="B172" s="18">
        <v>170</v>
      </c>
      <c r="D172">
        <v>662.46771240234398</v>
      </c>
      <c r="E172">
        <v>563.78106689453102</v>
      </c>
      <c r="F172">
        <v>462.33102416992199</v>
      </c>
      <c r="G172">
        <v>459.90676879882801</v>
      </c>
      <c r="I172" s="19">
        <f t="shared" si="18"/>
        <v>200.13668823242199</v>
      </c>
      <c r="J172" s="19">
        <f t="shared" si="19"/>
        <v>103.87429809570301</v>
      </c>
      <c r="K172" s="19">
        <f t="shared" si="20"/>
        <v>127.42467956542988</v>
      </c>
      <c r="L172" s="20">
        <f t="shared" si="21"/>
        <v>1.2267200058288634</v>
      </c>
      <c r="M172" s="20">
        <f t="shared" si="23"/>
        <v>2.7529200783188035</v>
      </c>
      <c r="N172" s="18"/>
      <c r="O172" s="18"/>
      <c r="P172" s="18">
        <f t="shared" si="22"/>
        <v>7.5027270641781012</v>
      </c>
    </row>
    <row r="173" spans="1:16" x14ac:dyDescent="0.15">
      <c r="A173" s="18">
        <v>86</v>
      </c>
      <c r="B173" s="18">
        <v>171</v>
      </c>
      <c r="D173">
        <v>662.13043212890602</v>
      </c>
      <c r="E173">
        <v>563.69183349609398</v>
      </c>
      <c r="F173">
        <v>463.29098510742199</v>
      </c>
      <c r="G173">
        <v>460.68542480468801</v>
      </c>
      <c r="I173" s="19">
        <f t="shared" si="18"/>
        <v>198.83944702148403</v>
      </c>
      <c r="J173" s="19">
        <f t="shared" si="19"/>
        <v>103.00640869140597</v>
      </c>
      <c r="K173" s="19">
        <f t="shared" si="20"/>
        <v>126.73496093749986</v>
      </c>
      <c r="L173" s="20">
        <f t="shared" si="21"/>
        <v>1.23035996058441</v>
      </c>
      <c r="M173" s="20">
        <f t="shared" si="23"/>
        <v>2.7654851796970981</v>
      </c>
      <c r="N173" s="18"/>
      <c r="O173" s="18"/>
      <c r="P173" s="18">
        <f t="shared" si="22"/>
        <v>7.9933997410359945</v>
      </c>
    </row>
    <row r="174" spans="1:16" x14ac:dyDescent="0.15">
      <c r="A174" s="18">
        <v>86.5</v>
      </c>
      <c r="B174" s="18">
        <v>172</v>
      </c>
      <c r="D174">
        <v>657.94647216796898</v>
      </c>
      <c r="E174">
        <v>561.71759033203102</v>
      </c>
      <c r="F174">
        <v>462.47888183593801</v>
      </c>
      <c r="G174">
        <v>460.11807250976602</v>
      </c>
      <c r="I174" s="19">
        <f t="shared" si="18"/>
        <v>195.46759033203097</v>
      </c>
      <c r="J174" s="19">
        <f t="shared" si="19"/>
        <v>101.599517822265</v>
      </c>
      <c r="K174" s="19">
        <f t="shared" si="20"/>
        <v>124.34792785644547</v>
      </c>
      <c r="L174" s="20">
        <f t="shared" si="21"/>
        <v>1.2239027361721915</v>
      </c>
      <c r="M174" s="20">
        <f t="shared" si="23"/>
        <v>2.767953101907628</v>
      </c>
      <c r="N174" s="18"/>
      <c r="O174" s="18"/>
      <c r="P174" s="18">
        <f t="shared" si="22"/>
        <v>8.0897731773386745</v>
      </c>
    </row>
    <row r="175" spans="1:16" x14ac:dyDescent="0.15">
      <c r="A175" s="18">
        <v>87</v>
      </c>
      <c r="B175" s="18">
        <v>173</v>
      </c>
      <c r="D175">
        <v>661.11553955078102</v>
      </c>
      <c r="E175">
        <v>564.64599609375</v>
      </c>
      <c r="F175">
        <v>463.18441772460898</v>
      </c>
      <c r="G175">
        <v>460.54412841796898</v>
      </c>
      <c r="I175" s="19">
        <f t="shared" si="18"/>
        <v>197.93112182617205</v>
      </c>
      <c r="J175" s="19">
        <f t="shared" si="19"/>
        <v>104.10186767578102</v>
      </c>
      <c r="K175" s="19">
        <f t="shared" si="20"/>
        <v>125.05981445312534</v>
      </c>
      <c r="L175" s="20">
        <f t="shared" si="21"/>
        <v>1.2013215252066041</v>
      </c>
      <c r="M175" s="20">
        <f t="shared" si="23"/>
        <v>2.7542970375647888</v>
      </c>
      <c r="N175" s="18"/>
      <c r="O175" s="18"/>
      <c r="P175" s="18">
        <f t="shared" si="22"/>
        <v>7.5564979219539863</v>
      </c>
    </row>
    <row r="176" spans="1:16" x14ac:dyDescent="0.15">
      <c r="A176" s="18">
        <v>87.5</v>
      </c>
      <c r="B176" s="18">
        <v>174</v>
      </c>
      <c r="D176">
        <v>663.60992431640602</v>
      </c>
      <c r="E176">
        <v>566.75109863281295</v>
      </c>
      <c r="F176">
        <v>463.30285644531301</v>
      </c>
      <c r="G176">
        <v>460.92523193359398</v>
      </c>
      <c r="I176" s="19">
        <f t="shared" si="18"/>
        <v>200.30706787109301</v>
      </c>
      <c r="J176" s="19">
        <f t="shared" si="19"/>
        <v>105.82586669921898</v>
      </c>
      <c r="K176" s="19">
        <f t="shared" si="20"/>
        <v>126.22896118163973</v>
      </c>
      <c r="L176" s="20">
        <f t="shared" si="21"/>
        <v>1.1927987468357897</v>
      </c>
      <c r="M176" s="20">
        <f t="shared" si="23"/>
        <v>2.7546994058167229</v>
      </c>
      <c r="N176" s="18"/>
      <c r="O176" s="18"/>
      <c r="P176" s="18">
        <f t="shared" si="22"/>
        <v>7.572210577293176</v>
      </c>
    </row>
    <row r="177" spans="1:16" x14ac:dyDescent="0.15">
      <c r="A177" s="18">
        <v>88</v>
      </c>
      <c r="B177" s="18">
        <v>175</v>
      </c>
      <c r="D177">
        <v>665.28271484375</v>
      </c>
      <c r="E177">
        <v>567.10614013671898</v>
      </c>
      <c r="F177">
        <v>462.26651000976602</v>
      </c>
      <c r="G177">
        <v>459.84371948242199</v>
      </c>
      <c r="I177" s="19">
        <f t="shared" si="18"/>
        <v>203.01620483398398</v>
      </c>
      <c r="J177" s="19">
        <f t="shared" si="19"/>
        <v>107.26242065429699</v>
      </c>
      <c r="K177" s="19">
        <f t="shared" si="20"/>
        <v>127.93251037597609</v>
      </c>
      <c r="L177" s="20">
        <f t="shared" si="21"/>
        <v>1.1927057919781436</v>
      </c>
      <c r="M177" s="20">
        <f t="shared" si="23"/>
        <v>2.7635315975818249</v>
      </c>
      <c r="N177" s="18"/>
      <c r="O177" s="18"/>
      <c r="P177" s="18">
        <f t="shared" si="22"/>
        <v>7.9171115092817583</v>
      </c>
    </row>
    <row r="178" spans="1:16" x14ac:dyDescent="0.15">
      <c r="A178" s="18">
        <v>88.5</v>
      </c>
      <c r="B178" s="18">
        <v>176</v>
      </c>
      <c r="D178">
        <v>664.35205078125</v>
      </c>
      <c r="E178">
        <v>566.89141845703102</v>
      </c>
      <c r="F178">
        <v>463.05557250976602</v>
      </c>
      <c r="G178">
        <v>460.40029907226602</v>
      </c>
      <c r="I178" s="19">
        <f t="shared" si="18"/>
        <v>201.29647827148398</v>
      </c>
      <c r="J178" s="19">
        <f t="shared" si="19"/>
        <v>106.491119384765</v>
      </c>
      <c r="K178" s="19">
        <f t="shared" si="20"/>
        <v>126.75269470214849</v>
      </c>
      <c r="L178" s="20">
        <f t="shared" si="21"/>
        <v>1.1902653989782568</v>
      </c>
      <c r="M178" s="20">
        <f t="shared" si="23"/>
        <v>2.7700163512046858</v>
      </c>
      <c r="N178" s="18"/>
      <c r="O178" s="18"/>
      <c r="P178" s="18">
        <f t="shared" si="22"/>
        <v>8.1703439602661678</v>
      </c>
    </row>
    <row r="179" spans="1:16" x14ac:dyDescent="0.15">
      <c r="A179" s="18">
        <v>89</v>
      </c>
      <c r="B179" s="18">
        <v>177</v>
      </c>
      <c r="D179">
        <v>669.36126708984398</v>
      </c>
      <c r="E179">
        <v>569.23126220703102</v>
      </c>
      <c r="F179">
        <v>462.85614013671898</v>
      </c>
      <c r="G179">
        <v>460.24566650390602</v>
      </c>
      <c r="I179" s="19">
        <f t="shared" si="18"/>
        <v>206.505126953125</v>
      </c>
      <c r="J179" s="19">
        <f t="shared" si="19"/>
        <v>108.985595703125</v>
      </c>
      <c r="K179" s="19">
        <f t="shared" si="20"/>
        <v>130.2152099609375</v>
      </c>
      <c r="L179" s="20">
        <f t="shared" si="21"/>
        <v>1.1947928450622194</v>
      </c>
      <c r="M179" s="20">
        <f t="shared" si="23"/>
        <v>2.7834689439113971</v>
      </c>
      <c r="N179" s="18"/>
      <c r="O179" s="18"/>
      <c r="P179" s="18">
        <f t="shared" si="22"/>
        <v>8.6956735597140078</v>
      </c>
    </row>
    <row r="180" spans="1:16" x14ac:dyDescent="0.15">
      <c r="A180" s="18">
        <v>89.5</v>
      </c>
      <c r="B180" s="18">
        <v>178</v>
      </c>
      <c r="D180">
        <v>676.48944091796898</v>
      </c>
      <c r="E180">
        <v>573.19970703125</v>
      </c>
      <c r="F180">
        <v>463.18954467773398</v>
      </c>
      <c r="G180">
        <v>460.68069458007801</v>
      </c>
      <c r="I180" s="19">
        <f t="shared" si="18"/>
        <v>213.299896240235</v>
      </c>
      <c r="J180" s="19">
        <f t="shared" si="19"/>
        <v>112.51901245117199</v>
      </c>
      <c r="K180" s="19">
        <f t="shared" si="20"/>
        <v>134.53658752441461</v>
      </c>
      <c r="L180" s="20">
        <f t="shared" si="21"/>
        <v>1.1956787088119638</v>
      </c>
      <c r="M180" s="20">
        <f t="shared" si="23"/>
        <v>2.7932799542838893</v>
      </c>
      <c r="N180" s="18"/>
      <c r="O180" s="18"/>
      <c r="P180" s="18">
        <f t="shared" si="22"/>
        <v>9.0787977842799314</v>
      </c>
    </row>
    <row r="181" spans="1:16" x14ac:dyDescent="0.15">
      <c r="A181" s="18">
        <v>90</v>
      </c>
      <c r="B181" s="18">
        <v>179</v>
      </c>
      <c r="D181">
        <v>687.39587402343795</v>
      </c>
      <c r="E181">
        <v>576.84649658203102</v>
      </c>
      <c r="F181">
        <v>462.31604003906301</v>
      </c>
      <c r="G181">
        <v>459.71740722656301</v>
      </c>
      <c r="I181" s="19">
        <f t="shared" si="18"/>
        <v>225.07983398437494</v>
      </c>
      <c r="J181" s="19">
        <f t="shared" si="19"/>
        <v>117.12908935546801</v>
      </c>
      <c r="K181" s="19">
        <f t="shared" si="20"/>
        <v>143.08947143554735</v>
      </c>
      <c r="L181" s="20">
        <f t="shared" si="21"/>
        <v>1.2216390669724559</v>
      </c>
      <c r="M181" s="20">
        <f t="shared" si="23"/>
        <v>2.8281654590671299</v>
      </c>
      <c r="N181" s="18"/>
      <c r="O181" s="18"/>
      <c r="P181" s="18">
        <f t="shared" si="22"/>
        <v>10.441091927413602</v>
      </c>
    </row>
    <row r="182" spans="1:16" x14ac:dyDescent="0.15">
      <c r="A182" s="18">
        <v>90.5</v>
      </c>
      <c r="B182" s="18">
        <v>180</v>
      </c>
      <c r="D182">
        <v>687.29144287109398</v>
      </c>
      <c r="E182">
        <v>576.28802490234398</v>
      </c>
      <c r="F182">
        <v>462.69622802734398</v>
      </c>
      <c r="G182">
        <v>460.14019775390602</v>
      </c>
      <c r="I182" s="19">
        <f t="shared" si="18"/>
        <v>224.59521484375</v>
      </c>
      <c r="J182" s="19">
        <f t="shared" si="19"/>
        <v>116.14782714843795</v>
      </c>
      <c r="K182" s="19">
        <f t="shared" si="20"/>
        <v>143.29173583984345</v>
      </c>
      <c r="L182" s="20">
        <f t="shared" si="21"/>
        <v>1.2337013903558898</v>
      </c>
      <c r="M182" s="20">
        <f t="shared" si="23"/>
        <v>2.8491529290733117</v>
      </c>
      <c r="N182" s="18"/>
      <c r="O182" s="18"/>
      <c r="P182" s="18">
        <f t="shared" si="22"/>
        <v>11.260661764406491</v>
      </c>
    </row>
    <row r="183" spans="1:16" x14ac:dyDescent="0.15">
      <c r="A183" s="18">
        <v>91</v>
      </c>
      <c r="B183" s="18">
        <v>181</v>
      </c>
      <c r="D183">
        <v>690.49822998046898</v>
      </c>
      <c r="E183">
        <v>577.51837158203102</v>
      </c>
      <c r="F183">
        <v>462.96142578125</v>
      </c>
      <c r="G183">
        <v>460.44525146484398</v>
      </c>
      <c r="I183" s="19">
        <f t="shared" si="18"/>
        <v>227.53680419921898</v>
      </c>
      <c r="J183" s="19">
        <f t="shared" si="19"/>
        <v>117.07312011718705</v>
      </c>
      <c r="K183" s="19">
        <f t="shared" si="20"/>
        <v>145.58562011718806</v>
      </c>
      <c r="L183" s="20">
        <f t="shared" si="21"/>
        <v>1.243544376125457</v>
      </c>
      <c r="M183" s="20">
        <f t="shared" si="23"/>
        <v>2.8679210614656272</v>
      </c>
      <c r="N183" s="18"/>
      <c r="O183" s="18"/>
      <c r="P183" s="18">
        <f t="shared" si="22"/>
        <v>11.99356550177456</v>
      </c>
    </row>
    <row r="184" spans="1:16" x14ac:dyDescent="0.15">
      <c r="A184" s="18">
        <v>91.5</v>
      </c>
      <c r="B184" s="18">
        <v>182</v>
      </c>
      <c r="D184">
        <v>691.285888671875</v>
      </c>
      <c r="E184">
        <v>576.73693847656295</v>
      </c>
      <c r="F184">
        <v>462.97805786132801</v>
      </c>
      <c r="G184">
        <v>460.131591796875</v>
      </c>
      <c r="I184" s="19">
        <f t="shared" si="18"/>
        <v>228.30783081054699</v>
      </c>
      <c r="J184" s="19">
        <f t="shared" si="19"/>
        <v>116.60534667968795</v>
      </c>
      <c r="K184" s="19">
        <f t="shared" si="20"/>
        <v>146.68408813476543</v>
      </c>
      <c r="L184" s="20">
        <f t="shared" si="21"/>
        <v>1.2579533641600762</v>
      </c>
      <c r="M184" s="20">
        <f t="shared" si="23"/>
        <v>2.8912551961229944</v>
      </c>
      <c r="N184" s="18"/>
      <c r="O184" s="18"/>
      <c r="P184" s="18">
        <f t="shared" si="22"/>
        <v>12.904773614609294</v>
      </c>
    </row>
    <row r="185" spans="1:16" x14ac:dyDescent="0.15">
      <c r="A185" s="18">
        <v>92</v>
      </c>
      <c r="B185" s="18">
        <v>183</v>
      </c>
      <c r="D185">
        <v>691.10113525390602</v>
      </c>
      <c r="E185">
        <v>576.14404296875</v>
      </c>
      <c r="F185">
        <v>463.27691650390602</v>
      </c>
      <c r="G185">
        <v>460.78668212890602</v>
      </c>
      <c r="I185" s="19">
        <f t="shared" si="18"/>
        <v>227.82421875</v>
      </c>
      <c r="J185" s="19">
        <f t="shared" si="19"/>
        <v>115.35736083984398</v>
      </c>
      <c r="K185" s="19">
        <f t="shared" si="20"/>
        <v>147.0740661621092</v>
      </c>
      <c r="L185" s="20">
        <f t="shared" si="21"/>
        <v>1.2749430560074879</v>
      </c>
      <c r="M185" s="20">
        <f t="shared" si="23"/>
        <v>2.9171700345931546</v>
      </c>
      <c r="N185" s="18"/>
      <c r="O185" s="18"/>
      <c r="P185" s="18">
        <f t="shared" si="22"/>
        <v>13.916759334394971</v>
      </c>
    </row>
    <row r="186" spans="1:16" x14ac:dyDescent="0.15">
      <c r="A186" s="18">
        <v>92.5</v>
      </c>
      <c r="B186" s="18">
        <v>184</v>
      </c>
      <c r="D186">
        <v>692.34167480468795</v>
      </c>
      <c r="E186">
        <v>576.488525390625</v>
      </c>
      <c r="F186">
        <v>462.54852294921898</v>
      </c>
      <c r="G186">
        <v>459.760009765625</v>
      </c>
      <c r="I186" s="19">
        <f t="shared" si="18"/>
        <v>229.79315185546898</v>
      </c>
      <c r="J186" s="19">
        <f t="shared" si="19"/>
        <v>116.728515625</v>
      </c>
      <c r="K186" s="19">
        <f t="shared" si="20"/>
        <v>148.08319091796898</v>
      </c>
      <c r="L186" s="20">
        <f t="shared" si="21"/>
        <v>1.2686119593407532</v>
      </c>
      <c r="M186" s="20">
        <f t="shared" si="23"/>
        <v>2.9197640845491684</v>
      </c>
      <c r="N186" s="18"/>
      <c r="O186" s="18"/>
      <c r="P186" s="18">
        <f t="shared" si="22"/>
        <v>14.018058114046609</v>
      </c>
    </row>
    <row r="187" spans="1:16" x14ac:dyDescent="0.15">
      <c r="A187" s="18">
        <v>93</v>
      </c>
      <c r="B187" s="18">
        <v>185</v>
      </c>
      <c r="D187">
        <v>693.864013671875</v>
      </c>
      <c r="E187">
        <v>576.54290771484398</v>
      </c>
      <c r="F187">
        <v>463.08590698242199</v>
      </c>
      <c r="G187">
        <v>460.55383300781301</v>
      </c>
      <c r="I187" s="19">
        <f t="shared" si="18"/>
        <v>230.77810668945301</v>
      </c>
      <c r="J187" s="19">
        <f t="shared" si="19"/>
        <v>115.98907470703097</v>
      </c>
      <c r="K187" s="19">
        <f t="shared" si="20"/>
        <v>149.58575439453134</v>
      </c>
      <c r="L187" s="20">
        <f t="shared" si="21"/>
        <v>1.2896538296590432</v>
      </c>
      <c r="M187" s="20">
        <f t="shared" si="23"/>
        <v>2.9497311014902063</v>
      </c>
      <c r="N187" s="18"/>
      <c r="O187" s="18"/>
      <c r="P187" s="18">
        <f t="shared" si="22"/>
        <v>15.188283166532472</v>
      </c>
    </row>
    <row r="188" spans="1:16" x14ac:dyDescent="0.15">
      <c r="A188" s="18">
        <v>93.5</v>
      </c>
      <c r="B188" s="18">
        <v>186</v>
      </c>
      <c r="D188">
        <v>692.47912597656295</v>
      </c>
      <c r="E188">
        <v>575.99468994140602</v>
      </c>
      <c r="F188">
        <v>463.10748291015602</v>
      </c>
      <c r="G188">
        <v>460.36520385742199</v>
      </c>
      <c r="I188" s="19">
        <f t="shared" si="18"/>
        <v>229.37164306640693</v>
      </c>
      <c r="J188" s="19">
        <f t="shared" si="19"/>
        <v>115.62948608398403</v>
      </c>
      <c r="K188" s="19">
        <f t="shared" si="20"/>
        <v>148.43100280761811</v>
      </c>
      <c r="L188" s="20">
        <f t="shared" si="21"/>
        <v>1.283677786994657</v>
      </c>
      <c r="M188" s="20">
        <f t="shared" si="23"/>
        <v>2.9526802054485684</v>
      </c>
      <c r="N188" s="18"/>
      <c r="O188" s="18"/>
      <c r="P188" s="18">
        <f t="shared" si="22"/>
        <v>15.30344695948693</v>
      </c>
    </row>
    <row r="189" spans="1:16" x14ac:dyDescent="0.15">
      <c r="A189" s="18">
        <v>94</v>
      </c>
      <c r="B189" s="18">
        <v>187</v>
      </c>
      <c r="D189">
        <v>684.74072265625</v>
      </c>
      <c r="E189">
        <v>572.12127685546898</v>
      </c>
      <c r="F189">
        <v>462.21585083007801</v>
      </c>
      <c r="G189">
        <v>459.61248779296898</v>
      </c>
      <c r="I189" s="19">
        <f t="shared" si="18"/>
        <v>222.52487182617199</v>
      </c>
      <c r="J189" s="19">
        <f t="shared" si="19"/>
        <v>112.5087890625</v>
      </c>
      <c r="K189" s="19">
        <f t="shared" si="20"/>
        <v>143.768719482422</v>
      </c>
      <c r="L189" s="20">
        <f t="shared" si="21"/>
        <v>1.2778443415878979</v>
      </c>
      <c r="M189" s="20">
        <f t="shared" si="23"/>
        <v>2.9557719066645571</v>
      </c>
      <c r="N189" s="18"/>
      <c r="O189" s="18"/>
      <c r="P189" s="18">
        <f t="shared" si="22"/>
        <v>15.424179237406674</v>
      </c>
    </row>
    <row r="190" spans="1:16" x14ac:dyDescent="0.15">
      <c r="A190" s="18">
        <v>94.5</v>
      </c>
      <c r="B190" s="18">
        <v>188</v>
      </c>
      <c r="D190">
        <v>681.37322998046898</v>
      </c>
      <c r="E190">
        <v>571.13562011718795</v>
      </c>
      <c r="F190">
        <v>463.75982666015602</v>
      </c>
      <c r="G190">
        <v>461.20251464843801</v>
      </c>
      <c r="I190" s="19">
        <f t="shared" si="18"/>
        <v>217.61340332031295</v>
      </c>
      <c r="J190" s="19">
        <f t="shared" si="19"/>
        <v>109.93310546874994</v>
      </c>
      <c r="K190" s="19">
        <f t="shared" si="20"/>
        <v>140.66022949218799</v>
      </c>
      <c r="L190" s="20">
        <f t="shared" si="21"/>
        <v>1.2795074685866368</v>
      </c>
      <c r="M190" s="20">
        <f t="shared" si="23"/>
        <v>2.9663601802860446</v>
      </c>
      <c r="N190" s="18"/>
      <c r="O190" s="18"/>
      <c r="P190" s="18">
        <f t="shared" si="22"/>
        <v>15.837655930092481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9" zoomScale="75" zoomScaleNormal="75" zoomScalePageLayoutView="75" workbookViewId="0">
      <selection activeCell="K34" sqref="K34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829.55523681640602</v>
      </c>
      <c r="E2">
        <v>572.82946777343795</v>
      </c>
      <c r="F2">
        <v>466.63726806640602</v>
      </c>
      <c r="G2">
        <v>464.15631103515602</v>
      </c>
      <c r="I2" s="19">
        <f t="shared" ref="I2:J65" si="0">D2-F2</f>
        <v>362.91796875</v>
      </c>
      <c r="J2" s="19">
        <f t="shared" si="0"/>
        <v>108.67315673828193</v>
      </c>
      <c r="K2" s="19">
        <f t="shared" ref="K2:K65" si="1">I2-0.7*J2</f>
        <v>286.84675903320266</v>
      </c>
      <c r="L2" s="20">
        <f t="shared" ref="L2:L65" si="2">K2/J2</f>
        <v>2.6395364563119945</v>
      </c>
      <c r="M2" s="20"/>
      <c r="N2" s="18">
        <f>LINEST(V64:V104,U64:U104)</f>
        <v>-1.8099740543510746E-2</v>
      </c>
      <c r="O2" s="21">
        <f>AVERAGE(M38:M45)</f>
        <v>3.1944936154255066</v>
      </c>
    </row>
    <row r="3" spans="1:16" x14ac:dyDescent="0.15">
      <c r="A3" s="18">
        <v>1</v>
      </c>
      <c r="B3" s="18">
        <v>1</v>
      </c>
      <c r="C3" s="18" t="s">
        <v>7</v>
      </c>
      <c r="D3">
        <v>825.17053222656295</v>
      </c>
      <c r="E3">
        <v>571.71740722656295</v>
      </c>
      <c r="F3">
        <v>466.07821655273398</v>
      </c>
      <c r="G3">
        <v>463.87973022460898</v>
      </c>
      <c r="I3" s="19">
        <f t="shared" si="0"/>
        <v>359.09231567382898</v>
      </c>
      <c r="J3" s="19">
        <f t="shared" si="0"/>
        <v>107.83767700195398</v>
      </c>
      <c r="K3" s="19">
        <f t="shared" si="1"/>
        <v>283.60594177246116</v>
      </c>
      <c r="L3" s="20">
        <f t="shared" si="2"/>
        <v>2.6299337083023619</v>
      </c>
      <c r="M3" s="20"/>
    </row>
    <row r="4" spans="1:16" ht="15" x14ac:dyDescent="0.15">
      <c r="A4" s="18">
        <v>1.5</v>
      </c>
      <c r="B4" s="18">
        <v>2</v>
      </c>
      <c r="D4">
        <v>821.77642822265602</v>
      </c>
      <c r="E4">
        <v>570.79779052734398</v>
      </c>
      <c r="F4">
        <v>466.03988647460898</v>
      </c>
      <c r="G4">
        <v>464.20269775390602</v>
      </c>
      <c r="I4" s="19">
        <f t="shared" si="0"/>
        <v>355.73654174804705</v>
      </c>
      <c r="J4" s="19">
        <f t="shared" si="0"/>
        <v>106.59509277343795</v>
      </c>
      <c r="K4" s="19">
        <f t="shared" si="1"/>
        <v>281.11997680664047</v>
      </c>
      <c r="L4" s="20">
        <f t="shared" si="2"/>
        <v>2.6372694041755338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822.24182128906295</v>
      </c>
      <c r="E5">
        <v>571.04193115234398</v>
      </c>
      <c r="F5">
        <v>467.12808227539102</v>
      </c>
      <c r="G5">
        <v>464.90631103515602</v>
      </c>
      <c r="I5" s="19">
        <f t="shared" si="0"/>
        <v>355.11373901367193</v>
      </c>
      <c r="J5" s="19">
        <f t="shared" si="0"/>
        <v>106.13562011718795</v>
      </c>
      <c r="K5" s="19">
        <f t="shared" si="1"/>
        <v>280.81880493164039</v>
      </c>
      <c r="L5" s="20">
        <f t="shared" si="2"/>
        <v>2.645848817028428</v>
      </c>
      <c r="M5" s="20"/>
      <c r="N5" s="18">
        <f>RSQ(V64:V104,U64:U104)</f>
        <v>0.98235566401453378</v>
      </c>
    </row>
    <row r="6" spans="1:16" x14ac:dyDescent="0.15">
      <c r="A6" s="18">
        <v>2.5</v>
      </c>
      <c r="B6" s="18">
        <v>4</v>
      </c>
      <c r="C6" s="18" t="s">
        <v>5</v>
      </c>
      <c r="D6">
        <v>819.745361328125</v>
      </c>
      <c r="E6">
        <v>569.70611572265602</v>
      </c>
      <c r="F6">
        <v>466.31683349609398</v>
      </c>
      <c r="G6">
        <v>464.44784545898398</v>
      </c>
      <c r="I6" s="19">
        <f t="shared" si="0"/>
        <v>353.42852783203102</v>
      </c>
      <c r="J6" s="19">
        <f t="shared" si="0"/>
        <v>105.25827026367205</v>
      </c>
      <c r="K6" s="19">
        <f t="shared" si="1"/>
        <v>279.74773864746061</v>
      </c>
      <c r="L6" s="20">
        <f t="shared" si="2"/>
        <v>2.657726922043202</v>
      </c>
      <c r="M6" s="20">
        <f t="shared" ref="M6:M22" si="3">L6+ABS($N$2)*A6</f>
        <v>2.7029762734019789</v>
      </c>
      <c r="P6" s="18">
        <f t="shared" ref="P6:P69" si="4">(M6-$O$2)/$O$2*100</f>
        <v>-15.386392999820023</v>
      </c>
    </row>
    <row r="7" spans="1:16" x14ac:dyDescent="0.15">
      <c r="A7" s="18">
        <v>3</v>
      </c>
      <c r="B7" s="18">
        <v>5</v>
      </c>
      <c r="C7" s="18" t="s">
        <v>8</v>
      </c>
      <c r="D7">
        <v>820.64147949218795</v>
      </c>
      <c r="E7">
        <v>569.39562988281295</v>
      </c>
      <c r="F7">
        <v>465.75384521484398</v>
      </c>
      <c r="G7">
        <v>463.73416137695301</v>
      </c>
      <c r="I7" s="19">
        <f t="shared" si="0"/>
        <v>354.88763427734398</v>
      </c>
      <c r="J7" s="19">
        <f t="shared" si="0"/>
        <v>105.66146850585994</v>
      </c>
      <c r="K7" s="19">
        <f t="shared" si="1"/>
        <v>280.92460632324202</v>
      </c>
      <c r="L7" s="20">
        <f t="shared" si="2"/>
        <v>2.6587232819659521</v>
      </c>
      <c r="M7" s="20">
        <f t="shared" si="3"/>
        <v>2.7130225035964841</v>
      </c>
      <c r="P7" s="18">
        <f t="shared" si="4"/>
        <v>-15.071907156242368</v>
      </c>
    </row>
    <row r="8" spans="1:16" x14ac:dyDescent="0.15">
      <c r="A8" s="18">
        <v>3.5</v>
      </c>
      <c r="B8" s="18">
        <v>6</v>
      </c>
      <c r="D8">
        <v>818.27185058593795</v>
      </c>
      <c r="E8">
        <v>569.412841796875</v>
      </c>
      <c r="F8">
        <v>466.24948120117199</v>
      </c>
      <c r="G8">
        <v>464.17687988281301</v>
      </c>
      <c r="I8" s="19">
        <f t="shared" si="0"/>
        <v>352.02236938476597</v>
      </c>
      <c r="J8" s="19">
        <f t="shared" si="0"/>
        <v>105.23596191406199</v>
      </c>
      <c r="K8" s="19">
        <f t="shared" si="1"/>
        <v>278.3571960449226</v>
      </c>
      <c r="L8" s="20">
        <f t="shared" si="2"/>
        <v>2.6450767492602503</v>
      </c>
      <c r="M8" s="20">
        <f t="shared" si="3"/>
        <v>2.7084258411625379</v>
      </c>
      <c r="P8" s="18">
        <f t="shared" si="4"/>
        <v>-15.215800461013737</v>
      </c>
    </row>
    <row r="9" spans="1:16" x14ac:dyDescent="0.15">
      <c r="A9" s="18">
        <v>4</v>
      </c>
      <c r="B9" s="18">
        <v>7</v>
      </c>
      <c r="D9">
        <v>816.41796875</v>
      </c>
      <c r="E9">
        <v>569.026611328125</v>
      </c>
      <c r="F9">
        <v>467.03732299804699</v>
      </c>
      <c r="G9">
        <v>464.88714599609398</v>
      </c>
      <c r="I9" s="19">
        <f t="shared" si="0"/>
        <v>349.38064575195301</v>
      </c>
      <c r="J9" s="19">
        <f t="shared" si="0"/>
        <v>104.13946533203102</v>
      </c>
      <c r="K9" s="19">
        <f t="shared" si="1"/>
        <v>276.4830200195313</v>
      </c>
      <c r="L9" s="20">
        <f t="shared" si="2"/>
        <v>2.6549302815989315</v>
      </c>
      <c r="M9" s="20">
        <f t="shared" si="3"/>
        <v>2.7273292437729744</v>
      </c>
      <c r="P9" s="18">
        <f t="shared" si="4"/>
        <v>-14.624050879197201</v>
      </c>
    </row>
    <row r="10" spans="1:16" x14ac:dyDescent="0.15">
      <c r="A10" s="18">
        <v>4.5</v>
      </c>
      <c r="B10" s="18">
        <v>8</v>
      </c>
      <c r="D10">
        <v>815.83837890625</v>
      </c>
      <c r="E10">
        <v>568.19744873046898</v>
      </c>
      <c r="F10">
        <v>466.55419921875</v>
      </c>
      <c r="G10">
        <v>464.41885375976602</v>
      </c>
      <c r="I10" s="19">
        <f t="shared" si="0"/>
        <v>349.2841796875</v>
      </c>
      <c r="J10" s="19">
        <f t="shared" si="0"/>
        <v>103.77859497070295</v>
      </c>
      <c r="K10" s="19">
        <f t="shared" si="1"/>
        <v>276.63916320800797</v>
      </c>
      <c r="L10" s="20">
        <f t="shared" si="2"/>
        <v>2.6656668775107635</v>
      </c>
      <c r="M10" s="20">
        <f t="shared" si="3"/>
        <v>2.747115709956562</v>
      </c>
      <c r="P10" s="18">
        <f t="shared" si="4"/>
        <v>-14.004657993638029</v>
      </c>
    </row>
    <row r="11" spans="1:16" x14ac:dyDescent="0.15">
      <c r="A11" s="18">
        <v>5</v>
      </c>
      <c r="B11" s="18">
        <v>9</v>
      </c>
      <c r="D11">
        <v>808.33447265625</v>
      </c>
      <c r="E11">
        <v>564.88726806640602</v>
      </c>
      <c r="F11">
        <v>466.36657714843801</v>
      </c>
      <c r="G11">
        <v>464.50625610351602</v>
      </c>
      <c r="I11" s="19">
        <f t="shared" si="0"/>
        <v>341.96789550781199</v>
      </c>
      <c r="J11" s="19">
        <f t="shared" si="0"/>
        <v>100.38101196289</v>
      </c>
      <c r="K11" s="19">
        <f t="shared" si="1"/>
        <v>271.70118713378901</v>
      </c>
      <c r="L11" s="20">
        <f t="shared" si="2"/>
        <v>2.7066990242560478</v>
      </c>
      <c r="M11" s="20">
        <f t="shared" si="3"/>
        <v>2.7971977269736015</v>
      </c>
      <c r="P11" s="18">
        <f t="shared" si="4"/>
        <v>-12.436897245104849</v>
      </c>
    </row>
    <row r="12" spans="1:16" x14ac:dyDescent="0.15">
      <c r="A12" s="18">
        <v>5.5</v>
      </c>
      <c r="B12" s="18">
        <v>10</v>
      </c>
      <c r="D12">
        <v>815.78076171875</v>
      </c>
      <c r="E12">
        <v>566.52349853515602</v>
      </c>
      <c r="F12">
        <v>465.71139526367199</v>
      </c>
      <c r="G12">
        <v>463.75778198242199</v>
      </c>
      <c r="I12" s="19">
        <f t="shared" si="0"/>
        <v>350.06936645507801</v>
      </c>
      <c r="J12" s="19">
        <f t="shared" si="0"/>
        <v>102.76571655273403</v>
      </c>
      <c r="K12" s="19">
        <f t="shared" si="1"/>
        <v>278.13336486816422</v>
      </c>
      <c r="L12" s="20">
        <f t="shared" si="2"/>
        <v>2.706480081082689</v>
      </c>
      <c r="M12" s="20">
        <f t="shared" si="3"/>
        <v>2.8060286540719983</v>
      </c>
      <c r="P12" s="18">
        <f t="shared" si="4"/>
        <v>-12.160455086768572</v>
      </c>
    </row>
    <row r="13" spans="1:16" x14ac:dyDescent="0.15">
      <c r="A13" s="18">
        <v>6</v>
      </c>
      <c r="B13" s="18">
        <v>11</v>
      </c>
      <c r="D13">
        <v>811.88854980468795</v>
      </c>
      <c r="E13">
        <v>566.16271972656295</v>
      </c>
      <c r="F13">
        <v>465.91741943359398</v>
      </c>
      <c r="G13">
        <v>463.92956542968801</v>
      </c>
      <c r="I13" s="19">
        <f t="shared" si="0"/>
        <v>345.97113037109398</v>
      </c>
      <c r="J13" s="19">
        <f t="shared" si="0"/>
        <v>102.23315429687494</v>
      </c>
      <c r="K13" s="19">
        <f t="shared" si="1"/>
        <v>274.4079223632815</v>
      </c>
      <c r="L13" s="20">
        <f t="shared" si="2"/>
        <v>2.6841382744234625</v>
      </c>
      <c r="M13" s="20">
        <f t="shared" si="3"/>
        <v>2.792736717684527</v>
      </c>
      <c r="P13" s="18">
        <f t="shared" si="4"/>
        <v>-12.576544082009866</v>
      </c>
    </row>
    <row r="14" spans="1:16" x14ac:dyDescent="0.15">
      <c r="A14" s="18">
        <v>6.5</v>
      </c>
      <c r="B14" s="18">
        <v>12</v>
      </c>
      <c r="D14">
        <v>817.05047607421898</v>
      </c>
      <c r="E14">
        <v>567.09289550781295</v>
      </c>
      <c r="F14">
        <v>466.51290893554699</v>
      </c>
      <c r="G14">
        <v>464.625</v>
      </c>
      <c r="I14" s="19">
        <f t="shared" si="0"/>
        <v>350.53756713867199</v>
      </c>
      <c r="J14" s="19">
        <f t="shared" si="0"/>
        <v>102.46789550781295</v>
      </c>
      <c r="K14" s="19">
        <f t="shared" si="1"/>
        <v>278.81004028320291</v>
      </c>
      <c r="L14" s="20">
        <f t="shared" si="2"/>
        <v>2.7209501951949844</v>
      </c>
      <c r="M14" s="20">
        <f t="shared" si="3"/>
        <v>2.8385985087278041</v>
      </c>
      <c r="P14" s="18">
        <f t="shared" si="4"/>
        <v>-11.140892721749807</v>
      </c>
    </row>
    <row r="15" spans="1:16" x14ac:dyDescent="0.15">
      <c r="A15" s="18">
        <v>7</v>
      </c>
      <c r="B15" s="18">
        <v>13</v>
      </c>
      <c r="D15">
        <v>818.52056884765602</v>
      </c>
      <c r="E15">
        <v>567.03527832031295</v>
      </c>
      <c r="F15">
        <v>466.66757202148398</v>
      </c>
      <c r="G15">
        <v>464.48748779296898</v>
      </c>
      <c r="I15" s="19">
        <f t="shared" si="0"/>
        <v>351.85299682617205</v>
      </c>
      <c r="J15" s="19">
        <f t="shared" si="0"/>
        <v>102.54779052734398</v>
      </c>
      <c r="K15" s="19">
        <f t="shared" si="1"/>
        <v>280.06954345703127</v>
      </c>
      <c r="L15" s="20">
        <f t="shared" si="2"/>
        <v>2.7311124112649878</v>
      </c>
      <c r="M15" s="20">
        <f t="shared" si="3"/>
        <v>2.8578105950695631</v>
      </c>
      <c r="P15" s="18">
        <f t="shared" si="4"/>
        <v>-10.539480145778825</v>
      </c>
    </row>
    <row r="16" spans="1:16" x14ac:dyDescent="0.15">
      <c r="A16" s="18">
        <v>7.5</v>
      </c>
      <c r="B16" s="18">
        <v>14</v>
      </c>
      <c r="D16">
        <v>823.279052734375</v>
      </c>
      <c r="E16">
        <v>569.42266845703102</v>
      </c>
      <c r="F16">
        <v>466.26086425781301</v>
      </c>
      <c r="G16">
        <v>464.119873046875</v>
      </c>
      <c r="I16" s="19">
        <f t="shared" si="0"/>
        <v>357.01818847656199</v>
      </c>
      <c r="J16" s="19">
        <f t="shared" si="0"/>
        <v>105.30279541015602</v>
      </c>
      <c r="K16" s="19">
        <f t="shared" si="1"/>
        <v>283.30623168945277</v>
      </c>
      <c r="L16" s="20">
        <f t="shared" si="2"/>
        <v>2.690396115183558</v>
      </c>
      <c r="M16" s="20">
        <f t="shared" si="3"/>
        <v>2.8261441692598885</v>
      </c>
      <c r="P16" s="18">
        <f t="shared" si="4"/>
        <v>-11.530761695279015</v>
      </c>
    </row>
    <row r="17" spans="1:16" x14ac:dyDescent="0.15">
      <c r="A17" s="18">
        <v>8</v>
      </c>
      <c r="B17" s="18">
        <v>15</v>
      </c>
      <c r="D17">
        <v>838.50494384765602</v>
      </c>
      <c r="E17">
        <v>574.34747314453102</v>
      </c>
      <c r="F17">
        <v>466.22393798828102</v>
      </c>
      <c r="G17">
        <v>464.06478881835898</v>
      </c>
      <c r="I17" s="19">
        <f t="shared" si="0"/>
        <v>372.281005859375</v>
      </c>
      <c r="J17" s="19">
        <f t="shared" si="0"/>
        <v>110.28268432617205</v>
      </c>
      <c r="K17" s="19">
        <f t="shared" si="1"/>
        <v>295.08312683105459</v>
      </c>
      <c r="L17" s="20">
        <f t="shared" si="2"/>
        <v>2.6756977184044306</v>
      </c>
      <c r="M17" s="20">
        <f t="shared" si="3"/>
        <v>2.8204956427525167</v>
      </c>
      <c r="P17" s="18">
        <f t="shared" si="4"/>
        <v>-11.707582412030375</v>
      </c>
    </row>
    <row r="18" spans="1:16" x14ac:dyDescent="0.15">
      <c r="A18" s="18">
        <v>8.5</v>
      </c>
      <c r="B18" s="18">
        <v>16</v>
      </c>
      <c r="D18">
        <v>841.64538574218795</v>
      </c>
      <c r="E18">
        <v>575.257568359375</v>
      </c>
      <c r="F18">
        <v>466.76519775390602</v>
      </c>
      <c r="G18">
        <v>464.59280395507801</v>
      </c>
      <c r="I18" s="19">
        <f t="shared" si="0"/>
        <v>374.88018798828193</v>
      </c>
      <c r="J18" s="19">
        <f t="shared" si="0"/>
        <v>110.66476440429699</v>
      </c>
      <c r="K18" s="19">
        <f t="shared" si="1"/>
        <v>297.41485290527407</v>
      </c>
      <c r="L18" s="20">
        <f t="shared" si="2"/>
        <v>2.6875298068562623</v>
      </c>
      <c r="M18" s="20">
        <f t="shared" si="3"/>
        <v>2.8413776014761036</v>
      </c>
      <c r="P18" s="18">
        <f t="shared" si="4"/>
        <v>-11.05389637482083</v>
      </c>
    </row>
    <row r="19" spans="1:16" x14ac:dyDescent="0.15">
      <c r="A19" s="18">
        <v>9</v>
      </c>
      <c r="B19" s="18">
        <v>17</v>
      </c>
      <c r="D19">
        <v>838.32165527343795</v>
      </c>
      <c r="E19">
        <v>573.96380615234398</v>
      </c>
      <c r="F19">
        <v>467.09420776367199</v>
      </c>
      <c r="G19">
        <v>465.03604125976602</v>
      </c>
      <c r="I19" s="19">
        <f t="shared" si="0"/>
        <v>371.22744750976597</v>
      </c>
      <c r="J19" s="19">
        <f t="shared" si="0"/>
        <v>108.92776489257795</v>
      </c>
      <c r="K19" s="19">
        <f t="shared" si="1"/>
        <v>294.97801208496139</v>
      </c>
      <c r="L19" s="20">
        <f t="shared" si="2"/>
        <v>2.7080149159019458</v>
      </c>
      <c r="M19" s="20">
        <f t="shared" si="3"/>
        <v>2.8709125807935423</v>
      </c>
      <c r="P19" s="18">
        <f t="shared" si="4"/>
        <v>-10.129337340649633</v>
      </c>
    </row>
    <row r="20" spans="1:16" x14ac:dyDescent="0.15">
      <c r="A20" s="18">
        <v>9.5</v>
      </c>
      <c r="B20" s="18">
        <v>18</v>
      </c>
      <c r="D20">
        <v>825.65179443359398</v>
      </c>
      <c r="E20">
        <v>569.36975097656295</v>
      </c>
      <c r="F20">
        <v>466.65426635742199</v>
      </c>
      <c r="G20">
        <v>464.55548095703102</v>
      </c>
      <c r="I20" s="19">
        <f t="shared" si="0"/>
        <v>358.99752807617199</v>
      </c>
      <c r="J20" s="19">
        <f t="shared" si="0"/>
        <v>104.81427001953193</v>
      </c>
      <c r="K20" s="19">
        <f t="shared" si="1"/>
        <v>285.62753906249964</v>
      </c>
      <c r="L20" s="20">
        <f t="shared" si="2"/>
        <v>2.7250825580264357</v>
      </c>
      <c r="M20" s="20">
        <f t="shared" si="3"/>
        <v>2.8970300931897879</v>
      </c>
      <c r="P20" s="18">
        <f t="shared" si="4"/>
        <v>-9.311758232958514</v>
      </c>
    </row>
    <row r="21" spans="1:16" x14ac:dyDescent="0.15">
      <c r="A21" s="18">
        <v>10</v>
      </c>
      <c r="B21" s="18">
        <v>19</v>
      </c>
      <c r="D21">
        <v>821.00665283203102</v>
      </c>
      <c r="E21">
        <v>568.05627441406295</v>
      </c>
      <c r="F21">
        <v>466.11630249023398</v>
      </c>
      <c r="G21">
        <v>463.95462036132801</v>
      </c>
      <c r="I21" s="19">
        <f t="shared" si="0"/>
        <v>354.89035034179705</v>
      </c>
      <c r="J21" s="19">
        <f t="shared" si="0"/>
        <v>104.10165405273494</v>
      </c>
      <c r="K21" s="19">
        <f t="shared" si="1"/>
        <v>282.0191925048826</v>
      </c>
      <c r="L21" s="20">
        <f t="shared" si="2"/>
        <v>2.7090750389232019</v>
      </c>
      <c r="M21" s="20">
        <f t="shared" si="3"/>
        <v>2.8900724443583092</v>
      </c>
      <c r="P21" s="18">
        <f t="shared" si="4"/>
        <v>-9.5295595394905313</v>
      </c>
    </row>
    <row r="22" spans="1:16" x14ac:dyDescent="0.15">
      <c r="A22" s="18">
        <v>10.5</v>
      </c>
      <c r="B22" s="18">
        <v>20</v>
      </c>
      <c r="D22">
        <v>817.809814453125</v>
      </c>
      <c r="E22">
        <v>567.291748046875</v>
      </c>
      <c r="F22">
        <v>466.34649658203102</v>
      </c>
      <c r="G22">
        <v>464.41436767578102</v>
      </c>
      <c r="I22" s="19">
        <f t="shared" si="0"/>
        <v>351.46331787109398</v>
      </c>
      <c r="J22" s="19">
        <f t="shared" si="0"/>
        <v>102.87738037109398</v>
      </c>
      <c r="K22" s="19">
        <f t="shared" si="1"/>
        <v>279.4491516113282</v>
      </c>
      <c r="L22" s="20">
        <f t="shared" si="2"/>
        <v>2.7163323035959279</v>
      </c>
      <c r="M22" s="20">
        <f t="shared" si="3"/>
        <v>2.9063795793027909</v>
      </c>
      <c r="P22" s="18">
        <f t="shared" si="4"/>
        <v>-9.0190831727281093</v>
      </c>
    </row>
    <row r="23" spans="1:16" x14ac:dyDescent="0.15">
      <c r="A23" s="18">
        <v>11</v>
      </c>
      <c r="B23" s="18">
        <v>21</v>
      </c>
      <c r="D23">
        <v>818.697021484375</v>
      </c>
      <c r="E23">
        <v>567.32330322265602</v>
      </c>
      <c r="F23">
        <v>467.25778198242199</v>
      </c>
      <c r="G23">
        <v>465.26034545898398</v>
      </c>
      <c r="I23" s="19">
        <f t="shared" si="0"/>
        <v>351.43923950195301</v>
      </c>
      <c r="J23" s="19">
        <f t="shared" si="0"/>
        <v>102.06295776367205</v>
      </c>
      <c r="K23" s="19">
        <f t="shared" si="1"/>
        <v>279.99516906738256</v>
      </c>
      <c r="L23" s="20">
        <f t="shared" si="2"/>
        <v>2.7433573864840817</v>
      </c>
      <c r="M23" s="20">
        <f>L23+ABS($N$2)*A23</f>
        <v>2.9424545324626998</v>
      </c>
      <c r="P23" s="18">
        <f t="shared" si="4"/>
        <v>-7.8897976739025388</v>
      </c>
    </row>
    <row r="24" spans="1:16" x14ac:dyDescent="0.15">
      <c r="A24" s="18">
        <v>11.5</v>
      </c>
      <c r="B24" s="18">
        <v>22</v>
      </c>
      <c r="D24">
        <v>820.21734619140602</v>
      </c>
      <c r="E24">
        <v>567.037841796875</v>
      </c>
      <c r="F24">
        <v>466.65542602539102</v>
      </c>
      <c r="G24">
        <v>464.45205688476602</v>
      </c>
      <c r="I24" s="19">
        <f t="shared" si="0"/>
        <v>353.561920166015</v>
      </c>
      <c r="J24" s="19">
        <f t="shared" si="0"/>
        <v>102.58578491210898</v>
      </c>
      <c r="K24" s="19">
        <f t="shared" si="1"/>
        <v>281.75187072753874</v>
      </c>
      <c r="L24" s="20">
        <f t="shared" si="2"/>
        <v>2.7465001215220166</v>
      </c>
      <c r="M24" s="20">
        <f t="shared" ref="M24:M87" si="5">L24+ABS($N$2)*A24</f>
        <v>2.9546471377723904</v>
      </c>
      <c r="P24" s="18">
        <f t="shared" si="4"/>
        <v>-7.5081219913838719</v>
      </c>
    </row>
    <row r="25" spans="1:16" x14ac:dyDescent="0.15">
      <c r="A25" s="18">
        <v>12</v>
      </c>
      <c r="B25" s="18">
        <v>23</v>
      </c>
      <c r="D25">
        <v>821.23010253906295</v>
      </c>
      <c r="E25">
        <v>567.802490234375</v>
      </c>
      <c r="F25">
        <v>466.26290893554699</v>
      </c>
      <c r="G25">
        <v>464.42971801757801</v>
      </c>
      <c r="I25" s="19">
        <f t="shared" si="0"/>
        <v>354.96719360351597</v>
      </c>
      <c r="J25" s="19">
        <f t="shared" si="0"/>
        <v>103.37277221679699</v>
      </c>
      <c r="K25" s="19">
        <f t="shared" si="1"/>
        <v>282.60625305175807</v>
      </c>
      <c r="L25" s="20">
        <f t="shared" si="2"/>
        <v>2.7338558015941214</v>
      </c>
      <c r="M25" s="20">
        <f t="shared" si="5"/>
        <v>2.9510526881162504</v>
      </c>
      <c r="P25" s="18">
        <f t="shared" si="4"/>
        <v>-7.6206421616788811</v>
      </c>
    </row>
    <row r="26" spans="1:16" x14ac:dyDescent="0.15">
      <c r="A26" s="18">
        <v>12.5</v>
      </c>
      <c r="B26" s="18">
        <v>24</v>
      </c>
      <c r="D26">
        <v>820.95324707031295</v>
      </c>
      <c r="E26">
        <v>567.83874511718795</v>
      </c>
      <c r="F26">
        <v>466.13342285156301</v>
      </c>
      <c r="G26">
        <v>464.21307373046898</v>
      </c>
      <c r="I26" s="19">
        <f t="shared" si="0"/>
        <v>354.81982421874994</v>
      </c>
      <c r="J26" s="19">
        <f t="shared" si="0"/>
        <v>103.62567138671898</v>
      </c>
      <c r="K26" s="19">
        <f t="shared" si="1"/>
        <v>282.28185424804667</v>
      </c>
      <c r="L26" s="20">
        <f t="shared" si="2"/>
        <v>2.7240533206738275</v>
      </c>
      <c r="M26" s="20">
        <f t="shared" si="5"/>
        <v>2.9503000774677117</v>
      </c>
      <c r="P26" s="18">
        <f t="shared" si="4"/>
        <v>-7.644201784553208</v>
      </c>
    </row>
    <row r="27" spans="1:16" x14ac:dyDescent="0.15">
      <c r="A27" s="18">
        <v>13</v>
      </c>
      <c r="B27" s="18">
        <v>25</v>
      </c>
      <c r="D27">
        <v>822.53466796875</v>
      </c>
      <c r="E27">
        <v>567.265869140625</v>
      </c>
      <c r="F27">
        <v>466.88726806640602</v>
      </c>
      <c r="G27">
        <v>464.63739013671898</v>
      </c>
      <c r="I27" s="19">
        <f t="shared" si="0"/>
        <v>355.64739990234398</v>
      </c>
      <c r="J27" s="19">
        <f t="shared" si="0"/>
        <v>102.62847900390602</v>
      </c>
      <c r="K27" s="19">
        <f t="shared" si="1"/>
        <v>283.80746459960977</v>
      </c>
      <c r="L27" s="20">
        <f t="shared" si="2"/>
        <v>2.7653870285733078</v>
      </c>
      <c r="M27" s="20">
        <f t="shared" si="5"/>
        <v>3.0006836556389476</v>
      </c>
      <c r="P27" s="18">
        <f t="shared" si="4"/>
        <v>-6.0670010060653548</v>
      </c>
    </row>
    <row r="28" spans="1:16" x14ac:dyDescent="0.15">
      <c r="A28" s="18">
        <v>13.5</v>
      </c>
      <c r="B28" s="18">
        <v>26</v>
      </c>
      <c r="D28">
        <v>821.50408935546898</v>
      </c>
      <c r="E28">
        <v>566.67803955078102</v>
      </c>
      <c r="F28">
        <v>466.90466308593801</v>
      </c>
      <c r="G28">
        <v>464.87460327148398</v>
      </c>
      <c r="I28" s="19">
        <f t="shared" si="0"/>
        <v>354.59942626953097</v>
      </c>
      <c r="J28" s="19">
        <f t="shared" si="0"/>
        <v>101.80343627929705</v>
      </c>
      <c r="K28" s="19">
        <f t="shared" si="1"/>
        <v>283.33702087402304</v>
      </c>
      <c r="L28" s="20">
        <f t="shared" si="2"/>
        <v>2.7831773781848566</v>
      </c>
      <c r="M28" s="20">
        <f t="shared" si="5"/>
        <v>3.0275238755222516</v>
      </c>
      <c r="P28" s="18">
        <f t="shared" si="4"/>
        <v>-5.2267983600591625</v>
      </c>
    </row>
    <row r="29" spans="1:16" x14ac:dyDescent="0.15">
      <c r="A29" s="18">
        <v>14</v>
      </c>
      <c r="B29" s="18">
        <v>27</v>
      </c>
      <c r="D29">
        <v>828.96795654296898</v>
      </c>
      <c r="E29">
        <v>569.335693359375</v>
      </c>
      <c r="F29">
        <v>466.99835205078102</v>
      </c>
      <c r="G29">
        <v>464.80892944335898</v>
      </c>
      <c r="I29" s="19">
        <f t="shared" si="0"/>
        <v>361.96960449218795</v>
      </c>
      <c r="J29" s="19">
        <f t="shared" si="0"/>
        <v>104.52676391601602</v>
      </c>
      <c r="K29" s="19">
        <f t="shared" si="1"/>
        <v>288.80086975097674</v>
      </c>
      <c r="L29" s="20">
        <f t="shared" si="2"/>
        <v>2.7629370596703748</v>
      </c>
      <c r="M29" s="20">
        <f t="shared" si="5"/>
        <v>3.0163334272795255</v>
      </c>
      <c r="P29" s="18">
        <f t="shared" si="4"/>
        <v>-5.5771026520661922</v>
      </c>
    </row>
    <row r="30" spans="1:16" x14ac:dyDescent="0.15">
      <c r="A30" s="18">
        <v>14.5</v>
      </c>
      <c r="B30" s="18">
        <v>28</v>
      </c>
      <c r="D30">
        <v>827.38684082031295</v>
      </c>
      <c r="E30">
        <v>569.04309082031295</v>
      </c>
      <c r="F30">
        <v>466.19427490234398</v>
      </c>
      <c r="G30">
        <v>464.03884887695301</v>
      </c>
      <c r="I30" s="19">
        <f t="shared" si="0"/>
        <v>361.19256591796898</v>
      </c>
      <c r="J30" s="19">
        <f t="shared" si="0"/>
        <v>105.00424194335994</v>
      </c>
      <c r="K30" s="19">
        <f t="shared" si="1"/>
        <v>287.68959655761705</v>
      </c>
      <c r="L30" s="20">
        <f t="shared" si="2"/>
        <v>2.73979023354884</v>
      </c>
      <c r="M30" s="20">
        <f t="shared" si="5"/>
        <v>3.0022364714297458</v>
      </c>
      <c r="P30" s="18">
        <f t="shared" si="4"/>
        <v>-6.0183918686640459</v>
      </c>
    </row>
    <row r="31" spans="1:16" x14ac:dyDescent="0.15">
      <c r="A31" s="18">
        <v>15</v>
      </c>
      <c r="B31" s="18">
        <v>29</v>
      </c>
      <c r="D31">
        <v>819.512939453125</v>
      </c>
      <c r="E31">
        <v>566.777587890625</v>
      </c>
      <c r="F31">
        <v>466.34674072265602</v>
      </c>
      <c r="G31">
        <v>464.42419433593801</v>
      </c>
      <c r="I31" s="19">
        <f t="shared" si="0"/>
        <v>353.16619873046898</v>
      </c>
      <c r="J31" s="19">
        <f t="shared" si="0"/>
        <v>102.35339355468699</v>
      </c>
      <c r="K31" s="19">
        <f t="shared" si="1"/>
        <v>281.51882324218809</v>
      </c>
      <c r="L31" s="20">
        <f t="shared" si="2"/>
        <v>2.7504591051177387</v>
      </c>
      <c r="M31" s="20">
        <f t="shared" si="5"/>
        <v>3.0219552132703997</v>
      </c>
      <c r="P31" s="18">
        <f t="shared" si="4"/>
        <v>-5.401119016859413</v>
      </c>
    </row>
    <row r="32" spans="1:16" x14ac:dyDescent="0.15">
      <c r="A32" s="18">
        <v>15.5</v>
      </c>
      <c r="B32" s="18">
        <v>30</v>
      </c>
      <c r="D32">
        <v>819.41461181640602</v>
      </c>
      <c r="E32">
        <v>566.75384521484398</v>
      </c>
      <c r="F32">
        <v>467.06710815429699</v>
      </c>
      <c r="G32">
        <v>464.92932128906301</v>
      </c>
      <c r="I32" s="19">
        <f t="shared" si="0"/>
        <v>352.34750366210903</v>
      </c>
      <c r="J32" s="19">
        <f t="shared" si="0"/>
        <v>101.82452392578097</v>
      </c>
      <c r="K32" s="19">
        <f t="shared" si="1"/>
        <v>281.07033691406235</v>
      </c>
      <c r="L32" s="20">
        <f t="shared" si="2"/>
        <v>2.7603402999353293</v>
      </c>
      <c r="M32" s="20">
        <f t="shared" si="5"/>
        <v>3.0408862783597459</v>
      </c>
      <c r="P32" s="18">
        <f t="shared" si="4"/>
        <v>-4.8085034925105079</v>
      </c>
    </row>
    <row r="33" spans="1:16" x14ac:dyDescent="0.15">
      <c r="A33" s="18">
        <v>16</v>
      </c>
      <c r="B33" s="18">
        <v>31</v>
      </c>
      <c r="D33">
        <v>822.57720947265602</v>
      </c>
      <c r="E33">
        <v>567.31060791015602</v>
      </c>
      <c r="F33">
        <v>467.43072509765602</v>
      </c>
      <c r="G33">
        <v>465.43621826171898</v>
      </c>
      <c r="I33" s="19">
        <f t="shared" si="0"/>
        <v>355.146484375</v>
      </c>
      <c r="J33" s="19">
        <f t="shared" si="0"/>
        <v>101.87438964843705</v>
      </c>
      <c r="K33" s="19">
        <f t="shared" si="1"/>
        <v>283.83441162109409</v>
      </c>
      <c r="L33" s="20">
        <f t="shared" si="2"/>
        <v>2.7861213461066234</v>
      </c>
      <c r="M33" s="20">
        <f t="shared" si="5"/>
        <v>3.0757171948027953</v>
      </c>
      <c r="P33" s="18">
        <f t="shared" si="4"/>
        <v>-3.718161152339329</v>
      </c>
    </row>
    <row r="34" spans="1:16" x14ac:dyDescent="0.15">
      <c r="A34" s="18">
        <v>16.5</v>
      </c>
      <c r="B34" s="18">
        <v>32</v>
      </c>
      <c r="D34">
        <v>825.46356201171898</v>
      </c>
      <c r="E34">
        <v>566.18719482421898</v>
      </c>
      <c r="F34">
        <v>465.96664428710898</v>
      </c>
      <c r="G34">
        <v>463.94683837890602</v>
      </c>
      <c r="I34" s="19">
        <f t="shared" si="0"/>
        <v>359.49691772461</v>
      </c>
      <c r="J34" s="19">
        <f t="shared" si="0"/>
        <v>102.24035644531295</v>
      </c>
      <c r="K34" s="19">
        <f t="shared" si="1"/>
        <v>287.92866821289095</v>
      </c>
      <c r="L34" s="20">
        <f t="shared" si="2"/>
        <v>2.8161939005650893</v>
      </c>
      <c r="M34" s="20">
        <f t="shared" si="5"/>
        <v>3.1148396195330168</v>
      </c>
      <c r="P34" s="18">
        <f t="shared" si="4"/>
        <v>-2.493478011909561</v>
      </c>
    </row>
    <row r="35" spans="1:16" x14ac:dyDescent="0.15">
      <c r="A35" s="18">
        <v>17</v>
      </c>
      <c r="B35" s="18">
        <v>33</v>
      </c>
      <c r="D35">
        <v>822.666259765625</v>
      </c>
      <c r="E35">
        <v>566.06292724609398</v>
      </c>
      <c r="F35">
        <v>465.83038330078102</v>
      </c>
      <c r="G35">
        <v>463.84112548828102</v>
      </c>
      <c r="I35" s="19">
        <f t="shared" si="0"/>
        <v>356.83587646484398</v>
      </c>
      <c r="J35" s="19">
        <f t="shared" si="0"/>
        <v>102.22180175781295</v>
      </c>
      <c r="K35" s="19">
        <f t="shared" si="1"/>
        <v>285.28061523437492</v>
      </c>
      <c r="L35" s="20">
        <f t="shared" si="2"/>
        <v>2.7908001065200412</v>
      </c>
      <c r="M35" s="20">
        <f t="shared" si="5"/>
        <v>3.0984956957597238</v>
      </c>
      <c r="P35" s="18">
        <f t="shared" si="4"/>
        <v>-3.0051060112385239</v>
      </c>
    </row>
    <row r="36" spans="1:16" x14ac:dyDescent="0.15">
      <c r="A36" s="18">
        <v>17.5</v>
      </c>
      <c r="B36" s="18">
        <v>34</v>
      </c>
      <c r="D36">
        <v>816.41107177734398</v>
      </c>
      <c r="E36">
        <v>564.5537109375</v>
      </c>
      <c r="F36">
        <v>466.75280761718801</v>
      </c>
      <c r="G36">
        <v>464.67779541015602</v>
      </c>
      <c r="I36" s="19">
        <f t="shared" si="0"/>
        <v>349.65826416015597</v>
      </c>
      <c r="J36" s="19">
        <f t="shared" si="0"/>
        <v>99.875915527343977</v>
      </c>
      <c r="K36" s="19">
        <f t="shared" si="1"/>
        <v>279.7451232910152</v>
      </c>
      <c r="L36" s="20">
        <f t="shared" si="2"/>
        <v>2.8009267480950073</v>
      </c>
      <c r="M36" s="20">
        <f t="shared" si="5"/>
        <v>3.1176722076064456</v>
      </c>
      <c r="P36" s="18">
        <f t="shared" si="4"/>
        <v>-2.4048070544923714</v>
      </c>
    </row>
    <row r="37" spans="1:16" x14ac:dyDescent="0.15">
      <c r="A37" s="18">
        <v>18</v>
      </c>
      <c r="B37" s="18">
        <v>35</v>
      </c>
      <c r="D37">
        <v>815.30456542968795</v>
      </c>
      <c r="E37">
        <v>564.06701660156295</v>
      </c>
      <c r="F37">
        <v>467.17266845703102</v>
      </c>
      <c r="G37">
        <v>465.04153442382801</v>
      </c>
      <c r="I37" s="19">
        <f t="shared" si="0"/>
        <v>348.13189697265693</v>
      </c>
      <c r="J37" s="19">
        <f t="shared" si="0"/>
        <v>99.025482177734943</v>
      </c>
      <c r="K37" s="19">
        <f t="shared" si="1"/>
        <v>278.81405944824246</v>
      </c>
      <c r="L37" s="20">
        <f t="shared" si="2"/>
        <v>2.8155789127874753</v>
      </c>
      <c r="M37" s="20">
        <f t="shared" si="5"/>
        <v>3.1413742425706688</v>
      </c>
      <c r="P37" s="18">
        <f t="shared" si="4"/>
        <v>-1.6628417286024944</v>
      </c>
    </row>
    <row r="38" spans="1:16" x14ac:dyDescent="0.15">
      <c r="A38" s="18">
        <v>18.5</v>
      </c>
      <c r="B38" s="18">
        <v>36</v>
      </c>
      <c r="D38">
        <v>813.77990722656295</v>
      </c>
      <c r="E38">
        <v>563.52142333984398</v>
      </c>
      <c r="F38">
        <v>466.59994506835898</v>
      </c>
      <c r="G38">
        <v>464.55239868164102</v>
      </c>
      <c r="I38" s="19">
        <f t="shared" si="0"/>
        <v>347.17996215820398</v>
      </c>
      <c r="J38" s="19">
        <f t="shared" si="0"/>
        <v>98.969024658202954</v>
      </c>
      <c r="K38" s="19">
        <f t="shared" si="1"/>
        <v>277.90164489746189</v>
      </c>
      <c r="L38" s="20">
        <f t="shared" si="2"/>
        <v>2.807965884853532</v>
      </c>
      <c r="M38" s="20">
        <f t="shared" si="5"/>
        <v>3.1428110849084807</v>
      </c>
      <c r="P38" s="18">
        <f t="shared" si="4"/>
        <v>-1.6178630086302979</v>
      </c>
    </row>
    <row r="39" spans="1:16" x14ac:dyDescent="0.15">
      <c r="A39" s="18">
        <v>19</v>
      </c>
      <c r="B39" s="18">
        <v>37</v>
      </c>
      <c r="D39">
        <v>813.874755859375</v>
      </c>
      <c r="E39">
        <v>563.87854003906295</v>
      </c>
      <c r="F39">
        <v>466.52493286132801</v>
      </c>
      <c r="G39">
        <v>464.437255859375</v>
      </c>
      <c r="I39" s="19">
        <f t="shared" si="0"/>
        <v>347.34982299804699</v>
      </c>
      <c r="J39" s="19">
        <f t="shared" si="0"/>
        <v>99.441284179687955</v>
      </c>
      <c r="K39" s="19">
        <f t="shared" si="1"/>
        <v>277.74092407226544</v>
      </c>
      <c r="L39" s="20">
        <f t="shared" si="2"/>
        <v>2.793014253218959</v>
      </c>
      <c r="M39" s="20">
        <f t="shared" si="5"/>
        <v>3.1369093235456633</v>
      </c>
      <c r="P39" s="18">
        <f t="shared" si="4"/>
        <v>-1.8026109553570993</v>
      </c>
    </row>
    <row r="40" spans="1:16" x14ac:dyDescent="0.15">
      <c r="A40" s="18">
        <v>19.5</v>
      </c>
      <c r="B40" s="18">
        <v>38</v>
      </c>
      <c r="D40">
        <v>824.08038330078102</v>
      </c>
      <c r="E40">
        <v>566.28729248046898</v>
      </c>
      <c r="F40">
        <v>466.701171875</v>
      </c>
      <c r="G40">
        <v>464.63265991210898</v>
      </c>
      <c r="I40" s="19">
        <f t="shared" si="0"/>
        <v>357.37921142578102</v>
      </c>
      <c r="J40" s="19">
        <f t="shared" si="0"/>
        <v>101.65463256836</v>
      </c>
      <c r="K40" s="19">
        <f t="shared" si="1"/>
        <v>286.22096862792904</v>
      </c>
      <c r="L40" s="20">
        <f t="shared" si="2"/>
        <v>2.8156214960046522</v>
      </c>
      <c r="M40" s="20">
        <f t="shared" si="5"/>
        <v>3.1685664366031117</v>
      </c>
      <c r="P40" s="18">
        <f t="shared" si="4"/>
        <v>-0.8116209310044723</v>
      </c>
    </row>
    <row r="41" spans="1:16" x14ac:dyDescent="0.15">
      <c r="A41" s="18">
        <v>20</v>
      </c>
      <c r="B41" s="18">
        <v>39</v>
      </c>
      <c r="D41">
        <v>824.903564453125</v>
      </c>
      <c r="E41">
        <v>565.70788574218795</v>
      </c>
      <c r="F41">
        <v>466.42984008789102</v>
      </c>
      <c r="G41">
        <v>464.51712036132801</v>
      </c>
      <c r="I41" s="19">
        <f t="shared" si="0"/>
        <v>358.47372436523398</v>
      </c>
      <c r="J41" s="19">
        <f t="shared" si="0"/>
        <v>101.19076538085994</v>
      </c>
      <c r="K41" s="19">
        <f t="shared" si="1"/>
        <v>287.64018859863199</v>
      </c>
      <c r="L41" s="20">
        <f t="shared" si="2"/>
        <v>2.8425537401166712</v>
      </c>
      <c r="M41" s="20">
        <f t="shared" si="5"/>
        <v>3.2045485509868863</v>
      </c>
      <c r="P41" s="18">
        <f t="shared" si="4"/>
        <v>0.31475835521556961</v>
      </c>
    </row>
    <row r="42" spans="1:16" x14ac:dyDescent="0.15">
      <c r="A42" s="18">
        <v>20.5</v>
      </c>
      <c r="B42" s="18">
        <v>40</v>
      </c>
      <c r="D42">
        <v>827.57415771484398</v>
      </c>
      <c r="E42">
        <v>566.58966064453102</v>
      </c>
      <c r="F42">
        <v>465.59368896484398</v>
      </c>
      <c r="G42">
        <v>463.59100341796898</v>
      </c>
      <c r="I42" s="19">
        <f t="shared" si="0"/>
        <v>361.98046875</v>
      </c>
      <c r="J42" s="19">
        <f t="shared" si="0"/>
        <v>102.99865722656205</v>
      </c>
      <c r="K42" s="19">
        <f t="shared" si="1"/>
        <v>289.88140869140659</v>
      </c>
      <c r="L42" s="20">
        <f t="shared" si="2"/>
        <v>2.8144192992124744</v>
      </c>
      <c r="M42" s="20">
        <f t="shared" si="5"/>
        <v>3.1854639803544447</v>
      </c>
      <c r="P42" s="18">
        <f t="shared" si="4"/>
        <v>-0.28266248608104255</v>
      </c>
    </row>
    <row r="43" spans="1:16" x14ac:dyDescent="0.15">
      <c r="A43" s="18">
        <v>21</v>
      </c>
      <c r="B43" s="18">
        <v>41</v>
      </c>
      <c r="D43">
        <v>835.51824951171898</v>
      </c>
      <c r="E43">
        <v>569.039794921875</v>
      </c>
      <c r="F43">
        <v>466.67050170898398</v>
      </c>
      <c r="G43">
        <v>464.55929565429699</v>
      </c>
      <c r="I43" s="19">
        <f t="shared" si="0"/>
        <v>368.847747802735</v>
      </c>
      <c r="J43" s="19">
        <f t="shared" si="0"/>
        <v>104.48049926757801</v>
      </c>
      <c r="K43" s="19">
        <f t="shared" si="1"/>
        <v>295.71139831543042</v>
      </c>
      <c r="L43" s="20">
        <f t="shared" si="2"/>
        <v>2.8303023089323469</v>
      </c>
      <c r="M43" s="20">
        <f t="shared" si="5"/>
        <v>3.2103968603460724</v>
      </c>
      <c r="P43" s="18">
        <f t="shared" si="4"/>
        <v>0.49783304758452351</v>
      </c>
    </row>
    <row r="44" spans="1:16" x14ac:dyDescent="0.15">
      <c r="A44" s="18">
        <v>21.5</v>
      </c>
      <c r="B44" s="18">
        <v>42</v>
      </c>
      <c r="D44">
        <v>825.12701416015602</v>
      </c>
      <c r="E44">
        <v>565.05352783203102</v>
      </c>
      <c r="F44">
        <v>466.84100341796898</v>
      </c>
      <c r="G44">
        <v>464.97009277343801</v>
      </c>
      <c r="I44" s="19">
        <f t="shared" si="0"/>
        <v>358.28601074218705</v>
      </c>
      <c r="J44" s="19">
        <f t="shared" si="0"/>
        <v>100.08343505859301</v>
      </c>
      <c r="K44" s="19">
        <f t="shared" si="1"/>
        <v>288.22760620117197</v>
      </c>
      <c r="L44" s="20">
        <f t="shared" si="2"/>
        <v>2.8798732380881162</v>
      </c>
      <c r="M44" s="20">
        <f t="shared" si="5"/>
        <v>3.2690176597735974</v>
      </c>
      <c r="P44" s="18">
        <f t="shared" si="4"/>
        <v>2.3328906962978602</v>
      </c>
    </row>
    <row r="45" spans="1:16" x14ac:dyDescent="0.15">
      <c r="A45" s="18">
        <v>22</v>
      </c>
      <c r="B45" s="18">
        <v>43</v>
      </c>
      <c r="D45">
        <v>821.91149902343795</v>
      </c>
      <c r="E45">
        <v>564.47930908203102</v>
      </c>
      <c r="F45">
        <v>465.99847412109398</v>
      </c>
      <c r="G45">
        <v>463.94006347656301</v>
      </c>
      <c r="I45" s="19">
        <f t="shared" si="0"/>
        <v>355.91302490234398</v>
      </c>
      <c r="J45" s="19">
        <f t="shared" si="0"/>
        <v>100.53924560546801</v>
      </c>
      <c r="K45" s="19">
        <f t="shared" si="1"/>
        <v>285.53555297851636</v>
      </c>
      <c r="L45" s="20">
        <f t="shared" si="2"/>
        <v>2.8400407349285599</v>
      </c>
      <c r="M45" s="20">
        <f t="shared" si="5"/>
        <v>3.2382350268857962</v>
      </c>
      <c r="P45" s="18">
        <f t="shared" si="4"/>
        <v>1.3692752819749583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823.48773193359398</v>
      </c>
      <c r="E46">
        <v>564.95379638671898</v>
      </c>
      <c r="F46">
        <v>466.75881958007801</v>
      </c>
      <c r="G46">
        <v>464.46640014648398</v>
      </c>
      <c r="I46" s="19">
        <f t="shared" si="0"/>
        <v>356.72891235351597</v>
      </c>
      <c r="J46" s="19">
        <f t="shared" si="0"/>
        <v>100.487396240235</v>
      </c>
      <c r="K46" s="19">
        <f t="shared" si="1"/>
        <v>286.38773498535147</v>
      </c>
      <c r="L46" s="20">
        <f t="shared" si="2"/>
        <v>2.8499866222096641</v>
      </c>
      <c r="M46" s="20">
        <f t="shared" si="5"/>
        <v>3.2572307844386561</v>
      </c>
      <c r="P46" s="18">
        <f t="shared" si="4"/>
        <v>1.9639159305313851</v>
      </c>
    </row>
    <row r="47" spans="1:16" x14ac:dyDescent="0.15">
      <c r="A47" s="18">
        <v>23</v>
      </c>
      <c r="B47" s="18">
        <v>45</v>
      </c>
      <c r="D47">
        <v>827.729248046875</v>
      </c>
      <c r="E47">
        <v>565.74285888671898</v>
      </c>
      <c r="F47">
        <v>466.02670288085898</v>
      </c>
      <c r="G47">
        <v>464.05725097656301</v>
      </c>
      <c r="I47" s="19">
        <f t="shared" si="0"/>
        <v>361.70254516601602</v>
      </c>
      <c r="J47" s="19">
        <f t="shared" si="0"/>
        <v>101.68560791015597</v>
      </c>
      <c r="K47" s="19">
        <f t="shared" si="1"/>
        <v>290.52261962890685</v>
      </c>
      <c r="L47" s="20">
        <f t="shared" si="2"/>
        <v>2.8570672448120416</v>
      </c>
      <c r="M47" s="20">
        <f t="shared" si="5"/>
        <v>3.2733612773127887</v>
      </c>
      <c r="P47" s="18">
        <f t="shared" si="4"/>
        <v>2.4688627175977915</v>
      </c>
    </row>
    <row r="48" spans="1:16" x14ac:dyDescent="0.15">
      <c r="A48" s="18">
        <v>23.5</v>
      </c>
      <c r="B48" s="18">
        <v>46</v>
      </c>
      <c r="D48">
        <v>833.50335693359398</v>
      </c>
      <c r="E48">
        <v>568.30841064453102</v>
      </c>
      <c r="F48">
        <v>466.94876098632801</v>
      </c>
      <c r="G48">
        <v>464.87026977539102</v>
      </c>
      <c r="I48" s="19">
        <f t="shared" si="0"/>
        <v>366.55459594726597</v>
      </c>
      <c r="J48" s="19">
        <f t="shared" si="0"/>
        <v>103.43814086914</v>
      </c>
      <c r="K48" s="19">
        <f t="shared" si="1"/>
        <v>294.14789733886801</v>
      </c>
      <c r="L48" s="20">
        <f t="shared" si="2"/>
        <v>2.8437082769207507</v>
      </c>
      <c r="M48" s="20">
        <f t="shared" si="5"/>
        <v>3.2690521796932535</v>
      </c>
      <c r="P48" s="18">
        <f t="shared" si="4"/>
        <v>2.333971303236293</v>
      </c>
    </row>
    <row r="49" spans="1:22" x14ac:dyDescent="0.15">
      <c r="A49" s="18">
        <v>24</v>
      </c>
      <c r="B49" s="18">
        <v>47</v>
      </c>
      <c r="D49">
        <v>839.68438720703102</v>
      </c>
      <c r="E49">
        <v>569.32019042968795</v>
      </c>
      <c r="F49">
        <v>467.22521972656301</v>
      </c>
      <c r="G49">
        <v>464.93930053710898</v>
      </c>
      <c r="I49" s="19">
        <f t="shared" si="0"/>
        <v>372.45916748046801</v>
      </c>
      <c r="J49" s="19">
        <f t="shared" si="0"/>
        <v>104.38088989257898</v>
      </c>
      <c r="K49" s="19">
        <f t="shared" si="1"/>
        <v>299.39254455566277</v>
      </c>
      <c r="L49" s="20">
        <f t="shared" si="2"/>
        <v>2.8682697078342141</v>
      </c>
      <c r="M49" s="20">
        <f t="shared" si="5"/>
        <v>3.3026634808784721</v>
      </c>
      <c r="P49" s="18">
        <f t="shared" si="4"/>
        <v>3.386134970833468</v>
      </c>
    </row>
    <row r="50" spans="1:22" x14ac:dyDescent="0.15">
      <c r="A50" s="18">
        <v>24.5</v>
      </c>
      <c r="B50" s="18">
        <v>48</v>
      </c>
      <c r="D50">
        <v>836.171630859375</v>
      </c>
      <c r="E50">
        <v>568.48937988281295</v>
      </c>
      <c r="F50">
        <v>466.70349121093801</v>
      </c>
      <c r="G50">
        <v>464.69796752929699</v>
      </c>
      <c r="I50" s="19">
        <f t="shared" si="0"/>
        <v>369.46813964843699</v>
      </c>
      <c r="J50" s="19">
        <f t="shared" si="0"/>
        <v>103.79141235351597</v>
      </c>
      <c r="K50" s="19">
        <f t="shared" si="1"/>
        <v>296.81415100097581</v>
      </c>
      <c r="L50" s="20">
        <f t="shared" si="2"/>
        <v>2.8597178154780272</v>
      </c>
      <c r="M50" s="20">
        <f t="shared" si="5"/>
        <v>3.3031614587940403</v>
      </c>
      <c r="P50" s="18">
        <f t="shared" si="4"/>
        <v>3.4017236047616639</v>
      </c>
    </row>
    <row r="51" spans="1:22" x14ac:dyDescent="0.15">
      <c r="A51" s="18">
        <v>25</v>
      </c>
      <c r="B51" s="18">
        <v>49</v>
      </c>
      <c r="D51">
        <v>832.27081298828102</v>
      </c>
      <c r="E51">
        <v>568.07189941406295</v>
      </c>
      <c r="F51">
        <v>467.45437622070301</v>
      </c>
      <c r="G51">
        <v>465.36016845703102</v>
      </c>
      <c r="I51" s="19">
        <f t="shared" si="0"/>
        <v>364.81643676757801</v>
      </c>
      <c r="J51" s="19">
        <f t="shared" si="0"/>
        <v>102.71173095703193</v>
      </c>
      <c r="K51" s="19">
        <f t="shared" si="1"/>
        <v>292.91822509765564</v>
      </c>
      <c r="L51" s="20">
        <f t="shared" si="2"/>
        <v>2.8518478110372225</v>
      </c>
      <c r="M51" s="20">
        <f t="shared" si="5"/>
        <v>3.3043413246249913</v>
      </c>
      <c r="P51" s="18">
        <f t="shared" si="4"/>
        <v>3.4386579666039809</v>
      </c>
    </row>
    <row r="52" spans="1:22" x14ac:dyDescent="0.15">
      <c r="A52" s="18">
        <v>25.5</v>
      </c>
      <c r="B52" s="18">
        <v>50</v>
      </c>
      <c r="D52">
        <v>825.01916503906295</v>
      </c>
      <c r="E52">
        <v>566.18096923828102</v>
      </c>
      <c r="F52">
        <v>466.28131103515602</v>
      </c>
      <c r="G52">
        <v>464.40093994140602</v>
      </c>
      <c r="I52" s="19">
        <f t="shared" si="0"/>
        <v>358.73785400390693</v>
      </c>
      <c r="J52" s="19">
        <f t="shared" si="0"/>
        <v>101.780029296875</v>
      </c>
      <c r="K52" s="19">
        <f t="shared" si="1"/>
        <v>287.49183349609444</v>
      </c>
      <c r="L52" s="20">
        <f t="shared" si="2"/>
        <v>2.824638934397727</v>
      </c>
      <c r="M52" s="20">
        <f t="shared" si="5"/>
        <v>3.2861823182572509</v>
      </c>
      <c r="P52" s="18">
        <f t="shared" si="4"/>
        <v>2.8702108650021958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818.658447265625</v>
      </c>
      <c r="E53">
        <v>564.94567871093795</v>
      </c>
      <c r="F53">
        <v>466.74743652343801</v>
      </c>
      <c r="G53">
        <v>464.63177490234398</v>
      </c>
      <c r="I53" s="19">
        <f t="shared" si="0"/>
        <v>351.91101074218699</v>
      </c>
      <c r="J53" s="19">
        <f t="shared" si="0"/>
        <v>100.31390380859398</v>
      </c>
      <c r="K53" s="19">
        <f t="shared" si="1"/>
        <v>281.69127807617122</v>
      </c>
      <c r="L53" s="20">
        <f t="shared" si="2"/>
        <v>2.8080980540210865</v>
      </c>
      <c r="M53" s="20">
        <f t="shared" si="5"/>
        <v>3.2786913081523661</v>
      </c>
      <c r="P53" s="18">
        <f t="shared" si="4"/>
        <v>2.6357132886504258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818.26727294921898</v>
      </c>
      <c r="E54">
        <v>561.77642822265602</v>
      </c>
      <c r="F54">
        <v>467.26022338867199</v>
      </c>
      <c r="G54">
        <v>465.32553100585898</v>
      </c>
      <c r="I54" s="19">
        <f t="shared" si="0"/>
        <v>351.00704956054699</v>
      </c>
      <c r="J54" s="19">
        <f t="shared" si="0"/>
        <v>96.450897216797046</v>
      </c>
      <c r="K54" s="19">
        <f t="shared" si="1"/>
        <v>283.49142150878907</v>
      </c>
      <c r="L54" s="20">
        <f t="shared" si="2"/>
        <v>2.9392305275457686</v>
      </c>
      <c r="M54" s="20">
        <f t="shared" si="5"/>
        <v>3.4188736519488034</v>
      </c>
      <c r="P54" s="18">
        <f t="shared" si="4"/>
        <v>7.0239625911228956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822.577392578125</v>
      </c>
      <c r="E55">
        <v>560.83801269531295</v>
      </c>
      <c r="F55">
        <v>466.7470703125</v>
      </c>
      <c r="G55">
        <v>464.56951904296898</v>
      </c>
      <c r="I55" s="19">
        <f t="shared" si="0"/>
        <v>355.830322265625</v>
      </c>
      <c r="J55" s="19">
        <f t="shared" si="0"/>
        <v>96.268493652343977</v>
      </c>
      <c r="K55" s="19">
        <f t="shared" si="1"/>
        <v>288.44237670898423</v>
      </c>
      <c r="L55" s="20">
        <f t="shared" si="2"/>
        <v>2.9962282130500659</v>
      </c>
      <c r="M55" s="20">
        <f t="shared" si="5"/>
        <v>3.4849212077248559</v>
      </c>
      <c r="P55" s="18">
        <f t="shared" si="4"/>
        <v>9.0915064252105058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823.84429931640602</v>
      </c>
      <c r="E56">
        <v>560.055908203125</v>
      </c>
      <c r="F56">
        <v>466.61105346679699</v>
      </c>
      <c r="G56">
        <v>464.60314941406301</v>
      </c>
      <c r="I56" s="19">
        <f t="shared" si="0"/>
        <v>357.23324584960903</v>
      </c>
      <c r="J56" s="19">
        <f t="shared" si="0"/>
        <v>95.452758789061988</v>
      </c>
      <c r="K56" s="19">
        <f t="shared" si="1"/>
        <v>290.41631469726565</v>
      </c>
      <c r="L56" s="20">
        <f t="shared" si="2"/>
        <v>3.0425135782512838</v>
      </c>
      <c r="M56" s="20">
        <f t="shared" si="5"/>
        <v>3.5402564431978294</v>
      </c>
      <c r="P56" s="18">
        <f t="shared" si="4"/>
        <v>10.823713220233412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825.849365234375</v>
      </c>
      <c r="E57">
        <v>559.05377197265602</v>
      </c>
      <c r="F57">
        <v>467.43865966796898</v>
      </c>
      <c r="G57">
        <v>465.399169921875</v>
      </c>
      <c r="I57" s="19">
        <f t="shared" si="0"/>
        <v>358.41070556640602</v>
      </c>
      <c r="J57" s="19">
        <f t="shared" si="0"/>
        <v>93.654602050781023</v>
      </c>
      <c r="K57" s="19">
        <f t="shared" si="1"/>
        <v>292.8524841308593</v>
      </c>
      <c r="L57" s="20">
        <f t="shared" si="2"/>
        <v>3.1269417382401561</v>
      </c>
      <c r="M57" s="20">
        <f t="shared" si="5"/>
        <v>3.6337344734584569</v>
      </c>
      <c r="P57" s="18">
        <f t="shared" si="4"/>
        <v>13.749936951257405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825.02673339843795</v>
      </c>
      <c r="E58">
        <v>558.10021972656295</v>
      </c>
      <c r="F58">
        <v>467.03744506835898</v>
      </c>
      <c r="G58">
        <v>465.03015136718801</v>
      </c>
      <c r="I58" s="19">
        <f t="shared" si="0"/>
        <v>357.98928833007898</v>
      </c>
      <c r="J58" s="19">
        <f t="shared" si="0"/>
        <v>93.070068359374943</v>
      </c>
      <c r="K58" s="19">
        <f t="shared" si="1"/>
        <v>292.84024047851653</v>
      </c>
      <c r="L58" s="20">
        <f t="shared" si="2"/>
        <v>3.1464491822200187</v>
      </c>
      <c r="M58" s="20">
        <f t="shared" si="5"/>
        <v>3.6622917877100747</v>
      </c>
      <c r="P58" s="18">
        <f t="shared" si="4"/>
        <v>14.643891289238258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824.95904541015602</v>
      </c>
      <c r="E59">
        <v>557.97644042968795</v>
      </c>
      <c r="F59">
        <v>467.21279907226602</v>
      </c>
      <c r="G59">
        <v>464.809814453125</v>
      </c>
      <c r="I59" s="19">
        <f t="shared" si="0"/>
        <v>357.74624633789</v>
      </c>
      <c r="J59" s="19">
        <f t="shared" si="0"/>
        <v>93.166625976562955</v>
      </c>
      <c r="K59" s="19">
        <f t="shared" si="1"/>
        <v>292.52960815429594</v>
      </c>
      <c r="L59" s="20">
        <f t="shared" si="2"/>
        <v>3.1398540527579568</v>
      </c>
      <c r="M59" s="20">
        <f t="shared" si="5"/>
        <v>3.6647465285197685</v>
      </c>
      <c r="P59" s="18">
        <f t="shared" si="4"/>
        <v>14.720734166551907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829.2099609375</v>
      </c>
      <c r="E60">
        <v>559.09173583984398</v>
      </c>
      <c r="F60">
        <v>467.60876464843801</v>
      </c>
      <c r="G60">
        <v>465.62844848632801</v>
      </c>
      <c r="I60" s="19">
        <f t="shared" si="0"/>
        <v>361.60119628906199</v>
      </c>
      <c r="J60" s="19">
        <f t="shared" si="0"/>
        <v>93.463287353515966</v>
      </c>
      <c r="K60" s="19">
        <f t="shared" si="1"/>
        <v>296.17689514160082</v>
      </c>
      <c r="L60" s="20">
        <f t="shared" si="2"/>
        <v>3.1689115965003456</v>
      </c>
      <c r="M60" s="20">
        <f t="shared" si="5"/>
        <v>3.7028539425339124</v>
      </c>
      <c r="P60" s="18">
        <f t="shared" si="4"/>
        <v>15.913643547560893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833.58264160156295</v>
      </c>
      <c r="E61">
        <v>560.2880859375</v>
      </c>
      <c r="F61">
        <v>466.96664428710898</v>
      </c>
      <c r="G61">
        <v>464.97033691406301</v>
      </c>
      <c r="I61" s="19">
        <f t="shared" si="0"/>
        <v>366.61599731445398</v>
      </c>
      <c r="J61" s="19">
        <f t="shared" si="0"/>
        <v>95.317749023436988</v>
      </c>
      <c r="K61" s="19">
        <f t="shared" si="1"/>
        <v>299.89357299804806</v>
      </c>
      <c r="L61" s="20">
        <f t="shared" si="2"/>
        <v>3.146251102974635</v>
      </c>
      <c r="M61" s="20">
        <f t="shared" si="5"/>
        <v>3.6892433192799574</v>
      </c>
      <c r="P61" s="18">
        <f t="shared" si="4"/>
        <v>15.487578421362731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843.03479003906295</v>
      </c>
      <c r="E62">
        <v>562.17810058593795</v>
      </c>
      <c r="F62">
        <v>466.79806518554699</v>
      </c>
      <c r="G62">
        <v>464.80865478515602</v>
      </c>
      <c r="I62" s="19">
        <f t="shared" si="0"/>
        <v>376.23672485351597</v>
      </c>
      <c r="J62" s="19">
        <f t="shared" si="0"/>
        <v>97.369445800781932</v>
      </c>
      <c r="K62" s="19">
        <f t="shared" si="1"/>
        <v>308.07811279296862</v>
      </c>
      <c r="L62" s="20">
        <f t="shared" si="2"/>
        <v>3.1640121832807493</v>
      </c>
      <c r="M62" s="20">
        <f t="shared" si="5"/>
        <v>3.7160542698578269</v>
      </c>
      <c r="P62" s="18">
        <f t="shared" si="4"/>
        <v>16.326864824954377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845.20251464843795</v>
      </c>
      <c r="E63">
        <v>562.55895996093795</v>
      </c>
      <c r="F63">
        <v>467.74847412109398</v>
      </c>
      <c r="G63">
        <v>465.711669921875</v>
      </c>
      <c r="I63" s="19">
        <f t="shared" si="0"/>
        <v>377.45404052734398</v>
      </c>
      <c r="J63" s="19">
        <f t="shared" si="0"/>
        <v>96.847290039062955</v>
      </c>
      <c r="K63" s="19">
        <f t="shared" si="1"/>
        <v>309.66093749999993</v>
      </c>
      <c r="L63" s="20">
        <f t="shared" si="2"/>
        <v>3.1974145830523444</v>
      </c>
      <c r="M63" s="20">
        <f t="shared" si="5"/>
        <v>3.7585065399011777</v>
      </c>
      <c r="P63" s="18">
        <f t="shared" si="4"/>
        <v>17.655784996788746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842.47253417968795</v>
      </c>
      <c r="E64">
        <v>561.716064453125</v>
      </c>
      <c r="F64">
        <v>466.65478515625</v>
      </c>
      <c r="G64">
        <v>464.68878173828102</v>
      </c>
      <c r="I64" s="19">
        <f t="shared" si="0"/>
        <v>375.81774902343795</v>
      </c>
      <c r="J64" s="19">
        <f t="shared" si="0"/>
        <v>97.027282714843977</v>
      </c>
      <c r="K64" s="19">
        <f t="shared" si="1"/>
        <v>307.89865112304716</v>
      </c>
      <c r="L64" s="20">
        <f t="shared" si="2"/>
        <v>3.1733203539043608</v>
      </c>
      <c r="M64" s="20">
        <f t="shared" si="5"/>
        <v>3.7434621810249493</v>
      </c>
      <c r="P64" s="18">
        <f t="shared" si="4"/>
        <v>17.184838402825235</v>
      </c>
      <c r="R64" s="29"/>
      <c r="S64" s="29"/>
      <c r="T64" s="29"/>
      <c r="U64" s="18">
        <v>12.5</v>
      </c>
      <c r="V64" s="20">
        <f t="shared" ref="V64:V83" si="6">L26</f>
        <v>2.7240533206738275</v>
      </c>
    </row>
    <row r="65" spans="1:22" x14ac:dyDescent="0.15">
      <c r="A65" s="18">
        <v>32</v>
      </c>
      <c r="B65" s="18">
        <v>63</v>
      </c>
      <c r="D65">
        <v>837.54718017578102</v>
      </c>
      <c r="E65">
        <v>560.26593017578102</v>
      </c>
      <c r="F65">
        <v>467.35070800781301</v>
      </c>
      <c r="G65">
        <v>465.22073364257801</v>
      </c>
      <c r="I65" s="19">
        <f t="shared" si="0"/>
        <v>370.19647216796801</v>
      </c>
      <c r="J65" s="19">
        <f t="shared" si="0"/>
        <v>95.045196533203011</v>
      </c>
      <c r="K65" s="19">
        <f t="shared" si="1"/>
        <v>303.6648345947259</v>
      </c>
      <c r="L65" s="20">
        <f t="shared" si="2"/>
        <v>3.1949519351947879</v>
      </c>
      <c r="M65" s="20">
        <f t="shared" si="5"/>
        <v>3.7741436325871316</v>
      </c>
      <c r="P65" s="18">
        <f t="shared" si="4"/>
        <v>18.145286450491639</v>
      </c>
      <c r="R65" s="29"/>
      <c r="S65" s="29"/>
      <c r="T65" s="29"/>
      <c r="U65" s="18">
        <v>13</v>
      </c>
      <c r="V65" s="20">
        <f t="shared" si="6"/>
        <v>2.7653870285733078</v>
      </c>
    </row>
    <row r="66" spans="1:22" x14ac:dyDescent="0.15">
      <c r="A66" s="18">
        <v>32.5</v>
      </c>
      <c r="B66" s="18">
        <v>64</v>
      </c>
      <c r="D66">
        <v>837.82440185546898</v>
      </c>
      <c r="E66">
        <v>561.209716796875</v>
      </c>
      <c r="F66">
        <v>468.02990722656301</v>
      </c>
      <c r="G66">
        <v>465.96829223632801</v>
      </c>
      <c r="I66" s="19">
        <f t="shared" ref="I66:J129" si="7">D66-F66</f>
        <v>369.79449462890597</v>
      </c>
      <c r="J66" s="19">
        <f t="shared" si="7"/>
        <v>95.241424560546989</v>
      </c>
      <c r="K66" s="19">
        <f t="shared" ref="K66:K129" si="8">I66-0.7*J66</f>
        <v>303.12549743652306</v>
      </c>
      <c r="L66" s="20">
        <f t="shared" ref="L66:L129" si="9">K66/J66</f>
        <v>3.1827064623946248</v>
      </c>
      <c r="M66" s="20">
        <f t="shared" si="5"/>
        <v>3.7709480300587241</v>
      </c>
      <c r="P66" s="18">
        <f t="shared" si="4"/>
        <v>18.045251737228273</v>
      </c>
      <c r="R66" s="29"/>
      <c r="S66" s="29"/>
      <c r="T66" s="29"/>
      <c r="U66" s="18">
        <v>13.5</v>
      </c>
      <c r="V66" s="20">
        <f t="shared" si="6"/>
        <v>2.7831773781848566</v>
      </c>
    </row>
    <row r="67" spans="1:22" x14ac:dyDescent="0.15">
      <c r="A67" s="18">
        <v>33</v>
      </c>
      <c r="B67" s="18">
        <v>65</v>
      </c>
      <c r="D67">
        <v>837.44158935546898</v>
      </c>
      <c r="E67">
        <v>560.9931640625</v>
      </c>
      <c r="F67">
        <v>466.99398803710898</v>
      </c>
      <c r="G67">
        <v>465.13638305664102</v>
      </c>
      <c r="I67" s="19">
        <f t="shared" si="7"/>
        <v>370.44760131836</v>
      </c>
      <c r="J67" s="19">
        <f t="shared" si="7"/>
        <v>95.856781005858977</v>
      </c>
      <c r="K67" s="19">
        <f t="shared" si="8"/>
        <v>303.34785461425872</v>
      </c>
      <c r="L67" s="20">
        <f t="shared" si="9"/>
        <v>3.1645946320241802</v>
      </c>
      <c r="M67" s="20">
        <f t="shared" si="5"/>
        <v>3.7618860699600347</v>
      </c>
      <c r="P67" s="18">
        <f t="shared" si="4"/>
        <v>17.761577352814694</v>
      </c>
      <c r="R67" s="29"/>
      <c r="S67" s="29"/>
      <c r="T67" s="29"/>
      <c r="U67" s="18">
        <v>14</v>
      </c>
      <c r="V67" s="20">
        <f t="shared" si="6"/>
        <v>2.7629370596703748</v>
      </c>
    </row>
    <row r="68" spans="1:22" x14ac:dyDescent="0.15">
      <c r="A68" s="18">
        <v>33.5</v>
      </c>
      <c r="B68" s="18">
        <v>66</v>
      </c>
      <c r="D68">
        <v>834.441650390625</v>
      </c>
      <c r="E68">
        <v>560.09777832031295</v>
      </c>
      <c r="F68">
        <v>466.83383178710898</v>
      </c>
      <c r="G68">
        <v>464.66372680664102</v>
      </c>
      <c r="I68" s="19">
        <f t="shared" si="7"/>
        <v>367.60781860351602</v>
      </c>
      <c r="J68" s="19">
        <f t="shared" si="7"/>
        <v>95.434051513671932</v>
      </c>
      <c r="K68" s="19">
        <f t="shared" si="8"/>
        <v>300.80398254394566</v>
      </c>
      <c r="L68" s="20">
        <f t="shared" si="9"/>
        <v>3.1519565372413467</v>
      </c>
      <c r="M68" s="20">
        <f t="shared" si="5"/>
        <v>3.7582978454489568</v>
      </c>
      <c r="P68" s="18">
        <f t="shared" si="4"/>
        <v>17.649252053626395</v>
      </c>
      <c r="R68" s="29"/>
      <c r="S68" s="29"/>
      <c r="T68" s="29"/>
      <c r="U68" s="18">
        <v>14.5</v>
      </c>
      <c r="V68" s="20">
        <f t="shared" si="6"/>
        <v>2.73979023354884</v>
      </c>
    </row>
    <row r="69" spans="1:22" x14ac:dyDescent="0.15">
      <c r="A69" s="18">
        <v>34</v>
      </c>
      <c r="B69" s="18">
        <v>67</v>
      </c>
      <c r="D69">
        <v>830.13922119140602</v>
      </c>
      <c r="E69">
        <v>560.20556640625</v>
      </c>
      <c r="F69">
        <v>467.02160644531301</v>
      </c>
      <c r="G69">
        <v>464.91717529296898</v>
      </c>
      <c r="I69" s="19">
        <f t="shared" si="7"/>
        <v>363.11761474609301</v>
      </c>
      <c r="J69" s="19">
        <f t="shared" si="7"/>
        <v>95.288391113281023</v>
      </c>
      <c r="K69" s="19">
        <f t="shared" si="8"/>
        <v>296.41574096679631</v>
      </c>
      <c r="L69" s="20">
        <f t="shared" si="9"/>
        <v>3.1107224867970587</v>
      </c>
      <c r="M69" s="20">
        <f t="shared" si="5"/>
        <v>3.726113665276424</v>
      </c>
      <c r="P69" s="18">
        <f t="shared" si="4"/>
        <v>16.641762790942551</v>
      </c>
      <c r="U69" s="18">
        <v>15</v>
      </c>
      <c r="V69" s="20">
        <f t="shared" si="6"/>
        <v>2.7504591051177387</v>
      </c>
    </row>
    <row r="70" spans="1:22" x14ac:dyDescent="0.15">
      <c r="A70" s="18">
        <v>34.5</v>
      </c>
      <c r="B70" s="18">
        <v>68</v>
      </c>
      <c r="D70">
        <v>826.40802001953102</v>
      </c>
      <c r="E70">
        <v>558.83343505859398</v>
      </c>
      <c r="F70">
        <v>467.75537109375</v>
      </c>
      <c r="G70">
        <v>465.48007202148398</v>
      </c>
      <c r="I70" s="19">
        <f t="shared" si="7"/>
        <v>358.65264892578102</v>
      </c>
      <c r="J70" s="19">
        <f t="shared" si="7"/>
        <v>93.35336303711</v>
      </c>
      <c r="K70" s="19">
        <f t="shared" si="8"/>
        <v>293.30529479980402</v>
      </c>
      <c r="L70" s="20">
        <f t="shared" si="9"/>
        <v>3.141882469549691</v>
      </c>
      <c r="M70" s="20">
        <f t="shared" si="5"/>
        <v>3.7663235183008119</v>
      </c>
      <c r="P70" s="18">
        <f t="shared" ref="P70:P133" si="10">(M70-$O$2)/$O$2*100</f>
        <v>17.900486640951936</v>
      </c>
      <c r="U70" s="18">
        <v>15.5</v>
      </c>
      <c r="V70" s="20">
        <f t="shared" si="6"/>
        <v>2.7603402999353293</v>
      </c>
    </row>
    <row r="71" spans="1:22" x14ac:dyDescent="0.15">
      <c r="A71" s="18">
        <v>35</v>
      </c>
      <c r="B71" s="18">
        <v>69</v>
      </c>
      <c r="D71">
        <v>823.43994140625</v>
      </c>
      <c r="E71">
        <v>558.056884765625</v>
      </c>
      <c r="F71">
        <v>467.39825439453102</v>
      </c>
      <c r="G71">
        <v>465.12167358398398</v>
      </c>
      <c r="I71" s="19">
        <f t="shared" si="7"/>
        <v>356.04168701171898</v>
      </c>
      <c r="J71" s="19">
        <f t="shared" si="7"/>
        <v>92.935211181641023</v>
      </c>
      <c r="K71" s="19">
        <f t="shared" si="8"/>
        <v>290.98703918457028</v>
      </c>
      <c r="L71" s="20">
        <f t="shared" si="9"/>
        <v>3.1310741696797648</v>
      </c>
      <c r="M71" s="20">
        <f t="shared" si="5"/>
        <v>3.7645650887026409</v>
      </c>
      <c r="P71" s="18">
        <f t="shared" si="10"/>
        <v>17.845440996481717</v>
      </c>
      <c r="U71" s="18">
        <v>16</v>
      </c>
      <c r="V71" s="20">
        <f t="shared" si="6"/>
        <v>2.7861213461066234</v>
      </c>
    </row>
    <row r="72" spans="1:22" x14ac:dyDescent="0.15">
      <c r="A72" s="18">
        <v>35.5</v>
      </c>
      <c r="B72" s="18">
        <v>70</v>
      </c>
      <c r="D72">
        <v>818.23162841796898</v>
      </c>
      <c r="E72">
        <v>557.46624755859398</v>
      </c>
      <c r="F72">
        <v>466.83435058593801</v>
      </c>
      <c r="G72">
        <v>464.92294311523398</v>
      </c>
      <c r="I72" s="19">
        <f t="shared" si="7"/>
        <v>351.39727783203097</v>
      </c>
      <c r="J72" s="19">
        <f t="shared" si="7"/>
        <v>92.54330444336</v>
      </c>
      <c r="K72" s="19">
        <f t="shared" si="8"/>
        <v>286.61696472167898</v>
      </c>
      <c r="L72" s="20">
        <f t="shared" si="9"/>
        <v>3.0971118488328822</v>
      </c>
      <c r="M72" s="20">
        <f t="shared" si="5"/>
        <v>3.7396526381275139</v>
      </c>
      <c r="P72" s="18">
        <f t="shared" si="10"/>
        <v>17.065584982532268</v>
      </c>
      <c r="U72" s="18">
        <v>16.5</v>
      </c>
      <c r="V72" s="20">
        <f t="shared" si="6"/>
        <v>2.8161939005650893</v>
      </c>
    </row>
    <row r="73" spans="1:22" x14ac:dyDescent="0.15">
      <c r="A73" s="18">
        <v>36</v>
      </c>
      <c r="B73" s="18">
        <v>71</v>
      </c>
      <c r="D73">
        <v>814.0205078125</v>
      </c>
      <c r="E73">
        <v>556.06262207031295</v>
      </c>
      <c r="F73">
        <v>467.60787963867199</v>
      </c>
      <c r="G73">
        <v>465.66412353515602</v>
      </c>
      <c r="I73" s="19">
        <f t="shared" si="7"/>
        <v>346.41262817382801</v>
      </c>
      <c r="J73" s="19">
        <f t="shared" si="7"/>
        <v>90.398498535156932</v>
      </c>
      <c r="K73" s="19">
        <f t="shared" si="8"/>
        <v>283.13367919921814</v>
      </c>
      <c r="L73" s="20">
        <f t="shared" si="9"/>
        <v>3.1320617464581502</v>
      </c>
      <c r="M73" s="20">
        <f t="shared" si="5"/>
        <v>3.7836524060245371</v>
      </c>
      <c r="P73" s="18">
        <f t="shared" si="10"/>
        <v>18.442947819776894</v>
      </c>
      <c r="U73" s="18">
        <v>17</v>
      </c>
      <c r="V73" s="20">
        <f t="shared" si="6"/>
        <v>2.7908001065200412</v>
      </c>
    </row>
    <row r="74" spans="1:22" x14ac:dyDescent="0.15">
      <c r="A74" s="18">
        <v>36.5</v>
      </c>
      <c r="B74" s="18">
        <v>72</v>
      </c>
      <c r="D74">
        <v>809.70593261718795</v>
      </c>
      <c r="E74">
        <v>554.65380859375</v>
      </c>
      <c r="F74">
        <v>467.76828002929699</v>
      </c>
      <c r="G74">
        <v>465.61273193359398</v>
      </c>
      <c r="I74" s="19">
        <f t="shared" si="7"/>
        <v>341.93765258789097</v>
      </c>
      <c r="J74" s="19">
        <f t="shared" si="7"/>
        <v>89.041076660156023</v>
      </c>
      <c r="K74" s="19">
        <f t="shared" si="8"/>
        <v>279.60889892578177</v>
      </c>
      <c r="L74" s="20">
        <f t="shared" si="9"/>
        <v>3.1402236969007897</v>
      </c>
      <c r="M74" s="20">
        <f t="shared" si="5"/>
        <v>3.8008642267389319</v>
      </c>
      <c r="P74" s="18">
        <f t="shared" si="10"/>
        <v>18.981744348631505</v>
      </c>
      <c r="U74" s="18">
        <v>17.5</v>
      </c>
      <c r="V74" s="20">
        <f t="shared" si="6"/>
        <v>2.8009267480950073</v>
      </c>
    </row>
    <row r="75" spans="1:22" x14ac:dyDescent="0.15">
      <c r="A75" s="18">
        <v>37</v>
      </c>
      <c r="B75" s="18">
        <v>73</v>
      </c>
      <c r="D75">
        <v>807.47442626953102</v>
      </c>
      <c r="E75">
        <v>553.51312255859398</v>
      </c>
      <c r="F75">
        <v>467.63919067382801</v>
      </c>
      <c r="G75">
        <v>465.62512207031301</v>
      </c>
      <c r="I75" s="19">
        <f t="shared" si="7"/>
        <v>339.83523559570301</v>
      </c>
      <c r="J75" s="19">
        <f t="shared" si="7"/>
        <v>87.888000488280966</v>
      </c>
      <c r="K75" s="19">
        <f t="shared" si="8"/>
        <v>278.31363525390634</v>
      </c>
      <c r="L75" s="20">
        <f t="shared" si="9"/>
        <v>3.1666852551847149</v>
      </c>
      <c r="M75" s="20">
        <f t="shared" si="5"/>
        <v>3.8363756552946127</v>
      </c>
      <c r="P75" s="18">
        <f t="shared" si="10"/>
        <v>20.093389348771868</v>
      </c>
      <c r="U75" s="18">
        <v>18</v>
      </c>
      <c r="V75" s="20">
        <f t="shared" si="6"/>
        <v>2.8155789127874753</v>
      </c>
    </row>
    <row r="76" spans="1:22" x14ac:dyDescent="0.15">
      <c r="A76" s="18">
        <v>37.5</v>
      </c>
      <c r="B76" s="18">
        <v>74</v>
      </c>
      <c r="D76">
        <v>807.23278808593795</v>
      </c>
      <c r="E76">
        <v>553.17315673828102</v>
      </c>
      <c r="F76">
        <v>467.30880737304699</v>
      </c>
      <c r="G76">
        <v>465.09533691406301</v>
      </c>
      <c r="I76" s="19">
        <f t="shared" si="7"/>
        <v>339.92398071289097</v>
      </c>
      <c r="J76" s="19">
        <f t="shared" si="7"/>
        <v>88.077819824218011</v>
      </c>
      <c r="K76" s="19">
        <f t="shared" si="8"/>
        <v>278.26950683593839</v>
      </c>
      <c r="L76" s="20">
        <f t="shared" si="9"/>
        <v>3.1593596139334159</v>
      </c>
      <c r="M76" s="20">
        <f t="shared" si="5"/>
        <v>3.8380998843150689</v>
      </c>
      <c r="P76" s="18">
        <f t="shared" si="10"/>
        <v>20.147364382940985</v>
      </c>
      <c r="U76" s="18">
        <v>18.5</v>
      </c>
      <c r="V76" s="20">
        <f t="shared" si="6"/>
        <v>2.807965884853532</v>
      </c>
    </row>
    <row r="77" spans="1:22" x14ac:dyDescent="0.15">
      <c r="A77" s="18">
        <v>38</v>
      </c>
      <c r="B77" s="18">
        <v>75</v>
      </c>
      <c r="D77">
        <v>810.13592529296898</v>
      </c>
      <c r="E77">
        <v>554.26062011718795</v>
      </c>
      <c r="F77">
        <v>467.03195190429699</v>
      </c>
      <c r="G77">
        <v>465.10391235351602</v>
      </c>
      <c r="I77" s="19">
        <f t="shared" si="7"/>
        <v>343.10397338867199</v>
      </c>
      <c r="J77" s="19">
        <f t="shared" si="7"/>
        <v>89.156707763671932</v>
      </c>
      <c r="K77" s="19">
        <f t="shared" si="8"/>
        <v>280.69427795410166</v>
      </c>
      <c r="L77" s="20">
        <f t="shared" si="9"/>
        <v>3.1483248427940969</v>
      </c>
      <c r="M77" s="20">
        <f t="shared" si="5"/>
        <v>3.836114983447505</v>
      </c>
      <c r="P77" s="18">
        <f t="shared" si="10"/>
        <v>20.085229312206167</v>
      </c>
      <c r="U77" s="18">
        <v>19</v>
      </c>
      <c r="V77" s="20">
        <f t="shared" si="6"/>
        <v>2.793014253218959</v>
      </c>
    </row>
    <row r="78" spans="1:22" x14ac:dyDescent="0.15">
      <c r="A78" s="18">
        <v>38.5</v>
      </c>
      <c r="B78" s="18">
        <v>76</v>
      </c>
      <c r="D78">
        <v>809.69757080078102</v>
      </c>
      <c r="E78">
        <v>553.84051513671898</v>
      </c>
      <c r="F78">
        <v>467.06951904296898</v>
      </c>
      <c r="G78">
        <v>465.08871459960898</v>
      </c>
      <c r="I78" s="19">
        <f t="shared" si="7"/>
        <v>342.62805175781205</v>
      </c>
      <c r="J78" s="19">
        <f t="shared" si="7"/>
        <v>88.75180053711</v>
      </c>
      <c r="K78" s="19">
        <f t="shared" si="8"/>
        <v>280.50179138183506</v>
      </c>
      <c r="L78" s="20">
        <f t="shared" si="9"/>
        <v>3.1605194450623926</v>
      </c>
      <c r="M78" s="20">
        <f t="shared" si="5"/>
        <v>3.8573594559875564</v>
      </c>
      <c r="P78" s="18">
        <f t="shared" si="10"/>
        <v>20.750263433340937</v>
      </c>
      <c r="U78" s="18">
        <v>19.5</v>
      </c>
      <c r="V78" s="20">
        <f t="shared" si="6"/>
        <v>2.8156214960046522</v>
      </c>
    </row>
    <row r="79" spans="1:22" x14ac:dyDescent="0.15">
      <c r="A79" s="18">
        <v>39</v>
      </c>
      <c r="B79" s="18">
        <v>77</v>
      </c>
      <c r="D79">
        <v>812.10931396484398</v>
      </c>
      <c r="E79">
        <v>554.91094970703102</v>
      </c>
      <c r="F79">
        <v>467.49310302734398</v>
      </c>
      <c r="G79">
        <v>465.40390014648398</v>
      </c>
      <c r="I79" s="19">
        <f t="shared" si="7"/>
        <v>344.6162109375</v>
      </c>
      <c r="J79" s="19">
        <f t="shared" si="7"/>
        <v>89.507049560547046</v>
      </c>
      <c r="K79" s="19">
        <f t="shared" si="8"/>
        <v>281.96127624511706</v>
      </c>
      <c r="L79" s="20">
        <f t="shared" si="9"/>
        <v>3.1501571957679642</v>
      </c>
      <c r="M79" s="20">
        <f t="shared" si="5"/>
        <v>3.8560470769648831</v>
      </c>
      <c r="P79" s="18">
        <f t="shared" si="10"/>
        <v>20.709180896304833</v>
      </c>
      <c r="U79" s="18">
        <v>20</v>
      </c>
      <c r="V79" s="20">
        <f t="shared" si="6"/>
        <v>2.8425537401166712</v>
      </c>
    </row>
    <row r="80" spans="1:22" x14ac:dyDescent="0.15">
      <c r="A80" s="18">
        <v>39.5</v>
      </c>
      <c r="B80" s="18">
        <v>78</v>
      </c>
      <c r="D80">
        <v>812.22589111328102</v>
      </c>
      <c r="E80">
        <v>554.806640625</v>
      </c>
      <c r="F80">
        <v>467.52874755859398</v>
      </c>
      <c r="G80">
        <v>465.64175415039102</v>
      </c>
      <c r="I80" s="19">
        <f t="shared" si="7"/>
        <v>344.69714355468705</v>
      </c>
      <c r="J80" s="19">
        <f t="shared" si="7"/>
        <v>89.164886474608977</v>
      </c>
      <c r="K80" s="19">
        <f t="shared" si="8"/>
        <v>282.28172302246077</v>
      </c>
      <c r="L80" s="20">
        <f t="shared" si="9"/>
        <v>3.1658395382227584</v>
      </c>
      <c r="M80" s="20">
        <f t="shared" si="5"/>
        <v>3.880779289691433</v>
      </c>
      <c r="P80" s="18">
        <f t="shared" si="10"/>
        <v>21.483394768798533</v>
      </c>
      <c r="U80" s="18">
        <v>20.5</v>
      </c>
      <c r="V80" s="20">
        <f t="shared" si="6"/>
        <v>2.8144192992124744</v>
      </c>
    </row>
    <row r="81" spans="1:22" x14ac:dyDescent="0.15">
      <c r="A81" s="18">
        <v>40</v>
      </c>
      <c r="B81" s="18">
        <v>79</v>
      </c>
      <c r="D81">
        <v>822.83544921875</v>
      </c>
      <c r="E81">
        <v>558.72637939453102</v>
      </c>
      <c r="F81">
        <v>467.38610839843801</v>
      </c>
      <c r="G81">
        <v>465.29037475585898</v>
      </c>
      <c r="I81" s="19">
        <f t="shared" si="7"/>
        <v>355.44934082031199</v>
      </c>
      <c r="J81" s="19">
        <f t="shared" si="7"/>
        <v>93.436004638672046</v>
      </c>
      <c r="K81" s="19">
        <f t="shared" si="8"/>
        <v>290.04413757324153</v>
      </c>
      <c r="L81" s="20">
        <f t="shared" si="9"/>
        <v>3.1042009843515475</v>
      </c>
      <c r="M81" s="20">
        <f t="shared" si="5"/>
        <v>3.8281906060919773</v>
      </c>
      <c r="P81" s="18">
        <f t="shared" si="10"/>
        <v>19.837165665521677</v>
      </c>
      <c r="U81" s="18">
        <v>21</v>
      </c>
      <c r="V81" s="20">
        <f t="shared" si="6"/>
        <v>2.8303023089323469</v>
      </c>
    </row>
    <row r="82" spans="1:22" x14ac:dyDescent="0.15">
      <c r="A82" s="18">
        <v>40.5</v>
      </c>
      <c r="B82" s="18">
        <v>80</v>
      </c>
      <c r="D82">
        <v>829.70050048828102</v>
      </c>
      <c r="E82">
        <v>561.00177001953102</v>
      </c>
      <c r="F82">
        <v>466.98913574218801</v>
      </c>
      <c r="G82">
        <v>465.12335205078102</v>
      </c>
      <c r="I82" s="19">
        <f t="shared" si="7"/>
        <v>362.71136474609301</v>
      </c>
      <c r="J82" s="19">
        <f t="shared" si="7"/>
        <v>95.87841796875</v>
      </c>
      <c r="K82" s="19">
        <f t="shared" si="8"/>
        <v>295.59647216796805</v>
      </c>
      <c r="L82" s="20">
        <f t="shared" si="9"/>
        <v>3.0830345184076031</v>
      </c>
      <c r="M82" s="20">
        <f t="shared" si="5"/>
        <v>3.8160740104197881</v>
      </c>
      <c r="P82" s="18">
        <f t="shared" si="10"/>
        <v>19.457869378508274</v>
      </c>
      <c r="U82" s="18">
        <v>21.5</v>
      </c>
      <c r="V82" s="20">
        <f t="shared" si="6"/>
        <v>2.8798732380881162</v>
      </c>
    </row>
    <row r="83" spans="1:22" x14ac:dyDescent="0.15">
      <c r="A83" s="18">
        <v>41</v>
      </c>
      <c r="B83" s="18">
        <v>81</v>
      </c>
      <c r="D83">
        <v>825.674560546875</v>
      </c>
      <c r="E83">
        <v>560.91314697265602</v>
      </c>
      <c r="F83">
        <v>467.13803100585898</v>
      </c>
      <c r="G83">
        <v>465.07501220703102</v>
      </c>
      <c r="I83" s="19">
        <f t="shared" si="7"/>
        <v>358.53652954101602</v>
      </c>
      <c r="J83" s="19">
        <f t="shared" si="7"/>
        <v>95.838134765625</v>
      </c>
      <c r="K83" s="19">
        <f t="shared" si="8"/>
        <v>291.44983520507856</v>
      </c>
      <c r="L83" s="20">
        <f t="shared" si="9"/>
        <v>3.0410633086487731</v>
      </c>
      <c r="M83" s="20">
        <f t="shared" si="5"/>
        <v>3.7831526709327137</v>
      </c>
      <c r="P83" s="18">
        <f t="shared" si="10"/>
        <v>18.427304179438707</v>
      </c>
      <c r="U83" s="18">
        <v>22</v>
      </c>
      <c r="V83" s="20">
        <f t="shared" si="6"/>
        <v>2.8400407349285599</v>
      </c>
    </row>
    <row r="84" spans="1:22" x14ac:dyDescent="0.15">
      <c r="A84" s="18">
        <v>41.5</v>
      </c>
      <c r="B84" s="18">
        <v>82</v>
      </c>
      <c r="D84">
        <v>824.58209228515602</v>
      </c>
      <c r="E84">
        <v>560.43621826171898</v>
      </c>
      <c r="F84">
        <v>467.77056884765602</v>
      </c>
      <c r="G84">
        <v>465.673828125</v>
      </c>
      <c r="I84" s="19">
        <f t="shared" si="7"/>
        <v>356.8115234375</v>
      </c>
      <c r="J84" s="19">
        <f t="shared" si="7"/>
        <v>94.762390136718977</v>
      </c>
      <c r="K84" s="19">
        <f t="shared" si="8"/>
        <v>290.47785034179674</v>
      </c>
      <c r="L84" s="20">
        <f t="shared" si="9"/>
        <v>3.0653284485829047</v>
      </c>
      <c r="M84" s="20">
        <f t="shared" si="5"/>
        <v>3.8164676811386005</v>
      </c>
      <c r="P84" s="18">
        <f t="shared" si="10"/>
        <v>19.470192793928842</v>
      </c>
      <c r="U84" s="18">
        <v>65</v>
      </c>
      <c r="V84" s="20">
        <f t="shared" ref="V84:V104" si="11">L131</f>
        <v>1.9145656377113636</v>
      </c>
    </row>
    <row r="85" spans="1:22" x14ac:dyDescent="0.15">
      <c r="A85" s="18">
        <v>42</v>
      </c>
      <c r="B85" s="18">
        <v>83</v>
      </c>
      <c r="D85">
        <v>828.03643798828102</v>
      </c>
      <c r="E85">
        <v>561.18591308593795</v>
      </c>
      <c r="F85">
        <v>467.71075439453102</v>
      </c>
      <c r="G85">
        <v>465.76330566406301</v>
      </c>
      <c r="I85" s="19">
        <f t="shared" si="7"/>
        <v>360.32568359375</v>
      </c>
      <c r="J85" s="19">
        <f t="shared" si="7"/>
        <v>95.422607421874943</v>
      </c>
      <c r="K85" s="19">
        <f t="shared" si="8"/>
        <v>293.52985839843757</v>
      </c>
      <c r="L85" s="20">
        <f t="shared" si="9"/>
        <v>3.0761039373060348</v>
      </c>
      <c r="M85" s="20">
        <f t="shared" si="5"/>
        <v>3.8362930401334863</v>
      </c>
      <c r="P85" s="18">
        <f t="shared" si="10"/>
        <v>20.090803174840342</v>
      </c>
      <c r="U85" s="18">
        <v>65.5</v>
      </c>
      <c r="V85" s="20">
        <f t="shared" si="11"/>
        <v>1.8905959682466147</v>
      </c>
    </row>
    <row r="86" spans="1:22" x14ac:dyDescent="0.15">
      <c r="A86" s="18">
        <v>42.5</v>
      </c>
      <c r="B86" s="18">
        <v>84</v>
      </c>
      <c r="D86">
        <v>829.33605957031295</v>
      </c>
      <c r="E86">
        <v>562.249267578125</v>
      </c>
      <c r="F86">
        <v>467.45819091796898</v>
      </c>
      <c r="G86">
        <v>465.33090209960898</v>
      </c>
      <c r="I86" s="19">
        <f t="shared" si="7"/>
        <v>361.87786865234398</v>
      </c>
      <c r="J86" s="19">
        <f t="shared" si="7"/>
        <v>96.918365478516023</v>
      </c>
      <c r="K86" s="19">
        <f t="shared" si="8"/>
        <v>294.03501281738278</v>
      </c>
      <c r="L86" s="20">
        <f t="shared" si="9"/>
        <v>3.0338420521811398</v>
      </c>
      <c r="M86" s="20">
        <f t="shared" si="5"/>
        <v>3.8030810252803464</v>
      </c>
      <c r="P86" s="18">
        <f t="shared" si="10"/>
        <v>19.051138713068799</v>
      </c>
      <c r="U86" s="18">
        <v>66</v>
      </c>
      <c r="V86" s="20">
        <f t="shared" si="11"/>
        <v>1.8681216147696711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829.44451904296898</v>
      </c>
      <c r="E87">
        <v>563.07189941406295</v>
      </c>
      <c r="F87">
        <v>467.06365966796898</v>
      </c>
      <c r="G87">
        <v>465.17266845703102</v>
      </c>
      <c r="I87" s="19">
        <f t="shared" si="7"/>
        <v>362.380859375</v>
      </c>
      <c r="J87" s="19">
        <f t="shared" si="7"/>
        <v>97.899230957031932</v>
      </c>
      <c r="K87" s="19">
        <f t="shared" si="8"/>
        <v>293.85139770507766</v>
      </c>
      <c r="L87" s="20">
        <f t="shared" si="9"/>
        <v>3.0015700310664273</v>
      </c>
      <c r="M87" s="20">
        <f t="shared" si="5"/>
        <v>3.7798588744373891</v>
      </c>
      <c r="P87" s="18">
        <f t="shared" si="10"/>
        <v>18.324195615395269</v>
      </c>
      <c r="U87" s="18">
        <v>66.5</v>
      </c>
      <c r="V87" s="20">
        <f t="shared" si="11"/>
        <v>1.8576633938716649</v>
      </c>
    </row>
    <row r="88" spans="1:22" x14ac:dyDescent="0.15">
      <c r="A88" s="18">
        <v>43.5</v>
      </c>
      <c r="B88" s="18">
        <v>86</v>
      </c>
      <c r="D88">
        <v>820.79595947265602</v>
      </c>
      <c r="E88">
        <v>561.18304443359398</v>
      </c>
      <c r="F88">
        <v>466.91769409179699</v>
      </c>
      <c r="G88">
        <v>464.95425415039102</v>
      </c>
      <c r="I88" s="19">
        <f t="shared" si="7"/>
        <v>353.87826538085903</v>
      </c>
      <c r="J88" s="19">
        <f t="shared" si="7"/>
        <v>96.228790283202954</v>
      </c>
      <c r="K88" s="19">
        <f t="shared" si="8"/>
        <v>286.51811218261696</v>
      </c>
      <c r="L88" s="20">
        <f t="shared" si="9"/>
        <v>2.97746767198662</v>
      </c>
      <c r="M88" s="20">
        <f t="shared" ref="M88:M151" si="12">L88+ABS($N$2)*A88</f>
        <v>3.7648063856293374</v>
      </c>
      <c r="P88" s="18">
        <f t="shared" si="10"/>
        <v>17.852994523135564</v>
      </c>
      <c r="U88" s="18">
        <v>67</v>
      </c>
      <c r="V88" s="20">
        <f t="shared" si="11"/>
        <v>1.8656103045020913</v>
      </c>
    </row>
    <row r="89" spans="1:22" x14ac:dyDescent="0.15">
      <c r="A89" s="18">
        <v>44</v>
      </c>
      <c r="B89" s="18">
        <v>87</v>
      </c>
      <c r="D89">
        <v>828.80548095703102</v>
      </c>
      <c r="E89">
        <v>563.75256347656295</v>
      </c>
      <c r="F89">
        <v>468.07452392578102</v>
      </c>
      <c r="G89">
        <v>466.22225952148398</v>
      </c>
      <c r="I89" s="19">
        <f t="shared" si="7"/>
        <v>360.73095703125</v>
      </c>
      <c r="J89" s="19">
        <f t="shared" si="7"/>
        <v>97.530303955078978</v>
      </c>
      <c r="K89" s="19">
        <f t="shared" si="8"/>
        <v>292.4597442626947</v>
      </c>
      <c r="L89" s="20">
        <f t="shared" si="9"/>
        <v>2.9986551092611928</v>
      </c>
      <c r="M89" s="20">
        <f t="shared" si="12"/>
        <v>3.7950436931756659</v>
      </c>
      <c r="P89" s="18">
        <f t="shared" si="10"/>
        <v>18.799539146055423</v>
      </c>
      <c r="U89" s="18">
        <v>67.5</v>
      </c>
      <c r="V89" s="20">
        <f t="shared" si="11"/>
        <v>1.841034914594569</v>
      </c>
    </row>
    <row r="90" spans="1:22" x14ac:dyDescent="0.15">
      <c r="A90" s="18">
        <v>44.5</v>
      </c>
      <c r="B90" s="18">
        <v>88</v>
      </c>
      <c r="D90">
        <v>820.73065185546898</v>
      </c>
      <c r="E90">
        <v>561.64801025390602</v>
      </c>
      <c r="F90">
        <v>468.15643310546898</v>
      </c>
      <c r="G90">
        <v>465.95309448242199</v>
      </c>
      <c r="I90" s="19">
        <f t="shared" si="7"/>
        <v>352.57421875</v>
      </c>
      <c r="J90" s="19">
        <f t="shared" si="7"/>
        <v>95.694915771484034</v>
      </c>
      <c r="K90" s="19">
        <f t="shared" si="8"/>
        <v>285.58777770996119</v>
      </c>
      <c r="L90" s="20">
        <f t="shared" si="9"/>
        <v>2.9843568533142801</v>
      </c>
      <c r="M90" s="20">
        <f t="shared" si="12"/>
        <v>3.7897953075005084</v>
      </c>
      <c r="P90" s="18">
        <f t="shared" si="10"/>
        <v>18.635244384287418</v>
      </c>
      <c r="U90" s="18">
        <v>68</v>
      </c>
      <c r="V90" s="20">
        <f t="shared" si="11"/>
        <v>1.8244036569085413</v>
      </c>
    </row>
    <row r="91" spans="1:22" x14ac:dyDescent="0.15">
      <c r="A91" s="18">
        <v>45</v>
      </c>
      <c r="B91" s="18">
        <v>89</v>
      </c>
      <c r="D91">
        <v>839.52648925781295</v>
      </c>
      <c r="E91">
        <v>567.01251220703102</v>
      </c>
      <c r="F91">
        <v>466.76892089843801</v>
      </c>
      <c r="G91">
        <v>464.861572265625</v>
      </c>
      <c r="I91" s="19">
        <f t="shared" si="7"/>
        <v>372.75756835937494</v>
      </c>
      <c r="J91" s="19">
        <f t="shared" si="7"/>
        <v>102.15093994140602</v>
      </c>
      <c r="K91" s="19">
        <f t="shared" si="8"/>
        <v>301.25191040039073</v>
      </c>
      <c r="L91" s="20">
        <f t="shared" si="9"/>
        <v>2.9490860345797052</v>
      </c>
      <c r="M91" s="20">
        <f t="shared" si="12"/>
        <v>3.7635743590376887</v>
      </c>
      <c r="P91" s="18">
        <f t="shared" si="10"/>
        <v>17.81442732783113</v>
      </c>
      <c r="U91" s="18">
        <v>68.5</v>
      </c>
      <c r="V91" s="20">
        <f t="shared" si="11"/>
        <v>1.8174093396948223</v>
      </c>
    </row>
    <row r="92" spans="1:22" x14ac:dyDescent="0.15">
      <c r="A92" s="18">
        <v>45.5</v>
      </c>
      <c r="B92" s="18">
        <v>90</v>
      </c>
      <c r="D92">
        <v>832.60638427734398</v>
      </c>
      <c r="E92">
        <v>565.64764404296898</v>
      </c>
      <c r="F92">
        <v>467.05355834960898</v>
      </c>
      <c r="G92">
        <v>465.02874755859398</v>
      </c>
      <c r="I92" s="19">
        <f t="shared" si="7"/>
        <v>365.552825927735</v>
      </c>
      <c r="J92" s="19">
        <f t="shared" si="7"/>
        <v>100.618896484375</v>
      </c>
      <c r="K92" s="19">
        <f t="shared" si="8"/>
        <v>295.1195983886725</v>
      </c>
      <c r="L92" s="20">
        <f t="shared" si="9"/>
        <v>2.9330434808982555</v>
      </c>
      <c r="M92" s="20">
        <f t="shared" si="12"/>
        <v>3.7565816756279946</v>
      </c>
      <c r="P92" s="18">
        <f t="shared" si="10"/>
        <v>17.595529303558113</v>
      </c>
      <c r="U92" s="18">
        <v>69</v>
      </c>
      <c r="V92" s="20">
        <f t="shared" si="11"/>
        <v>1.8172961214546741</v>
      </c>
    </row>
    <row r="93" spans="1:22" x14ac:dyDescent="0.15">
      <c r="A93" s="18">
        <v>46</v>
      </c>
      <c r="B93" s="18">
        <v>91</v>
      </c>
      <c r="D93">
        <v>822.39813232421898</v>
      </c>
      <c r="E93">
        <v>564.2587890625</v>
      </c>
      <c r="F93">
        <v>467.50204467773398</v>
      </c>
      <c r="G93">
        <v>465.31185913085898</v>
      </c>
      <c r="I93" s="19">
        <f t="shared" si="7"/>
        <v>354.896087646485</v>
      </c>
      <c r="J93" s="19">
        <f t="shared" si="7"/>
        <v>98.946929931641023</v>
      </c>
      <c r="K93" s="19">
        <f t="shared" si="8"/>
        <v>285.63323669433629</v>
      </c>
      <c r="L93" s="20">
        <f t="shared" si="9"/>
        <v>2.8867316741577564</v>
      </c>
      <c r="M93" s="20">
        <f t="shared" si="12"/>
        <v>3.7193197391592507</v>
      </c>
      <c r="P93" s="18">
        <f t="shared" si="10"/>
        <v>16.429086638316456</v>
      </c>
      <c r="U93" s="18">
        <v>69.5</v>
      </c>
      <c r="V93" s="20">
        <f t="shared" si="11"/>
        <v>1.8222365251910888</v>
      </c>
    </row>
    <row r="94" spans="1:22" x14ac:dyDescent="0.15">
      <c r="A94" s="18">
        <v>46.5</v>
      </c>
      <c r="B94" s="18">
        <v>92</v>
      </c>
      <c r="D94">
        <v>823.27819824218795</v>
      </c>
      <c r="E94">
        <v>565.40783691406295</v>
      </c>
      <c r="F94">
        <v>467.82580566406301</v>
      </c>
      <c r="G94">
        <v>465.89773559570301</v>
      </c>
      <c r="I94" s="19">
        <f t="shared" si="7"/>
        <v>355.45239257812494</v>
      </c>
      <c r="J94" s="19">
        <f t="shared" si="7"/>
        <v>99.510101318359943</v>
      </c>
      <c r="K94" s="19">
        <f t="shared" si="8"/>
        <v>285.79532165527297</v>
      </c>
      <c r="L94" s="20">
        <f t="shared" si="9"/>
        <v>2.8720232204460916</v>
      </c>
      <c r="M94" s="20">
        <f t="shared" si="12"/>
        <v>3.7136611557193415</v>
      </c>
      <c r="P94" s="18">
        <f t="shared" si="10"/>
        <v>16.251951100696811</v>
      </c>
      <c r="U94" s="18">
        <v>70</v>
      </c>
      <c r="V94" s="20">
        <f t="shared" si="11"/>
        <v>1.8289685071881765</v>
      </c>
    </row>
    <row r="95" spans="1:22" x14ac:dyDescent="0.15">
      <c r="A95" s="18">
        <v>47</v>
      </c>
      <c r="B95" s="18">
        <v>93</v>
      </c>
      <c r="D95">
        <v>821.01013183593795</v>
      </c>
      <c r="E95">
        <v>564.61065673828102</v>
      </c>
      <c r="F95">
        <v>467.53411865234398</v>
      </c>
      <c r="G95">
        <v>465.56338500976602</v>
      </c>
      <c r="I95" s="19">
        <f t="shared" si="7"/>
        <v>353.47601318359398</v>
      </c>
      <c r="J95" s="19">
        <f t="shared" si="7"/>
        <v>99.047271728515</v>
      </c>
      <c r="K95" s="19">
        <f t="shared" si="8"/>
        <v>284.14292297363352</v>
      </c>
      <c r="L95" s="20">
        <f t="shared" si="9"/>
        <v>2.8687607241970179</v>
      </c>
      <c r="M95" s="20">
        <f t="shared" si="12"/>
        <v>3.719448529742023</v>
      </c>
      <c r="P95" s="18">
        <f t="shared" si="10"/>
        <v>16.43311828145859</v>
      </c>
      <c r="U95" s="18">
        <v>70.5</v>
      </c>
      <c r="V95" s="20">
        <f t="shared" si="11"/>
        <v>1.8374112248293455</v>
      </c>
    </row>
    <row r="96" spans="1:22" x14ac:dyDescent="0.15">
      <c r="A96" s="18">
        <v>47.5</v>
      </c>
      <c r="B96" s="18">
        <v>94</v>
      </c>
      <c r="D96">
        <v>820.795654296875</v>
      </c>
      <c r="E96">
        <v>565.76141357421898</v>
      </c>
      <c r="F96">
        <v>467.51611328125</v>
      </c>
      <c r="G96">
        <v>465.41946411132801</v>
      </c>
      <c r="I96" s="19">
        <f t="shared" si="7"/>
        <v>353.279541015625</v>
      </c>
      <c r="J96" s="19">
        <f t="shared" si="7"/>
        <v>100.34194946289097</v>
      </c>
      <c r="K96" s="19">
        <f t="shared" si="8"/>
        <v>283.04017639160134</v>
      </c>
      <c r="L96" s="20">
        <f t="shared" si="9"/>
        <v>2.8207562032296063</v>
      </c>
      <c r="M96" s="20">
        <f t="shared" si="12"/>
        <v>3.6804938790463666</v>
      </c>
      <c r="P96" s="18">
        <f t="shared" si="10"/>
        <v>15.213687116921182</v>
      </c>
      <c r="U96" s="18">
        <v>71</v>
      </c>
      <c r="V96" s="20">
        <f t="shared" si="11"/>
        <v>1.8214291185354983</v>
      </c>
    </row>
    <row r="97" spans="1:22" x14ac:dyDescent="0.15">
      <c r="A97" s="18">
        <v>48</v>
      </c>
      <c r="B97" s="18">
        <v>95</v>
      </c>
      <c r="D97">
        <v>818.794921875</v>
      </c>
      <c r="E97">
        <v>566.439697265625</v>
      </c>
      <c r="F97">
        <v>466.86093139648398</v>
      </c>
      <c r="G97">
        <v>464.83499145507801</v>
      </c>
      <c r="I97" s="19">
        <f t="shared" si="7"/>
        <v>351.93399047851602</v>
      </c>
      <c r="J97" s="19">
        <f t="shared" si="7"/>
        <v>101.60470581054699</v>
      </c>
      <c r="K97" s="19">
        <f t="shared" si="8"/>
        <v>280.81069641113311</v>
      </c>
      <c r="L97" s="20">
        <f t="shared" si="9"/>
        <v>2.7637567981815248</v>
      </c>
      <c r="M97" s="20">
        <f t="shared" si="12"/>
        <v>3.6325443442700407</v>
      </c>
      <c r="P97" s="18">
        <f t="shared" si="10"/>
        <v>13.712681306648527</v>
      </c>
      <c r="U97" s="18">
        <v>71.5</v>
      </c>
      <c r="V97" s="20">
        <f t="shared" si="11"/>
        <v>1.8153604755106043</v>
      </c>
    </row>
    <row r="98" spans="1:22" x14ac:dyDescent="0.15">
      <c r="A98" s="18">
        <v>48.5</v>
      </c>
      <c r="B98" s="18">
        <v>96</v>
      </c>
      <c r="D98">
        <v>814.630615234375</v>
      </c>
      <c r="E98">
        <v>565.93560791015602</v>
      </c>
      <c r="F98">
        <v>466.90963745117199</v>
      </c>
      <c r="G98">
        <v>464.94580078125</v>
      </c>
      <c r="I98" s="19">
        <f t="shared" si="7"/>
        <v>347.72097778320301</v>
      </c>
      <c r="J98" s="19">
        <f t="shared" si="7"/>
        <v>100.98980712890602</v>
      </c>
      <c r="K98" s="19">
        <f t="shared" si="8"/>
        <v>277.02811279296878</v>
      </c>
      <c r="L98" s="20">
        <f t="shared" si="9"/>
        <v>2.7431294372051118</v>
      </c>
      <c r="M98" s="20">
        <f t="shared" si="12"/>
        <v>3.6209668535653829</v>
      </c>
      <c r="P98" s="18">
        <f t="shared" si="10"/>
        <v>13.350261089285981</v>
      </c>
      <c r="U98" s="18">
        <v>72</v>
      </c>
      <c r="V98" s="20">
        <f t="shared" si="11"/>
        <v>1.8140408069735687</v>
      </c>
    </row>
    <row r="99" spans="1:22" x14ac:dyDescent="0.15">
      <c r="A99" s="18">
        <v>49</v>
      </c>
      <c r="B99" s="18">
        <v>97</v>
      </c>
      <c r="D99">
        <v>813.07623291015602</v>
      </c>
      <c r="E99">
        <v>566.19854736328102</v>
      </c>
      <c r="F99">
        <v>467.50164794921898</v>
      </c>
      <c r="G99">
        <v>465.54794311523398</v>
      </c>
      <c r="I99" s="19">
        <f t="shared" si="7"/>
        <v>345.57458496093705</v>
      </c>
      <c r="J99" s="19">
        <f t="shared" si="7"/>
        <v>100.65060424804705</v>
      </c>
      <c r="K99" s="19">
        <f t="shared" si="8"/>
        <v>275.1191619873041</v>
      </c>
      <c r="L99" s="20">
        <f t="shared" si="9"/>
        <v>2.7334079516233238</v>
      </c>
      <c r="M99" s="20">
        <f t="shared" si="12"/>
        <v>3.6202952382553502</v>
      </c>
      <c r="P99" s="18">
        <f t="shared" si="10"/>
        <v>13.329236933632963</v>
      </c>
      <c r="U99" s="18">
        <v>72.5</v>
      </c>
      <c r="V99" s="20">
        <f t="shared" si="11"/>
        <v>1.8140163263935347</v>
      </c>
    </row>
    <row r="100" spans="1:22" x14ac:dyDescent="0.15">
      <c r="A100" s="18">
        <v>49.5</v>
      </c>
      <c r="B100" s="18">
        <v>98</v>
      </c>
      <c r="D100">
        <v>818.04040527343795</v>
      </c>
      <c r="E100">
        <v>567.47064208984398</v>
      </c>
      <c r="F100">
        <v>467.54306030273398</v>
      </c>
      <c r="G100">
        <v>465.26712036132801</v>
      </c>
      <c r="I100" s="19">
        <f t="shared" si="7"/>
        <v>350.49734497070398</v>
      </c>
      <c r="J100" s="19">
        <f t="shared" si="7"/>
        <v>102.20352172851597</v>
      </c>
      <c r="K100" s="19">
        <f t="shared" si="8"/>
        <v>278.95487976074281</v>
      </c>
      <c r="L100" s="20">
        <f t="shared" si="9"/>
        <v>2.729405748871677</v>
      </c>
      <c r="M100" s="20">
        <f t="shared" si="12"/>
        <v>3.6253429057754589</v>
      </c>
      <c r="P100" s="18">
        <f t="shared" si="10"/>
        <v>13.487248441176277</v>
      </c>
      <c r="U100" s="18">
        <v>73</v>
      </c>
      <c r="V100" s="20">
        <f t="shared" si="11"/>
        <v>1.8168953816518585</v>
      </c>
    </row>
    <row r="101" spans="1:22" x14ac:dyDescent="0.15">
      <c r="A101" s="18">
        <v>50</v>
      </c>
      <c r="B101" s="18">
        <v>99</v>
      </c>
      <c r="D101">
        <v>816.97760009765602</v>
      </c>
      <c r="E101">
        <v>568.12176513671898</v>
      </c>
      <c r="F101">
        <v>467.55648803710898</v>
      </c>
      <c r="G101">
        <v>465.35684204101602</v>
      </c>
      <c r="I101" s="19">
        <f t="shared" si="7"/>
        <v>349.42111206054705</v>
      </c>
      <c r="J101" s="19">
        <f t="shared" si="7"/>
        <v>102.76492309570295</v>
      </c>
      <c r="K101" s="19">
        <f t="shared" si="8"/>
        <v>277.48566589355499</v>
      </c>
      <c r="L101" s="20">
        <f t="shared" si="9"/>
        <v>2.7001982537868301</v>
      </c>
      <c r="M101" s="20">
        <f t="shared" si="12"/>
        <v>3.6051852809623677</v>
      </c>
      <c r="P101" s="18">
        <f t="shared" si="10"/>
        <v>12.856236855623107</v>
      </c>
      <c r="U101" s="18">
        <v>73.5</v>
      </c>
      <c r="V101" s="20">
        <f t="shared" si="11"/>
        <v>1.8045858844889697</v>
      </c>
    </row>
    <row r="102" spans="1:22" x14ac:dyDescent="0.15">
      <c r="A102" s="18">
        <v>50.5</v>
      </c>
      <c r="B102" s="18">
        <v>100</v>
      </c>
      <c r="D102">
        <v>818.3310546875</v>
      </c>
      <c r="E102">
        <v>569.87145996093795</v>
      </c>
      <c r="F102">
        <v>467.38586425781301</v>
      </c>
      <c r="G102">
        <v>465.43865966796898</v>
      </c>
      <c r="I102" s="19">
        <f t="shared" si="7"/>
        <v>350.94519042968699</v>
      </c>
      <c r="J102" s="19">
        <f t="shared" si="7"/>
        <v>104.43280029296898</v>
      </c>
      <c r="K102" s="19">
        <f t="shared" si="8"/>
        <v>277.84223022460873</v>
      </c>
      <c r="L102" s="20">
        <f t="shared" si="9"/>
        <v>2.6604881746459754</v>
      </c>
      <c r="M102" s="20">
        <f t="shared" si="12"/>
        <v>3.5745250720932682</v>
      </c>
      <c r="P102" s="18">
        <f t="shared" si="10"/>
        <v>11.896453786373945</v>
      </c>
      <c r="U102" s="18">
        <v>74</v>
      </c>
      <c r="V102" s="20">
        <f t="shared" si="11"/>
        <v>1.7796706326759242</v>
      </c>
    </row>
    <row r="103" spans="1:22" x14ac:dyDescent="0.15">
      <c r="A103" s="18">
        <v>51</v>
      </c>
      <c r="B103" s="18">
        <v>101</v>
      </c>
      <c r="D103">
        <v>818.80529785156295</v>
      </c>
      <c r="E103">
        <v>570.22076416015602</v>
      </c>
      <c r="F103">
        <v>466.84420776367199</v>
      </c>
      <c r="G103">
        <v>464.866943359375</v>
      </c>
      <c r="I103" s="19">
        <f t="shared" si="7"/>
        <v>351.96109008789097</v>
      </c>
      <c r="J103" s="19">
        <f t="shared" si="7"/>
        <v>105.35382080078102</v>
      </c>
      <c r="K103" s="19">
        <f t="shared" si="8"/>
        <v>278.21341552734424</v>
      </c>
      <c r="L103" s="20">
        <f t="shared" si="9"/>
        <v>2.6407529732920874</v>
      </c>
      <c r="M103" s="20">
        <f t="shared" si="12"/>
        <v>3.5638397410111353</v>
      </c>
      <c r="P103" s="18">
        <f t="shared" si="10"/>
        <v>11.561961614264545</v>
      </c>
      <c r="U103" s="18">
        <v>74.5</v>
      </c>
      <c r="V103" s="20">
        <f t="shared" si="11"/>
        <v>1.7884290389590483</v>
      </c>
    </row>
    <row r="104" spans="1:22" x14ac:dyDescent="0.15">
      <c r="A104" s="18">
        <v>51.5</v>
      </c>
      <c r="B104" s="18">
        <v>102</v>
      </c>
      <c r="D104">
        <v>817.94299316406295</v>
      </c>
      <c r="E104">
        <v>571.44812011718795</v>
      </c>
      <c r="F104">
        <v>467.30087280273398</v>
      </c>
      <c r="G104">
        <v>465.3154296875</v>
      </c>
      <c r="I104" s="19">
        <f t="shared" si="7"/>
        <v>350.64212036132898</v>
      </c>
      <c r="J104" s="19">
        <f t="shared" si="7"/>
        <v>106.13269042968795</v>
      </c>
      <c r="K104" s="19">
        <f t="shared" si="8"/>
        <v>276.34923706054741</v>
      </c>
      <c r="L104" s="20">
        <f t="shared" si="9"/>
        <v>2.6038088353524453</v>
      </c>
      <c r="M104" s="20">
        <f t="shared" si="12"/>
        <v>3.5359454733432489</v>
      </c>
      <c r="P104" s="18">
        <f t="shared" si="10"/>
        <v>10.68876319767698</v>
      </c>
      <c r="U104" s="18">
        <v>75</v>
      </c>
      <c r="V104" s="20">
        <f t="shared" si="11"/>
        <v>1.7745407661272576</v>
      </c>
    </row>
    <row r="105" spans="1:22" x14ac:dyDescent="0.15">
      <c r="A105" s="18">
        <v>52</v>
      </c>
      <c r="B105" s="18">
        <v>103</v>
      </c>
      <c r="D105">
        <v>811.706298828125</v>
      </c>
      <c r="E105">
        <v>571.440673828125</v>
      </c>
      <c r="F105">
        <v>468.1494140625</v>
      </c>
      <c r="G105">
        <v>466.22061157226602</v>
      </c>
      <c r="I105" s="19">
        <f t="shared" si="7"/>
        <v>343.556884765625</v>
      </c>
      <c r="J105" s="19">
        <f t="shared" si="7"/>
        <v>105.22006225585898</v>
      </c>
      <c r="K105" s="19">
        <f t="shared" si="8"/>
        <v>269.90284118652369</v>
      </c>
      <c r="L105" s="20">
        <f t="shared" si="9"/>
        <v>2.5651271763194066</v>
      </c>
      <c r="M105" s="20">
        <f t="shared" si="12"/>
        <v>3.5063136845819654</v>
      </c>
      <c r="P105" s="18">
        <f t="shared" si="10"/>
        <v>9.7611736536504026</v>
      </c>
      <c r="V105" s="20"/>
    </row>
    <row r="106" spans="1:22" x14ac:dyDescent="0.15">
      <c r="A106" s="18">
        <v>52.5</v>
      </c>
      <c r="B106" s="18">
        <v>104</v>
      </c>
      <c r="D106">
        <v>804.83837890625</v>
      </c>
      <c r="E106">
        <v>569.97985839843795</v>
      </c>
      <c r="F106">
        <v>467.43505859375</v>
      </c>
      <c r="G106">
        <v>465.48171997070301</v>
      </c>
      <c r="I106" s="19">
        <f t="shared" si="7"/>
        <v>337.4033203125</v>
      </c>
      <c r="J106" s="19">
        <f t="shared" si="7"/>
        <v>104.49813842773494</v>
      </c>
      <c r="K106" s="19">
        <f t="shared" si="8"/>
        <v>264.25462341308554</v>
      </c>
      <c r="L106" s="20">
        <f t="shared" si="9"/>
        <v>2.5287974253802541</v>
      </c>
      <c r="M106" s="20">
        <f t="shared" si="12"/>
        <v>3.4790338039145681</v>
      </c>
      <c r="P106" s="18">
        <f t="shared" si="10"/>
        <v>8.9072079253838385</v>
      </c>
    </row>
    <row r="107" spans="1:22" x14ac:dyDescent="0.15">
      <c r="A107" s="18">
        <v>53</v>
      </c>
      <c r="B107" s="18">
        <v>105</v>
      </c>
      <c r="D107">
        <v>802.43469238281295</v>
      </c>
      <c r="E107">
        <v>571.28436279296898</v>
      </c>
      <c r="F107">
        <v>467.39596557617199</v>
      </c>
      <c r="G107">
        <v>464.99322509765602</v>
      </c>
      <c r="I107" s="19">
        <f t="shared" si="7"/>
        <v>335.03872680664097</v>
      </c>
      <c r="J107" s="19">
        <f t="shared" si="7"/>
        <v>106.29113769531295</v>
      </c>
      <c r="K107" s="19">
        <f t="shared" si="8"/>
        <v>260.63493041992189</v>
      </c>
      <c r="L107" s="20">
        <f t="shared" si="9"/>
        <v>2.4520852450280519</v>
      </c>
      <c r="M107" s="20">
        <f t="shared" si="12"/>
        <v>3.4113714938341215</v>
      </c>
      <c r="P107" s="18">
        <f t="shared" si="10"/>
        <v>6.789116038966533</v>
      </c>
    </row>
    <row r="108" spans="1:22" x14ac:dyDescent="0.15">
      <c r="A108" s="18">
        <v>53.5</v>
      </c>
      <c r="B108" s="18">
        <v>106</v>
      </c>
      <c r="D108">
        <v>801.50250244140602</v>
      </c>
      <c r="E108">
        <v>571.959228515625</v>
      </c>
      <c r="F108">
        <v>467.36782836914102</v>
      </c>
      <c r="G108">
        <v>465.02032470703102</v>
      </c>
      <c r="I108" s="19">
        <f t="shared" si="7"/>
        <v>334.134674072265</v>
      </c>
      <c r="J108" s="19">
        <f t="shared" si="7"/>
        <v>106.93890380859398</v>
      </c>
      <c r="K108" s="19">
        <f t="shared" si="8"/>
        <v>259.27744140624924</v>
      </c>
      <c r="L108" s="20">
        <f t="shared" si="9"/>
        <v>2.4245380509072771</v>
      </c>
      <c r="M108" s="20">
        <f t="shared" si="12"/>
        <v>3.3928741699851019</v>
      </c>
      <c r="P108" s="18">
        <f t="shared" si="10"/>
        <v>6.2100782922732831</v>
      </c>
    </row>
    <row r="109" spans="1:22" x14ac:dyDescent="0.15">
      <c r="A109" s="18">
        <v>54</v>
      </c>
      <c r="B109" s="18">
        <v>107</v>
      </c>
      <c r="D109">
        <v>798.63165283203102</v>
      </c>
      <c r="E109">
        <v>572.77996826171898</v>
      </c>
      <c r="F109">
        <v>467.84533691406301</v>
      </c>
      <c r="G109">
        <v>466.04766845703102</v>
      </c>
      <c r="I109" s="19">
        <f t="shared" si="7"/>
        <v>330.78631591796801</v>
      </c>
      <c r="J109" s="19">
        <f t="shared" si="7"/>
        <v>106.73229980468795</v>
      </c>
      <c r="K109" s="19">
        <f t="shared" si="8"/>
        <v>256.07370605468645</v>
      </c>
      <c r="L109" s="20">
        <f t="shared" si="9"/>
        <v>2.3992147318410826</v>
      </c>
      <c r="M109" s="20">
        <f t="shared" si="12"/>
        <v>3.376600721190663</v>
      </c>
      <c r="P109" s="18">
        <f t="shared" si="10"/>
        <v>5.7006564322370625</v>
      </c>
    </row>
    <row r="110" spans="1:22" x14ac:dyDescent="0.15">
      <c r="A110" s="18">
        <v>54.5</v>
      </c>
      <c r="B110" s="18">
        <v>108</v>
      </c>
      <c r="D110">
        <v>812.58410644531295</v>
      </c>
      <c r="E110">
        <v>577.66339111328102</v>
      </c>
      <c r="F110">
        <v>467.26483154296898</v>
      </c>
      <c r="G110">
        <v>465.288330078125</v>
      </c>
      <c r="I110" s="19">
        <f t="shared" si="7"/>
        <v>345.31927490234398</v>
      </c>
      <c r="J110" s="19">
        <f t="shared" si="7"/>
        <v>112.37506103515602</v>
      </c>
      <c r="K110" s="19">
        <f t="shared" si="8"/>
        <v>266.65673217773474</v>
      </c>
      <c r="L110" s="20">
        <f t="shared" si="9"/>
        <v>2.3729173512467541</v>
      </c>
      <c r="M110" s="20">
        <f t="shared" si="12"/>
        <v>3.3593532108680897</v>
      </c>
      <c r="P110" s="18">
        <f t="shared" si="10"/>
        <v>5.1607426806712775</v>
      </c>
    </row>
    <row r="111" spans="1:22" x14ac:dyDescent="0.15">
      <c r="A111" s="18">
        <v>55</v>
      </c>
      <c r="B111" s="18">
        <v>109</v>
      </c>
      <c r="D111">
        <v>814.05682373046898</v>
      </c>
      <c r="E111">
        <v>580.14538574218795</v>
      </c>
      <c r="F111">
        <v>467.00308227539102</v>
      </c>
      <c r="G111">
        <v>465.05801391601602</v>
      </c>
      <c r="I111" s="19">
        <f t="shared" si="7"/>
        <v>347.05374145507795</v>
      </c>
      <c r="J111" s="19">
        <f t="shared" si="7"/>
        <v>115.08737182617193</v>
      </c>
      <c r="K111" s="19">
        <f t="shared" si="8"/>
        <v>266.4925811767576</v>
      </c>
      <c r="L111" s="20">
        <f t="shared" si="9"/>
        <v>2.3155675288099222</v>
      </c>
      <c r="M111" s="20">
        <f t="shared" si="12"/>
        <v>3.311053258703013</v>
      </c>
      <c r="P111" s="18">
        <f t="shared" si="10"/>
        <v>3.6487674514253401</v>
      </c>
    </row>
    <row r="112" spans="1:22" x14ac:dyDescent="0.15">
      <c r="A112" s="18">
        <v>55.5</v>
      </c>
      <c r="B112" s="18">
        <v>110</v>
      </c>
      <c r="D112">
        <v>816.00183105468795</v>
      </c>
      <c r="E112">
        <v>581.98223876953102</v>
      </c>
      <c r="F112">
        <v>466.51611328125</v>
      </c>
      <c r="G112">
        <v>464.45193481445301</v>
      </c>
      <c r="I112" s="19">
        <f t="shared" si="7"/>
        <v>349.48571777343795</v>
      </c>
      <c r="J112" s="19">
        <f t="shared" si="7"/>
        <v>117.53030395507801</v>
      </c>
      <c r="K112" s="19">
        <f t="shared" si="8"/>
        <v>267.21450500488334</v>
      </c>
      <c r="L112" s="20">
        <f t="shared" si="9"/>
        <v>2.2735796302119415</v>
      </c>
      <c r="M112" s="20">
        <f t="shared" si="12"/>
        <v>3.278115230376788</v>
      </c>
      <c r="P112" s="18">
        <f t="shared" si="10"/>
        <v>2.6176798271716999</v>
      </c>
    </row>
    <row r="113" spans="1:16" x14ac:dyDescent="0.15">
      <c r="A113" s="18">
        <v>56</v>
      </c>
      <c r="B113" s="18">
        <v>111</v>
      </c>
      <c r="D113">
        <v>821.916015625</v>
      </c>
      <c r="E113">
        <v>584.9375</v>
      </c>
      <c r="F113">
        <v>467.29306030273398</v>
      </c>
      <c r="G113">
        <v>465.37948608398398</v>
      </c>
      <c r="I113" s="19">
        <f t="shared" si="7"/>
        <v>354.62295532226602</v>
      </c>
      <c r="J113" s="19">
        <f t="shared" si="7"/>
        <v>119.55801391601602</v>
      </c>
      <c r="K113" s="19">
        <f t="shared" si="8"/>
        <v>270.93234558105485</v>
      </c>
      <c r="L113" s="20">
        <f t="shared" si="9"/>
        <v>2.266116144848076</v>
      </c>
      <c r="M113" s="20">
        <f t="shared" si="12"/>
        <v>3.2797016152846776</v>
      </c>
      <c r="P113" s="18">
        <f t="shared" si="10"/>
        <v>2.6673398077153876</v>
      </c>
    </row>
    <row r="114" spans="1:16" x14ac:dyDescent="0.15">
      <c r="A114" s="18">
        <v>56.5</v>
      </c>
      <c r="B114" s="18">
        <v>112</v>
      </c>
      <c r="D114">
        <v>819.42370605468795</v>
      </c>
      <c r="E114">
        <v>584.88854980468795</v>
      </c>
      <c r="F114">
        <v>467.53668212890602</v>
      </c>
      <c r="G114">
        <v>465.52008056640602</v>
      </c>
      <c r="I114" s="19">
        <f t="shared" si="7"/>
        <v>351.88702392578193</v>
      </c>
      <c r="J114" s="19">
        <f t="shared" si="7"/>
        <v>119.36846923828193</v>
      </c>
      <c r="K114" s="19">
        <f t="shared" si="8"/>
        <v>268.32909545898457</v>
      </c>
      <c r="L114" s="20">
        <f t="shared" si="9"/>
        <v>2.2479059769406038</v>
      </c>
      <c r="M114" s="20">
        <f t="shared" si="12"/>
        <v>3.2705413176489611</v>
      </c>
      <c r="P114" s="18">
        <f t="shared" si="10"/>
        <v>2.3805870782222525</v>
      </c>
    </row>
    <row r="115" spans="1:16" x14ac:dyDescent="0.15">
      <c r="A115" s="18">
        <v>57</v>
      </c>
      <c r="B115" s="18">
        <v>113</v>
      </c>
      <c r="D115">
        <v>809.04870605468795</v>
      </c>
      <c r="E115">
        <v>582.59765625</v>
      </c>
      <c r="F115">
        <v>467.37191772460898</v>
      </c>
      <c r="G115">
        <v>465.42663574218801</v>
      </c>
      <c r="I115" s="19">
        <f t="shared" si="7"/>
        <v>341.67678833007898</v>
      </c>
      <c r="J115" s="19">
        <f t="shared" si="7"/>
        <v>117.17102050781199</v>
      </c>
      <c r="K115" s="19">
        <f t="shared" si="8"/>
        <v>259.65707397461063</v>
      </c>
      <c r="L115" s="20">
        <f t="shared" si="9"/>
        <v>2.2160519968954171</v>
      </c>
      <c r="M115" s="20">
        <f t="shared" si="12"/>
        <v>3.2477372078755296</v>
      </c>
      <c r="P115" s="18">
        <f t="shared" si="10"/>
        <v>1.6667302821618231</v>
      </c>
    </row>
    <row r="116" spans="1:16" x14ac:dyDescent="0.15">
      <c r="A116" s="18">
        <v>57.5</v>
      </c>
      <c r="B116" s="18">
        <v>114</v>
      </c>
      <c r="D116">
        <v>807.13116455078102</v>
      </c>
      <c r="E116">
        <v>582.69091796875</v>
      </c>
      <c r="F116">
        <v>467.40222167968801</v>
      </c>
      <c r="G116">
        <v>465.48760986328102</v>
      </c>
      <c r="I116" s="19">
        <f t="shared" si="7"/>
        <v>339.72894287109301</v>
      </c>
      <c r="J116" s="19">
        <f t="shared" si="7"/>
        <v>117.20330810546898</v>
      </c>
      <c r="K116" s="19">
        <f t="shared" si="8"/>
        <v>257.68662719726473</v>
      </c>
      <c r="L116" s="20">
        <f t="shared" si="9"/>
        <v>2.1986292994851095</v>
      </c>
      <c r="M116" s="20">
        <f t="shared" si="12"/>
        <v>3.2393643807369772</v>
      </c>
      <c r="P116" s="18">
        <f t="shared" si="10"/>
        <v>1.4046284235723483</v>
      </c>
    </row>
    <row r="117" spans="1:16" x14ac:dyDescent="0.15">
      <c r="A117" s="18">
        <v>58</v>
      </c>
      <c r="B117" s="18">
        <v>115</v>
      </c>
      <c r="D117">
        <v>810.87579345703102</v>
      </c>
      <c r="E117">
        <v>585.37268066406295</v>
      </c>
      <c r="F117">
        <v>467.0517578125</v>
      </c>
      <c r="G117">
        <v>465.21957397460898</v>
      </c>
      <c r="I117" s="19">
        <f t="shared" si="7"/>
        <v>343.82403564453102</v>
      </c>
      <c r="J117" s="19">
        <f t="shared" si="7"/>
        <v>120.15310668945398</v>
      </c>
      <c r="K117" s="19">
        <f t="shared" si="8"/>
        <v>259.71686096191326</v>
      </c>
      <c r="L117" s="20">
        <f t="shared" si="9"/>
        <v>2.1615492775661123</v>
      </c>
      <c r="M117" s="20">
        <f t="shared" si="12"/>
        <v>3.2113342290897355</v>
      </c>
      <c r="P117" s="18">
        <f t="shared" si="10"/>
        <v>0.5271763131066951</v>
      </c>
    </row>
    <row r="118" spans="1:16" x14ac:dyDescent="0.15">
      <c r="A118" s="18">
        <v>58.5</v>
      </c>
      <c r="B118" s="18">
        <v>116</v>
      </c>
      <c r="D118">
        <v>810.23223876953102</v>
      </c>
      <c r="E118">
        <v>585.306640625</v>
      </c>
      <c r="F118">
        <v>466.980712890625</v>
      </c>
      <c r="G118">
        <v>465.1982421875</v>
      </c>
      <c r="I118" s="19">
        <f t="shared" si="7"/>
        <v>343.25152587890602</v>
      </c>
      <c r="J118" s="19">
        <f t="shared" si="7"/>
        <v>120.1083984375</v>
      </c>
      <c r="K118" s="19">
        <f t="shared" si="8"/>
        <v>259.17564697265601</v>
      </c>
      <c r="L118" s="20">
        <f t="shared" si="9"/>
        <v>2.1578478303290467</v>
      </c>
      <c r="M118" s="20">
        <f t="shared" si="12"/>
        <v>3.2166826521244252</v>
      </c>
      <c r="P118" s="18">
        <f t="shared" si="10"/>
        <v>0.69460263097013597</v>
      </c>
    </row>
    <row r="119" spans="1:16" x14ac:dyDescent="0.15">
      <c r="A119" s="18">
        <v>59</v>
      </c>
      <c r="B119" s="18">
        <v>117</v>
      </c>
      <c r="D119">
        <v>803.53790283203102</v>
      </c>
      <c r="E119">
        <v>584.51452636718795</v>
      </c>
      <c r="F119">
        <v>467.10403442382801</v>
      </c>
      <c r="G119">
        <v>465.23965454101602</v>
      </c>
      <c r="I119" s="19">
        <f t="shared" si="7"/>
        <v>336.43386840820301</v>
      </c>
      <c r="J119" s="19">
        <f t="shared" si="7"/>
        <v>119.27487182617193</v>
      </c>
      <c r="K119" s="19">
        <f t="shared" si="8"/>
        <v>252.94145812988268</v>
      </c>
      <c r="L119" s="20">
        <f t="shared" si="9"/>
        <v>2.1206600707860153</v>
      </c>
      <c r="M119" s="20">
        <f t="shared" si="12"/>
        <v>3.1885447628531494</v>
      </c>
      <c r="P119" s="18">
        <f t="shared" si="10"/>
        <v>-0.18622208363890672</v>
      </c>
    </row>
    <row r="120" spans="1:16" x14ac:dyDescent="0.15">
      <c r="A120" s="18">
        <v>59.5</v>
      </c>
      <c r="B120" s="18">
        <v>118</v>
      </c>
      <c r="D120">
        <v>801.03204345703102</v>
      </c>
      <c r="E120">
        <v>584.72015380859398</v>
      </c>
      <c r="F120">
        <v>467.2119140625</v>
      </c>
      <c r="G120">
        <v>465.26507568359398</v>
      </c>
      <c r="I120" s="19">
        <f t="shared" si="7"/>
        <v>333.82012939453102</v>
      </c>
      <c r="J120" s="19">
        <f t="shared" si="7"/>
        <v>119.455078125</v>
      </c>
      <c r="K120" s="19">
        <f t="shared" si="8"/>
        <v>250.20157470703103</v>
      </c>
      <c r="L120" s="20">
        <f t="shared" si="9"/>
        <v>2.0945243905429911</v>
      </c>
      <c r="M120" s="20">
        <f t="shared" si="12"/>
        <v>3.1714589528818804</v>
      </c>
      <c r="P120" s="18">
        <f t="shared" si="10"/>
        <v>-0.72107398907910991</v>
      </c>
    </row>
    <row r="121" spans="1:16" x14ac:dyDescent="0.15">
      <c r="A121" s="18">
        <v>60</v>
      </c>
      <c r="B121" s="18">
        <v>119</v>
      </c>
      <c r="D121">
        <v>799.22039794921898</v>
      </c>
      <c r="E121">
        <v>585.17523193359398</v>
      </c>
      <c r="F121">
        <v>467.90438842773398</v>
      </c>
      <c r="G121">
        <v>465.60147094726602</v>
      </c>
      <c r="I121" s="19">
        <f t="shared" si="7"/>
        <v>331.316009521485</v>
      </c>
      <c r="J121" s="19">
        <f t="shared" si="7"/>
        <v>119.57376098632795</v>
      </c>
      <c r="K121" s="19">
        <f t="shared" si="8"/>
        <v>247.61437683105544</v>
      </c>
      <c r="L121" s="20">
        <f t="shared" si="9"/>
        <v>2.070808635511328</v>
      </c>
      <c r="M121" s="20">
        <f t="shared" si="12"/>
        <v>3.1567930681219725</v>
      </c>
      <c r="P121" s="18">
        <f t="shared" si="10"/>
        <v>-1.1801728800297635</v>
      </c>
    </row>
    <row r="122" spans="1:16" x14ac:dyDescent="0.15">
      <c r="A122" s="18">
        <v>60.5</v>
      </c>
      <c r="B122" s="18">
        <v>120</v>
      </c>
      <c r="D122">
        <v>791.81896972656295</v>
      </c>
      <c r="E122">
        <v>583.09033203125</v>
      </c>
      <c r="F122">
        <v>467.67687988281301</v>
      </c>
      <c r="G122">
        <v>465.66003417968801</v>
      </c>
      <c r="I122" s="19">
        <f t="shared" si="7"/>
        <v>324.14208984374994</v>
      </c>
      <c r="J122" s="19">
        <f t="shared" si="7"/>
        <v>117.43029785156199</v>
      </c>
      <c r="K122" s="19">
        <f t="shared" si="8"/>
        <v>241.94088134765656</v>
      </c>
      <c r="L122" s="20">
        <f t="shared" si="9"/>
        <v>2.0602935168697472</v>
      </c>
      <c r="M122" s="20">
        <f t="shared" si="12"/>
        <v>3.1553278197521473</v>
      </c>
      <c r="P122" s="18">
        <f t="shared" si="10"/>
        <v>-1.2260408186210268</v>
      </c>
    </row>
    <row r="123" spans="1:16" x14ac:dyDescent="0.15">
      <c r="A123" s="18">
        <v>61</v>
      </c>
      <c r="B123" s="18">
        <v>121</v>
      </c>
      <c r="D123">
        <v>783.383544921875</v>
      </c>
      <c r="E123">
        <v>580.61071777343795</v>
      </c>
      <c r="F123">
        <v>467.28732299804699</v>
      </c>
      <c r="G123">
        <v>465.27453613281301</v>
      </c>
      <c r="I123" s="19">
        <f t="shared" si="7"/>
        <v>316.09622192382801</v>
      </c>
      <c r="J123" s="19">
        <f t="shared" si="7"/>
        <v>115.33618164062494</v>
      </c>
      <c r="K123" s="19">
        <f t="shared" si="8"/>
        <v>235.36089477539056</v>
      </c>
      <c r="L123" s="20">
        <f t="shared" si="9"/>
        <v>2.0406510032450149</v>
      </c>
      <c r="M123" s="20">
        <f t="shared" si="12"/>
        <v>3.1447351763991707</v>
      </c>
      <c r="P123" s="18">
        <f t="shared" si="10"/>
        <v>-1.5576315064792545</v>
      </c>
    </row>
    <row r="124" spans="1:16" x14ac:dyDescent="0.15">
      <c r="A124" s="18">
        <v>61.5</v>
      </c>
      <c r="B124" s="18">
        <v>122</v>
      </c>
      <c r="D124">
        <v>776.47351074218795</v>
      </c>
      <c r="E124">
        <v>578.14825439453102</v>
      </c>
      <c r="F124">
        <v>466.831787109375</v>
      </c>
      <c r="G124">
        <v>464.82412719726602</v>
      </c>
      <c r="I124" s="19">
        <f t="shared" si="7"/>
        <v>309.64172363281295</v>
      </c>
      <c r="J124" s="19">
        <f t="shared" si="7"/>
        <v>113.324127197265</v>
      </c>
      <c r="K124" s="19">
        <f t="shared" si="8"/>
        <v>230.31483459472747</v>
      </c>
      <c r="L124" s="20">
        <f t="shared" si="9"/>
        <v>2.0323548064377763</v>
      </c>
      <c r="M124" s="20">
        <f t="shared" si="12"/>
        <v>3.1454888498636873</v>
      </c>
      <c r="P124" s="18">
        <f t="shared" si="10"/>
        <v>-1.5340386133559976</v>
      </c>
    </row>
    <row r="125" spans="1:16" x14ac:dyDescent="0.15">
      <c r="A125" s="18">
        <v>62</v>
      </c>
      <c r="B125" s="18">
        <v>123</v>
      </c>
      <c r="D125">
        <v>772.57702636718795</v>
      </c>
      <c r="E125">
        <v>578.20648193359398</v>
      </c>
      <c r="F125">
        <v>466.91372680664102</v>
      </c>
      <c r="G125">
        <v>465.08819580078102</v>
      </c>
      <c r="I125" s="19">
        <f t="shared" si="7"/>
        <v>305.66329956054693</v>
      </c>
      <c r="J125" s="19">
        <f t="shared" si="7"/>
        <v>113.11828613281295</v>
      </c>
      <c r="K125" s="19">
        <f t="shared" si="8"/>
        <v>226.48049926757787</v>
      </c>
      <c r="L125" s="20">
        <f t="shared" si="9"/>
        <v>2.002156388770473</v>
      </c>
      <c r="M125" s="20">
        <f t="shared" si="12"/>
        <v>3.1243403024681395</v>
      </c>
      <c r="P125" s="18">
        <f t="shared" si="10"/>
        <v>-2.1960699066234515</v>
      </c>
    </row>
    <row r="126" spans="1:16" x14ac:dyDescent="0.15">
      <c r="A126" s="18">
        <v>62.5</v>
      </c>
      <c r="B126" s="18">
        <v>124</v>
      </c>
      <c r="D126">
        <v>771.60754394531295</v>
      </c>
      <c r="E126">
        <v>578.178466796875</v>
      </c>
      <c r="F126">
        <v>467.266357421875</v>
      </c>
      <c r="G126">
        <v>465.37615966796898</v>
      </c>
      <c r="I126" s="19">
        <f t="shared" si="7"/>
        <v>304.34118652343795</v>
      </c>
      <c r="J126" s="19">
        <f t="shared" si="7"/>
        <v>112.80230712890602</v>
      </c>
      <c r="K126" s="19">
        <f t="shared" si="8"/>
        <v>225.37957153320374</v>
      </c>
      <c r="L126" s="20">
        <f t="shared" si="9"/>
        <v>1.9980049811893374</v>
      </c>
      <c r="M126" s="20">
        <f t="shared" si="12"/>
        <v>3.1292387651587594</v>
      </c>
      <c r="P126" s="18">
        <f t="shared" si="10"/>
        <v>-2.0427290870655006</v>
      </c>
    </row>
    <row r="127" spans="1:16" x14ac:dyDescent="0.15">
      <c r="A127" s="18">
        <v>63</v>
      </c>
      <c r="B127" s="18">
        <v>125</v>
      </c>
      <c r="D127">
        <v>764.166015625</v>
      </c>
      <c r="E127">
        <v>576.84649658203102</v>
      </c>
      <c r="F127">
        <v>467.50717163085898</v>
      </c>
      <c r="G127">
        <v>465.51623535156301</v>
      </c>
      <c r="I127" s="19">
        <f t="shared" si="7"/>
        <v>296.65884399414102</v>
      </c>
      <c r="J127" s="19">
        <f t="shared" si="7"/>
        <v>111.33026123046801</v>
      </c>
      <c r="K127" s="19">
        <f t="shared" si="8"/>
        <v>218.72766113281341</v>
      </c>
      <c r="L127" s="20">
        <f t="shared" si="9"/>
        <v>1.9646739234718844</v>
      </c>
      <c r="M127" s="20">
        <f t="shared" si="12"/>
        <v>3.1049575777130611</v>
      </c>
      <c r="P127" s="18">
        <f t="shared" si="10"/>
        <v>-2.8028241246154204</v>
      </c>
    </row>
    <row r="128" spans="1:16" x14ac:dyDescent="0.15">
      <c r="A128" s="18">
        <v>63.5</v>
      </c>
      <c r="B128" s="18">
        <v>126</v>
      </c>
      <c r="D128">
        <v>764.6962890625</v>
      </c>
      <c r="E128">
        <v>577.56646728515602</v>
      </c>
      <c r="F128">
        <v>468.17996215820301</v>
      </c>
      <c r="G128">
        <v>466.01330566406301</v>
      </c>
      <c r="I128" s="19">
        <f t="shared" si="7"/>
        <v>296.51632690429699</v>
      </c>
      <c r="J128" s="19">
        <f t="shared" si="7"/>
        <v>111.55316162109301</v>
      </c>
      <c r="K128" s="19">
        <f t="shared" si="8"/>
        <v>218.42911376953188</v>
      </c>
      <c r="L128" s="20">
        <f t="shared" si="9"/>
        <v>1.9580719236937365</v>
      </c>
      <c r="M128" s="20">
        <f t="shared" si="12"/>
        <v>3.1074054482066691</v>
      </c>
      <c r="P128" s="18">
        <f t="shared" si="10"/>
        <v>-2.7261963147557378</v>
      </c>
    </row>
    <row r="129" spans="1:16" x14ac:dyDescent="0.15">
      <c r="A129" s="18">
        <v>64</v>
      </c>
      <c r="B129" s="18">
        <v>127</v>
      </c>
      <c r="D129">
        <v>762.39416503906295</v>
      </c>
      <c r="E129">
        <v>577.15295410156295</v>
      </c>
      <c r="F129">
        <v>468.00128173828102</v>
      </c>
      <c r="G129">
        <v>465.99743652343801</v>
      </c>
      <c r="I129" s="19">
        <f t="shared" si="7"/>
        <v>294.39288330078193</v>
      </c>
      <c r="J129" s="19">
        <f t="shared" si="7"/>
        <v>111.15551757812494</v>
      </c>
      <c r="K129" s="19">
        <f t="shared" si="8"/>
        <v>216.58402099609447</v>
      </c>
      <c r="L129" s="20">
        <f t="shared" si="9"/>
        <v>1.9484774639627742</v>
      </c>
      <c r="M129" s="20">
        <f t="shared" si="12"/>
        <v>3.1068608587474618</v>
      </c>
      <c r="P129" s="18">
        <f t="shared" si="10"/>
        <v>-2.7432440701989678</v>
      </c>
    </row>
    <row r="130" spans="1:16" x14ac:dyDescent="0.15">
      <c r="A130" s="18">
        <v>64.5</v>
      </c>
      <c r="B130" s="18">
        <v>128</v>
      </c>
      <c r="D130">
        <v>758.38458251953102</v>
      </c>
      <c r="E130">
        <v>576.25720214843795</v>
      </c>
      <c r="F130">
        <v>467.75460815429699</v>
      </c>
      <c r="G130">
        <v>465.88253784179699</v>
      </c>
      <c r="I130" s="19">
        <f t="shared" ref="I130:J152" si="13">D130-F130</f>
        <v>290.62997436523403</v>
      </c>
      <c r="J130" s="19">
        <f t="shared" si="13"/>
        <v>110.37466430664097</v>
      </c>
      <c r="K130" s="19">
        <f t="shared" ref="K130:K152" si="14">I130-0.7*J130</f>
        <v>213.36770935058536</v>
      </c>
      <c r="L130" s="20">
        <f t="shared" ref="L130:L152" si="15">K130/J130</f>
        <v>1.9331221588843153</v>
      </c>
      <c r="M130" s="20">
        <f t="shared" si="12"/>
        <v>3.1005554239407584</v>
      </c>
      <c r="P130" s="18">
        <f t="shared" si="10"/>
        <v>-2.940628556311438</v>
      </c>
    </row>
    <row r="131" spans="1:16" x14ac:dyDescent="0.15">
      <c r="A131" s="18">
        <v>65</v>
      </c>
      <c r="B131" s="18">
        <v>129</v>
      </c>
      <c r="D131">
        <v>758.95263671875</v>
      </c>
      <c r="E131">
        <v>577.25012207031295</v>
      </c>
      <c r="F131">
        <v>467.931884765625</v>
      </c>
      <c r="G131">
        <v>465.942626953125</v>
      </c>
      <c r="I131" s="19">
        <f t="shared" si="13"/>
        <v>291.020751953125</v>
      </c>
      <c r="J131" s="19">
        <f t="shared" si="13"/>
        <v>111.30749511718795</v>
      </c>
      <c r="K131" s="19">
        <f t="shared" si="14"/>
        <v>213.10550537109344</v>
      </c>
      <c r="L131" s="20">
        <f t="shared" si="15"/>
        <v>1.9145656377113636</v>
      </c>
      <c r="M131" s="20">
        <f t="shared" si="12"/>
        <v>3.0910487730395619</v>
      </c>
      <c r="P131" s="18">
        <f t="shared" si="10"/>
        <v>-3.238223482007673</v>
      </c>
    </row>
    <row r="132" spans="1:16" x14ac:dyDescent="0.15">
      <c r="A132" s="18">
        <v>65.5</v>
      </c>
      <c r="B132" s="18">
        <v>130</v>
      </c>
      <c r="D132">
        <v>765.56756591796898</v>
      </c>
      <c r="E132">
        <v>580.50012207031295</v>
      </c>
      <c r="F132">
        <v>467.30267333984398</v>
      </c>
      <c r="G132">
        <v>465.36642456054699</v>
      </c>
      <c r="I132" s="19">
        <f t="shared" si="13"/>
        <v>298.264892578125</v>
      </c>
      <c r="J132" s="19">
        <f t="shared" si="13"/>
        <v>115.13369750976597</v>
      </c>
      <c r="K132" s="19">
        <f t="shared" si="14"/>
        <v>217.67130432128883</v>
      </c>
      <c r="L132" s="20">
        <f t="shared" si="15"/>
        <v>1.8905959682466147</v>
      </c>
      <c r="M132" s="20">
        <f t="shared" si="12"/>
        <v>3.0761289738465685</v>
      </c>
      <c r="P132" s="18">
        <f t="shared" si="10"/>
        <v>-3.7052708763411295</v>
      </c>
    </row>
    <row r="133" spans="1:16" x14ac:dyDescent="0.15">
      <c r="A133" s="18">
        <v>66</v>
      </c>
      <c r="B133" s="18">
        <v>131</v>
      </c>
      <c r="D133">
        <v>764.979736328125</v>
      </c>
      <c r="E133">
        <v>581.17572021484398</v>
      </c>
      <c r="F133">
        <v>467.28155517578102</v>
      </c>
      <c r="G133">
        <v>465.255126953125</v>
      </c>
      <c r="I133" s="19">
        <f t="shared" si="13"/>
        <v>297.69818115234398</v>
      </c>
      <c r="J133" s="19">
        <f t="shared" si="13"/>
        <v>115.92059326171898</v>
      </c>
      <c r="K133" s="19">
        <f t="shared" si="14"/>
        <v>216.5537658691407</v>
      </c>
      <c r="L133" s="20">
        <f t="shared" si="15"/>
        <v>1.8681216147696711</v>
      </c>
      <c r="M133" s="20">
        <f t="shared" si="12"/>
        <v>3.0627044906413801</v>
      </c>
      <c r="P133" s="18">
        <f t="shared" si="10"/>
        <v>-4.1255090993998493</v>
      </c>
    </row>
    <row r="134" spans="1:16" x14ac:dyDescent="0.15">
      <c r="A134" s="18">
        <v>66.5</v>
      </c>
      <c r="B134" s="18">
        <v>132</v>
      </c>
      <c r="D134">
        <v>765.62261962890602</v>
      </c>
      <c r="E134">
        <v>581.94818115234398</v>
      </c>
      <c r="F134">
        <v>467.22085571289102</v>
      </c>
      <c r="G134">
        <v>465.27850341796898</v>
      </c>
      <c r="I134" s="19">
        <f t="shared" si="13"/>
        <v>298.401763916015</v>
      </c>
      <c r="J134" s="19">
        <f t="shared" si="13"/>
        <v>116.669677734375</v>
      </c>
      <c r="K134" s="19">
        <f t="shared" si="14"/>
        <v>216.73298950195249</v>
      </c>
      <c r="L134" s="20">
        <f t="shared" si="15"/>
        <v>1.8576633938716649</v>
      </c>
      <c r="M134" s="20">
        <f t="shared" si="12"/>
        <v>3.0612961400151297</v>
      </c>
      <c r="P134" s="18">
        <f t="shared" ref="P134:P152" si="16">(M134-$O$2)/$O$2*100</f>
        <v>-4.169595918651881</v>
      </c>
    </row>
    <row r="135" spans="1:16" x14ac:dyDescent="0.15">
      <c r="A135" s="18">
        <v>67</v>
      </c>
      <c r="B135" s="18">
        <v>133</v>
      </c>
      <c r="D135">
        <v>766.55560302734398</v>
      </c>
      <c r="E135">
        <v>581.97106933593795</v>
      </c>
      <c r="F135">
        <v>467.29385375976602</v>
      </c>
      <c r="G135">
        <v>465.32757568359398</v>
      </c>
      <c r="I135" s="19">
        <f t="shared" si="13"/>
        <v>299.26174926757795</v>
      </c>
      <c r="J135" s="19">
        <f t="shared" si="13"/>
        <v>116.64349365234398</v>
      </c>
      <c r="K135" s="19">
        <f t="shared" si="14"/>
        <v>217.61130371093719</v>
      </c>
      <c r="L135" s="20">
        <f t="shared" si="15"/>
        <v>1.8656103045020913</v>
      </c>
      <c r="M135" s="20">
        <f t="shared" si="12"/>
        <v>3.0782929209173115</v>
      </c>
      <c r="P135" s="18">
        <f t="shared" si="16"/>
        <v>-3.6375309672583929</v>
      </c>
    </row>
    <row r="136" spans="1:16" x14ac:dyDescent="0.15">
      <c r="A136" s="18">
        <v>67.5</v>
      </c>
      <c r="B136" s="18">
        <v>134</v>
      </c>
      <c r="D136">
        <v>771.23236083984398</v>
      </c>
      <c r="E136">
        <v>584.66949462890602</v>
      </c>
      <c r="F136">
        <v>467.19607543945301</v>
      </c>
      <c r="G136">
        <v>465.01892089843801</v>
      </c>
      <c r="I136" s="19">
        <f t="shared" si="13"/>
        <v>304.03628540039097</v>
      </c>
      <c r="J136" s="19">
        <f t="shared" si="13"/>
        <v>119.65057373046801</v>
      </c>
      <c r="K136" s="19">
        <f t="shared" si="14"/>
        <v>220.28088378906335</v>
      </c>
      <c r="L136" s="20">
        <f t="shared" si="15"/>
        <v>1.841034914594569</v>
      </c>
      <c r="M136" s="20">
        <f t="shared" si="12"/>
        <v>3.0627674012815445</v>
      </c>
      <c r="P136" s="18">
        <f t="shared" si="16"/>
        <v>-4.1235397531516487</v>
      </c>
    </row>
    <row r="137" spans="1:16" x14ac:dyDescent="0.15">
      <c r="A137" s="18">
        <v>68</v>
      </c>
      <c r="B137" s="18">
        <v>135</v>
      </c>
      <c r="D137">
        <v>780.8671875</v>
      </c>
      <c r="E137">
        <v>589.77142333984398</v>
      </c>
      <c r="F137">
        <v>467.63189697265602</v>
      </c>
      <c r="G137">
        <v>465.68853759765602</v>
      </c>
      <c r="I137" s="19">
        <f t="shared" si="13"/>
        <v>313.23529052734398</v>
      </c>
      <c r="J137" s="19">
        <f t="shared" si="13"/>
        <v>124.08288574218795</v>
      </c>
      <c r="K137" s="19">
        <f t="shared" si="14"/>
        <v>226.3772705078124</v>
      </c>
      <c r="L137" s="20">
        <f t="shared" si="15"/>
        <v>1.8244036569085413</v>
      </c>
      <c r="M137" s="20">
        <f t="shared" si="12"/>
        <v>3.0551860138672722</v>
      </c>
      <c r="P137" s="18">
        <f t="shared" si="16"/>
        <v>-4.360866488683798</v>
      </c>
    </row>
    <row r="138" spans="1:16" x14ac:dyDescent="0.15">
      <c r="A138" s="18">
        <v>68.5</v>
      </c>
      <c r="B138" s="18">
        <v>136</v>
      </c>
      <c r="D138">
        <v>773.923583984375</v>
      </c>
      <c r="E138">
        <v>587.10791015625</v>
      </c>
      <c r="F138">
        <v>467.35455322265602</v>
      </c>
      <c r="G138">
        <v>465.32833862304699</v>
      </c>
      <c r="I138" s="19">
        <f t="shared" si="13"/>
        <v>306.56903076171898</v>
      </c>
      <c r="J138" s="19">
        <f t="shared" si="13"/>
        <v>121.77957153320301</v>
      </c>
      <c r="K138" s="19">
        <f t="shared" si="14"/>
        <v>221.32333068847686</v>
      </c>
      <c r="L138" s="20">
        <f t="shared" si="15"/>
        <v>1.8174093396948223</v>
      </c>
      <c r="M138" s="20">
        <f t="shared" si="12"/>
        <v>3.0572415669253084</v>
      </c>
      <c r="P138" s="18">
        <f t="shared" si="16"/>
        <v>-4.296519731247491</v>
      </c>
    </row>
    <row r="139" spans="1:16" x14ac:dyDescent="0.15">
      <c r="A139" s="18">
        <v>69</v>
      </c>
      <c r="B139" s="18">
        <v>137</v>
      </c>
      <c r="D139">
        <v>776.39117431640602</v>
      </c>
      <c r="E139">
        <v>588.50299072265602</v>
      </c>
      <c r="F139">
        <v>467.94696044921898</v>
      </c>
      <c r="G139">
        <v>465.97302246093801</v>
      </c>
      <c r="I139" s="19">
        <f t="shared" si="13"/>
        <v>308.44421386718705</v>
      </c>
      <c r="J139" s="19">
        <f t="shared" si="13"/>
        <v>122.52996826171801</v>
      </c>
      <c r="K139" s="19">
        <f t="shared" si="14"/>
        <v>222.67323608398445</v>
      </c>
      <c r="L139" s="20">
        <f t="shared" si="15"/>
        <v>1.8172961214546741</v>
      </c>
      <c r="M139" s="20">
        <f t="shared" si="12"/>
        <v>3.0661782189569156</v>
      </c>
      <c r="P139" s="18">
        <f t="shared" si="16"/>
        <v>-4.016767973771624</v>
      </c>
    </row>
    <row r="140" spans="1:16" x14ac:dyDescent="0.15">
      <c r="A140" s="18">
        <v>69.5</v>
      </c>
      <c r="B140" s="18">
        <v>138</v>
      </c>
      <c r="D140">
        <v>799.50842285156295</v>
      </c>
      <c r="E140">
        <v>597.53790283203102</v>
      </c>
      <c r="F140">
        <v>467.94338989257801</v>
      </c>
      <c r="G140">
        <v>466.08114624023398</v>
      </c>
      <c r="I140" s="19">
        <f t="shared" si="13"/>
        <v>331.56503295898494</v>
      </c>
      <c r="J140" s="19">
        <f t="shared" si="13"/>
        <v>131.45675659179705</v>
      </c>
      <c r="K140" s="19">
        <f t="shared" si="14"/>
        <v>239.54530334472702</v>
      </c>
      <c r="L140" s="20">
        <f t="shared" si="15"/>
        <v>1.8222365251910888</v>
      </c>
      <c r="M140" s="20">
        <f t="shared" si="12"/>
        <v>3.0801684929650857</v>
      </c>
      <c r="P140" s="18">
        <f t="shared" si="16"/>
        <v>-3.5788183112456409</v>
      </c>
    </row>
    <row r="141" spans="1:16" x14ac:dyDescent="0.15">
      <c r="A141" s="18">
        <v>70</v>
      </c>
      <c r="B141" s="18">
        <v>139</v>
      </c>
      <c r="D141">
        <v>804.98638916015602</v>
      </c>
      <c r="E141">
        <v>599.03497314453102</v>
      </c>
      <c r="F141">
        <v>467.78616333007801</v>
      </c>
      <c r="G141">
        <v>465.69989013671898</v>
      </c>
      <c r="I141" s="19">
        <f t="shared" si="13"/>
        <v>337.20022583007801</v>
      </c>
      <c r="J141" s="19">
        <f t="shared" si="13"/>
        <v>133.33508300781205</v>
      </c>
      <c r="K141" s="19">
        <f t="shared" si="14"/>
        <v>243.86566772460958</v>
      </c>
      <c r="L141" s="20">
        <f t="shared" si="15"/>
        <v>1.8289685071881765</v>
      </c>
      <c r="M141" s="20">
        <f t="shared" si="12"/>
        <v>3.0959503452339288</v>
      </c>
      <c r="P141" s="18">
        <f t="shared" si="16"/>
        <v>-3.0847853229611748</v>
      </c>
    </row>
    <row r="142" spans="1:16" x14ac:dyDescent="0.15">
      <c r="A142" s="18">
        <v>70.5</v>
      </c>
      <c r="B142" s="18">
        <v>140</v>
      </c>
      <c r="D142">
        <v>801.61267089843795</v>
      </c>
      <c r="E142">
        <v>597.73760986328102</v>
      </c>
      <c r="F142">
        <v>467.90515136718801</v>
      </c>
      <c r="G142">
        <v>466.22265625</v>
      </c>
      <c r="I142" s="19">
        <f t="shared" si="13"/>
        <v>333.70751953124994</v>
      </c>
      <c r="J142" s="19">
        <f t="shared" si="13"/>
        <v>131.51495361328102</v>
      </c>
      <c r="K142" s="19">
        <f t="shared" si="14"/>
        <v>241.64705200195323</v>
      </c>
      <c r="L142" s="20">
        <f t="shared" si="15"/>
        <v>1.8374112248293455</v>
      </c>
      <c r="M142" s="20">
        <f t="shared" si="12"/>
        <v>3.1134429331468532</v>
      </c>
      <c r="P142" s="18">
        <f t="shared" si="16"/>
        <v>-2.5371996953532014</v>
      </c>
    </row>
    <row r="143" spans="1:16" x14ac:dyDescent="0.15">
      <c r="A143" s="18">
        <v>71</v>
      </c>
      <c r="B143" s="18">
        <v>141</v>
      </c>
      <c r="D143">
        <v>788.989990234375</v>
      </c>
      <c r="E143">
        <v>593.25524902343795</v>
      </c>
      <c r="F143">
        <v>467.51547241210898</v>
      </c>
      <c r="G143">
        <v>465.75830078125</v>
      </c>
      <c r="I143" s="19">
        <f t="shared" si="13"/>
        <v>321.47451782226602</v>
      </c>
      <c r="J143" s="19">
        <f t="shared" si="13"/>
        <v>127.49694824218795</v>
      </c>
      <c r="K143" s="19">
        <f t="shared" si="14"/>
        <v>232.22665405273446</v>
      </c>
      <c r="L143" s="20">
        <f t="shared" si="15"/>
        <v>1.8214291185354983</v>
      </c>
      <c r="M143" s="20">
        <f t="shared" si="12"/>
        <v>3.1065106971247616</v>
      </c>
      <c r="P143" s="18">
        <f t="shared" si="16"/>
        <v>-2.7542054827060807</v>
      </c>
    </row>
    <row r="144" spans="1:16" x14ac:dyDescent="0.15">
      <c r="A144" s="18">
        <v>71.5</v>
      </c>
      <c r="B144" s="18">
        <v>142</v>
      </c>
      <c r="D144">
        <v>786.34039306640602</v>
      </c>
      <c r="E144">
        <v>591.70318603515602</v>
      </c>
      <c r="F144">
        <v>466.80801391601602</v>
      </c>
      <c r="G144">
        <v>464.67074584960898</v>
      </c>
      <c r="I144" s="19">
        <f t="shared" si="13"/>
        <v>319.53237915039</v>
      </c>
      <c r="J144" s="19">
        <f t="shared" si="13"/>
        <v>127.03244018554705</v>
      </c>
      <c r="K144" s="19">
        <f t="shared" si="14"/>
        <v>230.60967102050708</v>
      </c>
      <c r="L144" s="20">
        <f t="shared" si="15"/>
        <v>1.8153604755106043</v>
      </c>
      <c r="M144" s="20">
        <f t="shared" si="12"/>
        <v>3.1094919243716226</v>
      </c>
      <c r="P144" s="18">
        <f t="shared" si="16"/>
        <v>-2.6608815445249143</v>
      </c>
    </row>
    <row r="145" spans="1:16" x14ac:dyDescent="0.15">
      <c r="A145" s="18">
        <v>72</v>
      </c>
      <c r="B145" s="18">
        <v>143</v>
      </c>
      <c r="D145">
        <v>787.69665527343795</v>
      </c>
      <c r="E145">
        <v>592.390380859375</v>
      </c>
      <c r="F145">
        <v>466.942626953125</v>
      </c>
      <c r="G145">
        <v>464.80532836914102</v>
      </c>
      <c r="I145" s="19">
        <f t="shared" si="13"/>
        <v>320.75402832031295</v>
      </c>
      <c r="J145" s="19">
        <f t="shared" si="13"/>
        <v>127.58505249023398</v>
      </c>
      <c r="K145" s="19">
        <f t="shared" si="14"/>
        <v>231.44449157714917</v>
      </c>
      <c r="L145" s="20">
        <f t="shared" si="15"/>
        <v>1.8140408069735687</v>
      </c>
      <c r="M145" s="20">
        <f t="shared" si="12"/>
        <v>3.1172221261063422</v>
      </c>
      <c r="P145" s="18">
        <f t="shared" si="16"/>
        <v>-2.4188963454501011</v>
      </c>
    </row>
    <row r="146" spans="1:16" x14ac:dyDescent="0.15">
      <c r="A146" s="18">
        <v>72.5</v>
      </c>
      <c r="B146" s="18">
        <v>144</v>
      </c>
      <c r="D146">
        <v>787.06195068359398</v>
      </c>
      <c r="E146">
        <v>592.53283691406295</v>
      </c>
      <c r="F146">
        <v>467.23147583007801</v>
      </c>
      <c r="G146">
        <v>465.31390380859398</v>
      </c>
      <c r="I146" s="19">
        <f t="shared" si="13"/>
        <v>319.83047485351597</v>
      </c>
      <c r="J146" s="19">
        <f t="shared" si="13"/>
        <v>127.21893310546898</v>
      </c>
      <c r="K146" s="19">
        <f t="shared" si="14"/>
        <v>230.77722167968767</v>
      </c>
      <c r="L146" s="20">
        <f t="shared" si="15"/>
        <v>1.8140163263935347</v>
      </c>
      <c r="M146" s="20">
        <f t="shared" si="12"/>
        <v>3.126247515798064</v>
      </c>
      <c r="P146" s="18">
        <f t="shared" si="16"/>
        <v>-2.1363667561549398</v>
      </c>
    </row>
    <row r="147" spans="1:16" x14ac:dyDescent="0.15">
      <c r="A147" s="18">
        <v>73</v>
      </c>
      <c r="B147" s="18">
        <v>145</v>
      </c>
      <c r="D147">
        <v>784.92346191406295</v>
      </c>
      <c r="E147">
        <v>592.046142578125</v>
      </c>
      <c r="F147">
        <v>468.08383178710898</v>
      </c>
      <c r="G147">
        <v>466.16104125976602</v>
      </c>
      <c r="I147" s="19">
        <f t="shared" si="13"/>
        <v>316.83963012695398</v>
      </c>
      <c r="J147" s="19">
        <f t="shared" si="13"/>
        <v>125.88510131835898</v>
      </c>
      <c r="K147" s="19">
        <f t="shared" si="14"/>
        <v>228.72005920410271</v>
      </c>
      <c r="L147" s="20">
        <f t="shared" si="15"/>
        <v>1.8168953816518585</v>
      </c>
      <c r="M147" s="20">
        <f t="shared" si="12"/>
        <v>3.138176441328143</v>
      </c>
      <c r="P147" s="18">
        <f t="shared" si="16"/>
        <v>-1.7629452701179413</v>
      </c>
    </row>
    <row r="148" spans="1:16" x14ac:dyDescent="0.15">
      <c r="A148" s="18">
        <v>73.5</v>
      </c>
      <c r="B148" s="18">
        <v>146</v>
      </c>
      <c r="D148">
        <v>784.93591308593795</v>
      </c>
      <c r="E148">
        <v>592.11688232421898</v>
      </c>
      <c r="F148">
        <v>467.26724243164102</v>
      </c>
      <c r="G148">
        <v>465.28207397460898</v>
      </c>
      <c r="I148" s="19">
        <f t="shared" si="13"/>
        <v>317.66867065429693</v>
      </c>
      <c r="J148" s="19">
        <f t="shared" si="13"/>
        <v>126.83480834961</v>
      </c>
      <c r="K148" s="19">
        <f t="shared" si="14"/>
        <v>228.88430480956993</v>
      </c>
      <c r="L148" s="20">
        <f t="shared" si="15"/>
        <v>1.8045858844889697</v>
      </c>
      <c r="M148" s="20">
        <f t="shared" si="12"/>
        <v>3.1349168144370099</v>
      </c>
      <c r="P148" s="18">
        <f t="shared" si="16"/>
        <v>-1.8649841934513018</v>
      </c>
    </row>
    <row r="149" spans="1:16" x14ac:dyDescent="0.15">
      <c r="A149" s="18">
        <v>74</v>
      </c>
      <c r="B149" s="18">
        <v>147</v>
      </c>
      <c r="D149">
        <v>786.637451171875</v>
      </c>
      <c r="E149">
        <v>593.91461181640602</v>
      </c>
      <c r="F149">
        <v>466.91143798828102</v>
      </c>
      <c r="G149">
        <v>464.97570800781301</v>
      </c>
      <c r="I149" s="19">
        <f t="shared" si="13"/>
        <v>319.72601318359398</v>
      </c>
      <c r="J149" s="19">
        <f t="shared" si="13"/>
        <v>128.93890380859301</v>
      </c>
      <c r="K149" s="19">
        <f t="shared" si="14"/>
        <v>229.46878051757886</v>
      </c>
      <c r="L149" s="20">
        <f t="shared" si="15"/>
        <v>1.7796706326759242</v>
      </c>
      <c r="M149" s="20">
        <f t="shared" si="12"/>
        <v>3.1190514328957195</v>
      </c>
      <c r="P149" s="18">
        <f t="shared" si="16"/>
        <v>-2.3616319708855693</v>
      </c>
    </row>
    <row r="150" spans="1:16" x14ac:dyDescent="0.15">
      <c r="A150" s="18">
        <v>74.5</v>
      </c>
      <c r="B150" s="18">
        <v>148</v>
      </c>
      <c r="D150">
        <v>778.68798828125</v>
      </c>
      <c r="E150">
        <v>590.77868652343795</v>
      </c>
      <c r="F150">
        <v>467.65835571289102</v>
      </c>
      <c r="G150">
        <v>465.788330078125</v>
      </c>
      <c r="I150" s="19">
        <f t="shared" si="13"/>
        <v>311.02963256835898</v>
      </c>
      <c r="J150" s="19">
        <f t="shared" si="13"/>
        <v>124.99035644531295</v>
      </c>
      <c r="K150" s="19">
        <f t="shared" si="14"/>
        <v>223.53638305663992</v>
      </c>
      <c r="L150" s="20">
        <f t="shared" si="15"/>
        <v>1.7884290389590483</v>
      </c>
      <c r="M150" s="20">
        <f t="shared" si="12"/>
        <v>3.136859709450599</v>
      </c>
      <c r="P150" s="18">
        <f t="shared" si="16"/>
        <v>-1.804164068339537</v>
      </c>
    </row>
    <row r="151" spans="1:16" x14ac:dyDescent="0.15">
      <c r="A151" s="18">
        <v>75</v>
      </c>
      <c r="B151" s="18">
        <v>149</v>
      </c>
      <c r="D151">
        <v>774.03082275390602</v>
      </c>
      <c r="E151">
        <v>589.21325683593795</v>
      </c>
      <c r="F151">
        <v>467.17523193359398</v>
      </c>
      <c r="G151">
        <v>465.20819091796898</v>
      </c>
      <c r="I151" s="19">
        <f t="shared" si="13"/>
        <v>306.85559082031205</v>
      </c>
      <c r="J151" s="19">
        <f t="shared" si="13"/>
        <v>124.00506591796898</v>
      </c>
      <c r="K151" s="19">
        <f t="shared" si="14"/>
        <v>220.05204467773376</v>
      </c>
      <c r="L151" s="20">
        <f t="shared" si="15"/>
        <v>1.7745407661272576</v>
      </c>
      <c r="M151" s="20">
        <f t="shared" si="12"/>
        <v>3.1320213068905636</v>
      </c>
      <c r="P151" s="18">
        <f t="shared" si="16"/>
        <v>-1.9556247736191423</v>
      </c>
    </row>
    <row r="152" spans="1:16" x14ac:dyDescent="0.15">
      <c r="A152" s="18">
        <v>75.5</v>
      </c>
      <c r="B152" s="18">
        <v>150</v>
      </c>
      <c r="D152">
        <v>771.15856933593795</v>
      </c>
      <c r="E152">
        <v>591.64691162109398</v>
      </c>
      <c r="F152">
        <v>467.45193481445301</v>
      </c>
      <c r="G152">
        <v>465.42010498046898</v>
      </c>
      <c r="I152" s="19">
        <f t="shared" si="13"/>
        <v>303.70663452148494</v>
      </c>
      <c r="J152" s="19">
        <f t="shared" si="13"/>
        <v>126.226806640625</v>
      </c>
      <c r="K152" s="19">
        <f t="shared" si="14"/>
        <v>215.34786987304744</v>
      </c>
      <c r="L152" s="20">
        <f t="shared" si="15"/>
        <v>1.7060391180310475</v>
      </c>
      <c r="M152" s="20">
        <f t="shared" ref="M152" si="17">L152+ABS($N$2)*A152</f>
        <v>3.0725695290661088</v>
      </c>
      <c r="P152" s="18">
        <f t="shared" si="16"/>
        <v>-3.8166952586993195</v>
      </c>
    </row>
    <row r="153" spans="1:16" x14ac:dyDescent="0.15">
      <c r="D153">
        <v>783.87493896484398</v>
      </c>
      <c r="E153">
        <v>596.93670654296898</v>
      </c>
      <c r="F153">
        <v>467.82962036132801</v>
      </c>
      <c r="G153">
        <v>465.93966674804699</v>
      </c>
      <c r="I153" s="19"/>
      <c r="J153" s="19"/>
      <c r="K153" s="19"/>
      <c r="L153" s="20"/>
      <c r="M153" s="20"/>
    </row>
    <row r="154" spans="1:16" x14ac:dyDescent="0.15">
      <c r="D154">
        <v>768.0244140625</v>
      </c>
      <c r="E154">
        <v>590.33489990234398</v>
      </c>
      <c r="F154">
        <v>466.86962890625</v>
      </c>
      <c r="G154">
        <v>464.91665649414102</v>
      </c>
      <c r="I154" s="19"/>
      <c r="J154" s="19"/>
      <c r="K154" s="19"/>
      <c r="L154" s="20"/>
      <c r="M154" s="20"/>
    </row>
    <row r="155" spans="1:16" x14ac:dyDescent="0.15">
      <c r="D155">
        <v>762.42913818359398</v>
      </c>
      <c r="E155">
        <v>588.168701171875</v>
      </c>
      <c r="F155">
        <v>467.771728515625</v>
      </c>
      <c r="G155">
        <v>465.99270629882801</v>
      </c>
      <c r="I155" s="19"/>
      <c r="J155" s="19"/>
      <c r="K155" s="19"/>
      <c r="L155" s="20"/>
      <c r="M155" s="20"/>
    </row>
    <row r="156" spans="1:16" x14ac:dyDescent="0.15">
      <c r="D156">
        <v>761.85534667968795</v>
      </c>
      <c r="E156">
        <v>588.28112792968795</v>
      </c>
      <c r="F156">
        <v>466.801513671875</v>
      </c>
      <c r="G156">
        <v>464.93316650390602</v>
      </c>
      <c r="I156" s="19"/>
      <c r="J156" s="19"/>
      <c r="K156" s="19"/>
      <c r="L156" s="20"/>
      <c r="M156" s="20"/>
    </row>
    <row r="157" spans="1:16" x14ac:dyDescent="0.15">
      <c r="D157">
        <v>764.62640380859398</v>
      </c>
      <c r="E157">
        <v>590.41668701171898</v>
      </c>
      <c r="F157">
        <v>467.54498291015602</v>
      </c>
      <c r="G157">
        <v>465.80636596679699</v>
      </c>
      <c r="I157" s="19"/>
      <c r="J157" s="19"/>
      <c r="K157" s="19"/>
      <c r="L157" s="20"/>
      <c r="M157" s="20"/>
    </row>
    <row r="158" spans="1:16" x14ac:dyDescent="0.15">
      <c r="D158">
        <v>761.67443847656295</v>
      </c>
      <c r="E158">
        <v>588.62756347656295</v>
      </c>
      <c r="F158">
        <v>467.08474731445301</v>
      </c>
      <c r="G158">
        <v>465.10760498046898</v>
      </c>
      <c r="I158" s="19"/>
      <c r="J158" s="19"/>
      <c r="K158" s="19"/>
      <c r="L158" s="20"/>
      <c r="M158" s="20"/>
    </row>
    <row r="159" spans="1:16" x14ac:dyDescent="0.15">
      <c r="D159">
        <v>760.82391357421898</v>
      </c>
      <c r="E159">
        <v>588.63562011718795</v>
      </c>
      <c r="F159">
        <v>466.26379394531301</v>
      </c>
      <c r="G159">
        <v>464.38687133789102</v>
      </c>
      <c r="I159" s="19"/>
      <c r="J159" s="19"/>
      <c r="K159" s="19"/>
      <c r="L159" s="20"/>
      <c r="M159" s="20"/>
    </row>
    <row r="160" spans="1:16" x14ac:dyDescent="0.15">
      <c r="D160">
        <v>759.918212890625</v>
      </c>
      <c r="E160">
        <v>588.72033691406295</v>
      </c>
      <c r="F160">
        <v>467.41845703125</v>
      </c>
      <c r="G160">
        <v>465.43289184570301</v>
      </c>
      <c r="I160" s="19"/>
      <c r="J160" s="19"/>
      <c r="K160" s="19"/>
      <c r="L160" s="20"/>
      <c r="M160" s="20"/>
    </row>
    <row r="161" spans="4:13" x14ac:dyDescent="0.15">
      <c r="D161">
        <v>759.25701904296898</v>
      </c>
      <c r="E161">
        <v>588.68963623046898</v>
      </c>
      <c r="F161">
        <v>467.31823730468801</v>
      </c>
      <c r="G161">
        <v>465.18569946289102</v>
      </c>
      <c r="I161" s="19"/>
      <c r="J161" s="19"/>
      <c r="K161" s="19"/>
      <c r="L161" s="20"/>
      <c r="M161" s="20"/>
    </row>
    <row r="162" spans="4:13" x14ac:dyDescent="0.15">
      <c r="D162">
        <v>757.63568115234398</v>
      </c>
      <c r="E162">
        <v>588.685302734375</v>
      </c>
      <c r="F162">
        <v>467.08920288085898</v>
      </c>
      <c r="G162">
        <v>465.22787475585898</v>
      </c>
      <c r="I162" s="19"/>
      <c r="J162" s="19"/>
      <c r="K162" s="19"/>
      <c r="L162" s="20"/>
      <c r="M162" s="20"/>
    </row>
    <row r="163" spans="4:13" x14ac:dyDescent="0.15">
      <c r="D163">
        <v>757.79724121093795</v>
      </c>
      <c r="E163">
        <v>588.55963134765602</v>
      </c>
      <c r="F163">
        <v>467.30163574218801</v>
      </c>
      <c r="G163">
        <v>465.73593139648398</v>
      </c>
      <c r="I163" s="19"/>
      <c r="J163" s="19"/>
      <c r="K163" s="19"/>
      <c r="L163" s="20"/>
      <c r="M163" s="20"/>
    </row>
    <row r="164" spans="4:13" x14ac:dyDescent="0.15">
      <c r="D164">
        <v>759.178955078125</v>
      </c>
      <c r="E164">
        <v>589.258056640625</v>
      </c>
      <c r="F164">
        <v>466.52838134765602</v>
      </c>
      <c r="G164">
        <v>464.68276977539102</v>
      </c>
      <c r="I164" s="19"/>
      <c r="J164" s="19"/>
      <c r="K164" s="19"/>
      <c r="L164" s="20"/>
      <c r="M164" s="20"/>
    </row>
    <row r="165" spans="4:13" x14ac:dyDescent="0.15">
      <c r="D165">
        <v>756.53448486328102</v>
      </c>
      <c r="E165">
        <v>588.77502441406295</v>
      </c>
      <c r="F165">
        <v>467.59814453125</v>
      </c>
      <c r="G165">
        <v>465.89736938476602</v>
      </c>
      <c r="I165" s="19"/>
      <c r="J165" s="19"/>
      <c r="K165" s="19"/>
      <c r="L165" s="20"/>
      <c r="M165" s="20"/>
    </row>
    <row r="166" spans="4:13" x14ac:dyDescent="0.15">
      <c r="D166">
        <v>757.07275390625</v>
      </c>
      <c r="E166">
        <v>588.24176025390602</v>
      </c>
      <c r="F166">
        <v>467.31494140625</v>
      </c>
      <c r="G166">
        <v>465.19607543945301</v>
      </c>
      <c r="I166" s="19"/>
      <c r="J166" s="19"/>
      <c r="K166" s="19"/>
      <c r="L166" s="20"/>
      <c r="M166" s="20"/>
    </row>
    <row r="167" spans="4:13" x14ac:dyDescent="0.15">
      <c r="D167">
        <v>756.27960205078102</v>
      </c>
      <c r="E167">
        <v>588.80529785156295</v>
      </c>
      <c r="F167">
        <v>466.84609985351602</v>
      </c>
      <c r="G167">
        <v>465.11105346679699</v>
      </c>
      <c r="I167" s="19"/>
      <c r="J167" s="19"/>
      <c r="K167" s="19"/>
      <c r="L167" s="20"/>
      <c r="M167" s="20"/>
    </row>
    <row r="168" spans="4:13" x14ac:dyDescent="0.15">
      <c r="D168">
        <v>756.90246582031295</v>
      </c>
      <c r="E168">
        <v>588.89739990234398</v>
      </c>
      <c r="F168">
        <v>468.30203247070301</v>
      </c>
      <c r="G168">
        <v>466.20718383789102</v>
      </c>
      <c r="I168" s="19"/>
      <c r="J168" s="19"/>
      <c r="K168" s="19"/>
      <c r="L168" s="20"/>
      <c r="M168" s="20"/>
    </row>
    <row r="169" spans="4:13" x14ac:dyDescent="0.15">
      <c r="D169">
        <v>767.96343994140602</v>
      </c>
      <c r="E169">
        <v>592.84002685546898</v>
      </c>
      <c r="F169">
        <v>467.24871826171898</v>
      </c>
      <c r="G169">
        <v>465.35595703125</v>
      </c>
      <c r="I169" s="19"/>
      <c r="J169" s="19"/>
      <c r="K169" s="19"/>
      <c r="L169" s="20"/>
      <c r="M169" s="20"/>
    </row>
    <row r="170" spans="4:13" x14ac:dyDescent="0.15">
      <c r="D170">
        <v>771.805419921875</v>
      </c>
      <c r="E170">
        <v>594.46875</v>
      </c>
      <c r="F170">
        <v>467.43112182617199</v>
      </c>
      <c r="G170">
        <v>465.33972167968801</v>
      </c>
      <c r="I170" s="19"/>
      <c r="J170" s="19"/>
      <c r="K170" s="19"/>
      <c r="L170" s="20"/>
      <c r="M170" s="20"/>
    </row>
    <row r="171" spans="4:13" x14ac:dyDescent="0.15">
      <c r="D171">
        <v>772.117431640625</v>
      </c>
      <c r="E171">
        <v>593.77453613281295</v>
      </c>
      <c r="F171">
        <v>467.2470703125</v>
      </c>
      <c r="G171">
        <v>465.217529296875</v>
      </c>
      <c r="I171" s="19"/>
      <c r="J171" s="19"/>
      <c r="K171" s="19"/>
      <c r="L171" s="20"/>
      <c r="M171" s="20"/>
    </row>
    <row r="172" spans="4:13" x14ac:dyDescent="0.15">
      <c r="D172">
        <v>773.194580078125</v>
      </c>
      <c r="E172">
        <v>594.72058105468795</v>
      </c>
      <c r="F172">
        <v>466.68353271484398</v>
      </c>
      <c r="G172">
        <v>464.9482421875</v>
      </c>
      <c r="I172" s="19"/>
      <c r="J172" s="19"/>
      <c r="K172" s="19"/>
      <c r="L172" s="20"/>
      <c r="M172" s="20"/>
    </row>
    <row r="173" spans="4:13" x14ac:dyDescent="0.15">
      <c r="D173">
        <v>774.14495849609398</v>
      </c>
      <c r="E173">
        <v>595.13470458984398</v>
      </c>
      <c r="F173">
        <v>467.93853759765602</v>
      </c>
      <c r="G173">
        <v>466.01174926757801</v>
      </c>
      <c r="I173" s="19"/>
      <c r="J173" s="19"/>
      <c r="K173" s="19"/>
      <c r="L173" s="20"/>
      <c r="M173" s="20"/>
    </row>
    <row r="174" spans="4:13" x14ac:dyDescent="0.15">
      <c r="D174">
        <v>773.58917236328102</v>
      </c>
      <c r="E174">
        <v>594.63873291015602</v>
      </c>
      <c r="F174">
        <v>467.11657714843801</v>
      </c>
      <c r="G174">
        <v>464.96844482421898</v>
      </c>
      <c r="I174" s="19"/>
      <c r="J174" s="19"/>
      <c r="K174" s="19"/>
      <c r="L174" s="20"/>
      <c r="M174" s="20"/>
    </row>
    <row r="175" spans="4:13" x14ac:dyDescent="0.15">
      <c r="D175">
        <v>775.91998291015602</v>
      </c>
      <c r="E175">
        <v>596.20556640625</v>
      </c>
      <c r="F175">
        <v>467.29333496093801</v>
      </c>
      <c r="G175">
        <v>465.33920288085898</v>
      </c>
      <c r="I175" s="19"/>
      <c r="J175" s="19"/>
      <c r="K175" s="19"/>
      <c r="L175" s="20"/>
      <c r="M175" s="20"/>
    </row>
    <row r="176" spans="4:13" x14ac:dyDescent="0.15">
      <c r="D176">
        <v>779.99749755859398</v>
      </c>
      <c r="E176">
        <v>597.37750244140602</v>
      </c>
      <c r="F176">
        <v>467.6904296875</v>
      </c>
      <c r="G176">
        <v>465.64187622070301</v>
      </c>
      <c r="I176" s="19"/>
      <c r="J176" s="19"/>
      <c r="K176" s="19"/>
      <c r="L176" s="20"/>
      <c r="M176" s="20"/>
    </row>
    <row r="177" spans="4:13" x14ac:dyDescent="0.15">
      <c r="D177">
        <v>787.17102050781295</v>
      </c>
      <c r="E177">
        <v>599.926025390625</v>
      </c>
      <c r="F177">
        <v>467.09011840820301</v>
      </c>
      <c r="G177">
        <v>465.07937622070301</v>
      </c>
      <c r="I177" s="19"/>
      <c r="J177" s="19"/>
      <c r="K177" s="19"/>
      <c r="L177" s="20"/>
      <c r="M177" s="20"/>
    </row>
    <row r="178" spans="4:13" x14ac:dyDescent="0.15">
      <c r="D178">
        <v>787.17987060546898</v>
      </c>
      <c r="E178">
        <v>599.963134765625</v>
      </c>
      <c r="F178">
        <v>466.6845703125</v>
      </c>
      <c r="G178">
        <v>464.68124389648398</v>
      </c>
      <c r="I178" s="19"/>
      <c r="J178" s="19"/>
      <c r="K178" s="19"/>
      <c r="L178" s="19"/>
    </row>
    <row r="179" spans="4:13" x14ac:dyDescent="0.15">
      <c r="D179">
        <v>784.81829833984398</v>
      </c>
      <c r="E179">
        <v>597.92401123046898</v>
      </c>
      <c r="F179">
        <v>467.75958251953102</v>
      </c>
      <c r="G179">
        <v>465.79525756835898</v>
      </c>
      <c r="I179" s="19"/>
      <c r="J179" s="19"/>
      <c r="K179" s="19"/>
      <c r="L179" s="19"/>
    </row>
    <row r="180" spans="4:13" x14ac:dyDescent="0.15">
      <c r="D180">
        <v>775.19659423828102</v>
      </c>
      <c r="E180">
        <v>592.85479736328102</v>
      </c>
      <c r="F180">
        <v>466.96716308593801</v>
      </c>
      <c r="G180">
        <v>465.024169921875</v>
      </c>
      <c r="I180" s="19"/>
      <c r="J180" s="19"/>
      <c r="K180" s="19"/>
      <c r="L180" s="19"/>
    </row>
    <row r="181" spans="4:13" x14ac:dyDescent="0.15">
      <c r="D181">
        <v>774.64709472656295</v>
      </c>
      <c r="E181">
        <v>592.29010009765602</v>
      </c>
      <c r="F181">
        <v>466.21817016601602</v>
      </c>
      <c r="G181">
        <v>464.37103271484398</v>
      </c>
      <c r="I181" s="19"/>
      <c r="J181" s="19"/>
      <c r="K181" s="19"/>
      <c r="L181" s="19"/>
    </row>
    <row r="182" spans="4:13" x14ac:dyDescent="0.15">
      <c r="D182">
        <v>774.2216796875</v>
      </c>
      <c r="E182">
        <v>592.08093261718795</v>
      </c>
      <c r="F182">
        <v>467.63714599609398</v>
      </c>
      <c r="G182">
        <v>465.84317016601602</v>
      </c>
      <c r="I182" s="19"/>
      <c r="J182" s="19"/>
      <c r="K182" s="19"/>
      <c r="L182" s="19"/>
    </row>
    <row r="183" spans="4:13" x14ac:dyDescent="0.15">
      <c r="D183">
        <v>766.33190917968795</v>
      </c>
      <c r="E183">
        <v>588.90643310546898</v>
      </c>
      <c r="F183">
        <v>466.79306030273398</v>
      </c>
      <c r="G183">
        <v>464.87243652343801</v>
      </c>
      <c r="I183" s="19"/>
      <c r="J183" s="19"/>
      <c r="K183" s="19"/>
      <c r="L183" s="19"/>
    </row>
    <row r="184" spans="4:13" x14ac:dyDescent="0.15">
      <c r="D184">
        <v>767.367919921875</v>
      </c>
      <c r="E184">
        <v>589.88201904296898</v>
      </c>
      <c r="F184">
        <v>467.46127319335898</v>
      </c>
      <c r="G184">
        <v>465.45104980468801</v>
      </c>
      <c r="I184" s="19"/>
      <c r="J184" s="19"/>
      <c r="K184" s="19"/>
      <c r="L184" s="19"/>
    </row>
    <row r="185" spans="4:13" x14ac:dyDescent="0.15">
      <c r="D185">
        <v>766.731201171875</v>
      </c>
      <c r="E185">
        <v>588.784423828125</v>
      </c>
      <c r="F185">
        <v>467.73416137695301</v>
      </c>
      <c r="G185">
        <v>465.86285400390602</v>
      </c>
      <c r="I185" s="19"/>
      <c r="J185" s="19"/>
      <c r="K185" s="19"/>
      <c r="L185" s="19"/>
    </row>
    <row r="186" spans="4:13" x14ac:dyDescent="0.15">
      <c r="D186">
        <v>767.163818359375</v>
      </c>
      <c r="E186">
        <v>589.87872314453102</v>
      </c>
      <c r="F186">
        <v>467.18301391601602</v>
      </c>
      <c r="G186">
        <v>465.30087280273398</v>
      </c>
      <c r="I186" s="19"/>
      <c r="J186" s="19"/>
      <c r="K186" s="19"/>
      <c r="L186" s="19"/>
    </row>
    <row r="187" spans="4:13" x14ac:dyDescent="0.15">
      <c r="D187">
        <v>769.29180908203102</v>
      </c>
      <c r="E187">
        <v>591.20147705078102</v>
      </c>
      <c r="F187">
        <v>466.72570800781301</v>
      </c>
      <c r="G187">
        <v>464.81085205078102</v>
      </c>
      <c r="I187" s="19"/>
      <c r="J187" s="19"/>
      <c r="K187" s="19"/>
      <c r="L187" s="19"/>
    </row>
    <row r="188" spans="4:13" x14ac:dyDescent="0.15">
      <c r="D188">
        <v>773.60546875</v>
      </c>
      <c r="E188">
        <v>592.79351806640602</v>
      </c>
      <c r="F188">
        <v>467.71868896484398</v>
      </c>
      <c r="G188">
        <v>465.68392944335898</v>
      </c>
      <c r="I188" s="19"/>
      <c r="J188" s="19"/>
      <c r="K188" s="19"/>
      <c r="L188" s="19"/>
    </row>
    <row r="189" spans="4:13" x14ac:dyDescent="0.15">
      <c r="D189">
        <v>767.27490234375</v>
      </c>
      <c r="E189">
        <v>589.919677734375</v>
      </c>
      <c r="F189">
        <v>467.40017700195301</v>
      </c>
      <c r="G189">
        <v>465.68225097656301</v>
      </c>
      <c r="I189" s="19"/>
      <c r="J189" s="19"/>
      <c r="K189" s="19"/>
      <c r="L189" s="19"/>
    </row>
    <row r="190" spans="4:13" x14ac:dyDescent="0.15">
      <c r="D190">
        <v>768.92321777343795</v>
      </c>
      <c r="E190">
        <v>591.03601074218795</v>
      </c>
      <c r="F190">
        <v>467.22048950195301</v>
      </c>
      <c r="G190">
        <v>465.105712890625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3" zoomScale="75" zoomScaleNormal="75" zoomScalePageLayoutView="75" workbookViewId="0">
      <selection activeCell="T55" sqref="T55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605.34826660156295</v>
      </c>
      <c r="E2">
        <v>528.39007568359398</v>
      </c>
      <c r="F2">
        <v>472.31716918945301</v>
      </c>
      <c r="G2">
        <v>469.87152099609398</v>
      </c>
      <c r="I2" s="19">
        <f t="shared" ref="I2:J65" si="0">D2-F2</f>
        <v>133.03109741210994</v>
      </c>
      <c r="J2" s="19">
        <f t="shared" si="0"/>
        <v>58.5185546875</v>
      </c>
      <c r="K2" s="19">
        <f t="shared" ref="K2:K65" si="1">I2-0.7*J2</f>
        <v>92.068109130859938</v>
      </c>
      <c r="L2" s="20">
        <f t="shared" ref="L2:L65" si="2">K2/J2</f>
        <v>1.5733148165145365</v>
      </c>
      <c r="M2" s="20"/>
      <c r="N2" s="18">
        <f>LINEST(V64:V104,U64:U104)</f>
        <v>-1.3499561309533845E-2</v>
      </c>
      <c r="O2" s="21">
        <f>AVERAGE(M38:M45)</f>
        <v>2.2104866877721858</v>
      </c>
    </row>
    <row r="3" spans="1:16" x14ac:dyDescent="0.15">
      <c r="A3" s="18">
        <v>1</v>
      </c>
      <c r="B3" s="18">
        <v>1</v>
      </c>
      <c r="C3" s="18" t="s">
        <v>7</v>
      </c>
      <c r="D3">
        <v>602.79382324218795</v>
      </c>
      <c r="E3">
        <v>526.90899658203102</v>
      </c>
      <c r="F3">
        <v>473.44677734375</v>
      </c>
      <c r="G3">
        <v>471.13787841796898</v>
      </c>
      <c r="I3" s="19">
        <f t="shared" si="0"/>
        <v>129.34704589843795</v>
      </c>
      <c r="J3" s="19">
        <f t="shared" si="0"/>
        <v>55.771118164062045</v>
      </c>
      <c r="K3" s="19">
        <f t="shared" si="1"/>
        <v>90.307263183594529</v>
      </c>
      <c r="L3" s="20">
        <f t="shared" si="2"/>
        <v>1.619247850077838</v>
      </c>
      <c r="M3" s="20"/>
    </row>
    <row r="4" spans="1:16" ht="15" x14ac:dyDescent="0.15">
      <c r="A4" s="18">
        <v>1.5</v>
      </c>
      <c r="B4" s="18">
        <v>2</v>
      </c>
      <c r="D4">
        <v>604.32867431640602</v>
      </c>
      <c r="E4">
        <v>526.17517089843795</v>
      </c>
      <c r="F4">
        <v>474.14993286132801</v>
      </c>
      <c r="G4">
        <v>471.27651977539102</v>
      </c>
      <c r="I4" s="19">
        <f t="shared" si="0"/>
        <v>130.17874145507801</v>
      </c>
      <c r="J4" s="19">
        <f t="shared" si="0"/>
        <v>54.898651123046932</v>
      </c>
      <c r="K4" s="19">
        <f t="shared" si="1"/>
        <v>91.749685668945162</v>
      </c>
      <c r="L4" s="20">
        <f t="shared" si="2"/>
        <v>1.6712557374734449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608.92742919921898</v>
      </c>
      <c r="E5">
        <v>525.19543457031295</v>
      </c>
      <c r="F5">
        <v>473.87603759765602</v>
      </c>
      <c r="G5">
        <v>471.45843505859398</v>
      </c>
      <c r="I5" s="19">
        <f t="shared" si="0"/>
        <v>135.05139160156295</v>
      </c>
      <c r="J5" s="19">
        <f t="shared" si="0"/>
        <v>53.736999511718977</v>
      </c>
      <c r="K5" s="19">
        <f t="shared" si="1"/>
        <v>97.435491943359665</v>
      </c>
      <c r="L5" s="20">
        <f t="shared" si="2"/>
        <v>1.8131918943876073</v>
      </c>
      <c r="M5" s="20"/>
      <c r="N5" s="18">
        <f>RSQ(V64:V104,U64:U104)</f>
        <v>0.9127457173623571</v>
      </c>
    </row>
    <row r="6" spans="1:16" x14ac:dyDescent="0.15">
      <c r="A6" s="18">
        <v>2.5</v>
      </c>
      <c r="B6" s="18">
        <v>4</v>
      </c>
      <c r="C6" s="18" t="s">
        <v>5</v>
      </c>
      <c r="D6">
        <v>608.92742919921898</v>
      </c>
      <c r="E6">
        <v>525.203125</v>
      </c>
      <c r="F6">
        <v>473.284423828125</v>
      </c>
      <c r="G6">
        <v>470.78121948242199</v>
      </c>
      <c r="I6" s="19">
        <f t="shared" si="0"/>
        <v>135.64300537109398</v>
      </c>
      <c r="J6" s="19">
        <f t="shared" si="0"/>
        <v>54.421905517578011</v>
      </c>
      <c r="K6" s="19">
        <f t="shared" si="1"/>
        <v>97.547671508789364</v>
      </c>
      <c r="L6" s="20">
        <f t="shared" si="2"/>
        <v>1.7924339580002751</v>
      </c>
      <c r="M6" s="20">
        <f t="shared" ref="M6:M22" si="3">L6+ABS($N$2)*A6</f>
        <v>1.8261828612741096</v>
      </c>
      <c r="P6" s="18">
        <f t="shared" ref="P6:P69" si="4">(M6-$O$2)/$O$2*100</f>
        <v>-17.385484772378003</v>
      </c>
    </row>
    <row r="7" spans="1:16" x14ac:dyDescent="0.15">
      <c r="A7" s="18">
        <v>3</v>
      </c>
      <c r="B7" s="18">
        <v>5</v>
      </c>
      <c r="C7" s="18" t="s">
        <v>8</v>
      </c>
      <c r="D7">
        <v>604.998779296875</v>
      </c>
      <c r="E7">
        <v>524.17578125</v>
      </c>
      <c r="F7">
        <v>473.05285644531301</v>
      </c>
      <c r="G7">
        <v>470.54815673828102</v>
      </c>
      <c r="I7" s="19">
        <f t="shared" si="0"/>
        <v>131.94592285156199</v>
      </c>
      <c r="J7" s="19">
        <f t="shared" si="0"/>
        <v>53.627624511718977</v>
      </c>
      <c r="K7" s="19">
        <f t="shared" si="1"/>
        <v>94.406585693358707</v>
      </c>
      <c r="L7" s="20">
        <f t="shared" si="2"/>
        <v>1.7604096126377649</v>
      </c>
      <c r="M7" s="20">
        <f t="shared" si="3"/>
        <v>1.8009082965663663</v>
      </c>
      <c r="P7" s="18">
        <f t="shared" si="4"/>
        <v>-18.528878435300982</v>
      </c>
    </row>
    <row r="8" spans="1:16" x14ac:dyDescent="0.15">
      <c r="A8" s="18">
        <v>3.5</v>
      </c>
      <c r="B8" s="18">
        <v>6</v>
      </c>
      <c r="D8">
        <v>606.33215332031295</v>
      </c>
      <c r="E8">
        <v>525.453125</v>
      </c>
      <c r="F8">
        <v>474.006591796875</v>
      </c>
      <c r="G8">
        <v>471.58578491210898</v>
      </c>
      <c r="I8" s="19">
        <f t="shared" si="0"/>
        <v>132.32556152343795</v>
      </c>
      <c r="J8" s="19">
        <f t="shared" si="0"/>
        <v>53.867340087891023</v>
      </c>
      <c r="K8" s="19">
        <f t="shared" si="1"/>
        <v>94.618423461914233</v>
      </c>
      <c r="L8" s="20">
        <f t="shared" si="2"/>
        <v>1.7565081793074047</v>
      </c>
      <c r="M8" s="20">
        <f t="shared" si="3"/>
        <v>1.8037566438907731</v>
      </c>
      <c r="P8" s="18">
        <f t="shared" si="4"/>
        <v>-18.400022317769807</v>
      </c>
    </row>
    <row r="9" spans="1:16" x14ac:dyDescent="0.15">
      <c r="A9" s="18">
        <v>4</v>
      </c>
      <c r="B9" s="18">
        <v>7</v>
      </c>
      <c r="D9">
        <v>606.38653564453102</v>
      </c>
      <c r="E9">
        <v>526.31787109375</v>
      </c>
      <c r="F9">
        <v>474.20861816406301</v>
      </c>
      <c r="G9">
        <v>471.79421997070301</v>
      </c>
      <c r="I9" s="19">
        <f t="shared" si="0"/>
        <v>132.17791748046801</v>
      </c>
      <c r="J9" s="19">
        <f t="shared" si="0"/>
        <v>54.523651123046989</v>
      </c>
      <c r="K9" s="19">
        <f t="shared" si="1"/>
        <v>94.011361694335122</v>
      </c>
      <c r="L9" s="20">
        <f t="shared" si="2"/>
        <v>1.7242308568473104</v>
      </c>
      <c r="M9" s="20">
        <f t="shared" si="3"/>
        <v>1.7782291020854457</v>
      </c>
      <c r="P9" s="18">
        <f t="shared" si="4"/>
        <v>-19.554860387889786</v>
      </c>
    </row>
    <row r="10" spans="1:16" x14ac:dyDescent="0.15">
      <c r="A10" s="18">
        <v>4.5</v>
      </c>
      <c r="B10" s="18">
        <v>8</v>
      </c>
      <c r="D10">
        <v>605.14685058593795</v>
      </c>
      <c r="E10">
        <v>526.29681396484398</v>
      </c>
      <c r="F10">
        <v>473.73324584960898</v>
      </c>
      <c r="G10">
        <v>471.39239501953102</v>
      </c>
      <c r="I10" s="19">
        <f t="shared" si="0"/>
        <v>131.41360473632898</v>
      </c>
      <c r="J10" s="19">
        <f t="shared" si="0"/>
        <v>54.904418945312955</v>
      </c>
      <c r="K10" s="19">
        <f t="shared" si="1"/>
        <v>92.980511474609912</v>
      </c>
      <c r="L10" s="20">
        <f t="shared" si="2"/>
        <v>1.693497777787655</v>
      </c>
      <c r="M10" s="20">
        <f t="shared" si="3"/>
        <v>1.7542458036805573</v>
      </c>
      <c r="P10" s="18">
        <f t="shared" si="4"/>
        <v>-20.639838575614576</v>
      </c>
    </row>
    <row r="11" spans="1:16" x14ac:dyDescent="0.15">
      <c r="A11" s="18">
        <v>5</v>
      </c>
      <c r="B11" s="18">
        <v>9</v>
      </c>
      <c r="D11">
        <v>607.55078125</v>
      </c>
      <c r="E11">
        <v>527.94665527343795</v>
      </c>
      <c r="F11">
        <v>473.09143066406301</v>
      </c>
      <c r="G11">
        <v>470.65557861328102</v>
      </c>
      <c r="I11" s="19">
        <f t="shared" si="0"/>
        <v>134.45935058593699</v>
      </c>
      <c r="J11" s="19">
        <f t="shared" si="0"/>
        <v>57.291076660156932</v>
      </c>
      <c r="K11" s="19">
        <f t="shared" si="1"/>
        <v>94.355596923827136</v>
      </c>
      <c r="L11" s="20">
        <f t="shared" si="2"/>
        <v>1.6469510161858543</v>
      </c>
      <c r="M11" s="20">
        <f t="shared" si="3"/>
        <v>1.7144488227335235</v>
      </c>
      <c r="P11" s="18">
        <f t="shared" si="4"/>
        <v>-22.440210465080362</v>
      </c>
    </row>
    <row r="12" spans="1:16" x14ac:dyDescent="0.15">
      <c r="A12" s="18">
        <v>5.5</v>
      </c>
      <c r="B12" s="18">
        <v>10</v>
      </c>
      <c r="D12">
        <v>611.61114501953102</v>
      </c>
      <c r="E12">
        <v>527.79547119140602</v>
      </c>
      <c r="F12">
        <v>473.14202880859398</v>
      </c>
      <c r="G12">
        <v>470.31265258789102</v>
      </c>
      <c r="I12" s="19">
        <f t="shared" si="0"/>
        <v>138.46911621093705</v>
      </c>
      <c r="J12" s="19">
        <f t="shared" si="0"/>
        <v>57.482818603515</v>
      </c>
      <c r="K12" s="19">
        <f t="shared" si="1"/>
        <v>98.231143188476551</v>
      </c>
      <c r="L12" s="20">
        <f t="shared" si="2"/>
        <v>1.7088783322547416</v>
      </c>
      <c r="M12" s="20">
        <f t="shared" si="3"/>
        <v>1.7831259194571778</v>
      </c>
      <c r="P12" s="18">
        <f t="shared" si="4"/>
        <v>-19.33333372596416</v>
      </c>
    </row>
    <row r="13" spans="1:16" x14ac:dyDescent="0.15">
      <c r="A13" s="18">
        <v>6</v>
      </c>
      <c r="B13" s="18">
        <v>11</v>
      </c>
      <c r="D13">
        <v>614.76812744140602</v>
      </c>
      <c r="E13">
        <v>524.29327392578102</v>
      </c>
      <c r="F13">
        <v>474.25677490234398</v>
      </c>
      <c r="G13">
        <v>471.62432861328102</v>
      </c>
      <c r="I13" s="19">
        <f t="shared" si="0"/>
        <v>140.51135253906205</v>
      </c>
      <c r="J13" s="19">
        <f t="shared" si="0"/>
        <v>52.6689453125</v>
      </c>
      <c r="K13" s="19">
        <f t="shared" si="1"/>
        <v>103.64309082031204</v>
      </c>
      <c r="L13" s="20">
        <f t="shared" si="2"/>
        <v>1.9678216490831129</v>
      </c>
      <c r="M13" s="20">
        <f t="shared" si="3"/>
        <v>2.0488190169403158</v>
      </c>
      <c r="P13" s="18">
        <f t="shared" si="4"/>
        <v>-7.3136686018591233</v>
      </c>
    </row>
    <row r="14" spans="1:16" x14ac:dyDescent="0.15">
      <c r="A14" s="18">
        <v>6.5</v>
      </c>
      <c r="B14" s="18">
        <v>12</v>
      </c>
      <c r="D14">
        <v>616.33154296875</v>
      </c>
      <c r="E14">
        <v>522.87506103515602</v>
      </c>
      <c r="F14">
        <v>474.18508911132801</v>
      </c>
      <c r="G14">
        <v>471.80926513671898</v>
      </c>
      <c r="I14" s="19">
        <f t="shared" si="0"/>
        <v>142.14645385742199</v>
      </c>
      <c r="J14" s="19">
        <f t="shared" si="0"/>
        <v>51.065795898437045</v>
      </c>
      <c r="K14" s="19">
        <f t="shared" si="1"/>
        <v>106.40039672851606</v>
      </c>
      <c r="L14" s="20">
        <f t="shared" si="2"/>
        <v>2.0835942112824806</v>
      </c>
      <c r="M14" s="20">
        <f t="shared" si="3"/>
        <v>2.1713413597944506</v>
      </c>
      <c r="P14" s="18">
        <f t="shared" si="4"/>
        <v>-1.7708918218904703</v>
      </c>
    </row>
    <row r="15" spans="1:16" x14ac:dyDescent="0.15">
      <c r="A15" s="18">
        <v>7</v>
      </c>
      <c r="B15" s="18">
        <v>13</v>
      </c>
      <c r="D15">
        <v>618.94476318359398</v>
      </c>
      <c r="E15">
        <v>521.58099365234398</v>
      </c>
      <c r="F15">
        <v>473.89108276367199</v>
      </c>
      <c r="G15">
        <v>471.55795288085898</v>
      </c>
      <c r="I15" s="19">
        <f t="shared" si="0"/>
        <v>145.05368041992199</v>
      </c>
      <c r="J15" s="19">
        <f t="shared" si="0"/>
        <v>50.023040771485</v>
      </c>
      <c r="K15" s="19">
        <f t="shared" si="1"/>
        <v>110.0375518798825</v>
      </c>
      <c r="L15" s="20">
        <f t="shared" si="2"/>
        <v>2.1997373646787186</v>
      </c>
      <c r="M15" s="20">
        <f t="shared" si="3"/>
        <v>2.2942342938454554</v>
      </c>
      <c r="P15" s="18">
        <f t="shared" si="4"/>
        <v>3.7886500984845863</v>
      </c>
    </row>
    <row r="16" spans="1:16" x14ac:dyDescent="0.15">
      <c r="A16" s="18">
        <v>7.5</v>
      </c>
      <c r="B16" s="18">
        <v>14</v>
      </c>
      <c r="D16">
        <v>619.10711669921898</v>
      </c>
      <c r="E16">
        <v>522.52410888671898</v>
      </c>
      <c r="F16">
        <v>473.19790649414102</v>
      </c>
      <c r="G16">
        <v>470.91552734375</v>
      </c>
      <c r="I16" s="19">
        <f t="shared" si="0"/>
        <v>145.90921020507795</v>
      </c>
      <c r="J16" s="19">
        <f t="shared" si="0"/>
        <v>51.608581542968977</v>
      </c>
      <c r="K16" s="19">
        <f t="shared" si="1"/>
        <v>109.78320312499967</v>
      </c>
      <c r="L16" s="20">
        <f t="shared" si="2"/>
        <v>2.127227678861797</v>
      </c>
      <c r="M16" s="20">
        <f t="shared" si="3"/>
        <v>2.2284743886833009</v>
      </c>
      <c r="P16" s="18">
        <f t="shared" si="4"/>
        <v>0.81374391488617492</v>
      </c>
    </row>
    <row r="17" spans="1:16" x14ac:dyDescent="0.15">
      <c r="A17" s="18">
        <v>8</v>
      </c>
      <c r="B17" s="18">
        <v>15</v>
      </c>
      <c r="D17">
        <v>616.76837158203102</v>
      </c>
      <c r="E17">
        <v>522.726806640625</v>
      </c>
      <c r="F17">
        <v>473.69244384765602</v>
      </c>
      <c r="G17">
        <v>471.20993041992199</v>
      </c>
      <c r="I17" s="19">
        <f t="shared" si="0"/>
        <v>143.075927734375</v>
      </c>
      <c r="J17" s="19">
        <f t="shared" si="0"/>
        <v>51.516876220703011</v>
      </c>
      <c r="K17" s="19">
        <f t="shared" si="1"/>
        <v>107.0141143798829</v>
      </c>
      <c r="L17" s="20">
        <f t="shared" si="2"/>
        <v>2.0772632626525072</v>
      </c>
      <c r="M17" s="20">
        <f t="shared" si="3"/>
        <v>2.1852597531287778</v>
      </c>
      <c r="P17" s="18">
        <f t="shared" si="4"/>
        <v>-1.1412389309085889</v>
      </c>
    </row>
    <row r="18" spans="1:16" x14ac:dyDescent="0.15">
      <c r="A18" s="18">
        <v>8.5</v>
      </c>
      <c r="B18" s="18">
        <v>16</v>
      </c>
      <c r="D18">
        <v>618.18054199218795</v>
      </c>
      <c r="E18">
        <v>525.41693115234398</v>
      </c>
      <c r="F18">
        <v>473.46878051757801</v>
      </c>
      <c r="G18">
        <v>470.97555541992199</v>
      </c>
      <c r="I18" s="19">
        <f t="shared" si="0"/>
        <v>144.71176147460994</v>
      </c>
      <c r="J18" s="19">
        <f t="shared" si="0"/>
        <v>54.441375732421989</v>
      </c>
      <c r="K18" s="19">
        <f t="shared" si="1"/>
        <v>106.60279846191455</v>
      </c>
      <c r="L18" s="20">
        <f t="shared" si="2"/>
        <v>1.958120951716295</v>
      </c>
      <c r="M18" s="20">
        <f t="shared" si="3"/>
        <v>2.0728672228473326</v>
      </c>
      <c r="P18" s="18">
        <f t="shared" si="4"/>
        <v>-6.22575406973165</v>
      </c>
    </row>
    <row r="19" spans="1:16" x14ac:dyDescent="0.15">
      <c r="A19" s="18">
        <v>9</v>
      </c>
      <c r="B19" s="18">
        <v>17</v>
      </c>
      <c r="D19">
        <v>619.374755859375</v>
      </c>
      <c r="E19">
        <v>524.98718261718795</v>
      </c>
      <c r="F19">
        <v>473.62414550781301</v>
      </c>
      <c r="G19">
        <v>471.09744262695301</v>
      </c>
      <c r="I19" s="19">
        <f t="shared" si="0"/>
        <v>145.75061035156199</v>
      </c>
      <c r="J19" s="19">
        <f t="shared" si="0"/>
        <v>53.889739990234943</v>
      </c>
      <c r="K19" s="19">
        <f t="shared" si="1"/>
        <v>108.02779235839753</v>
      </c>
      <c r="L19" s="20">
        <f t="shared" si="2"/>
        <v>2.0046077857858036</v>
      </c>
      <c r="M19" s="20">
        <f t="shared" si="3"/>
        <v>2.1261038375716081</v>
      </c>
      <c r="P19" s="18">
        <f t="shared" si="4"/>
        <v>-3.8173878479956818</v>
      </c>
    </row>
    <row r="20" spans="1:16" x14ac:dyDescent="0.15">
      <c r="A20" s="18">
        <v>9.5</v>
      </c>
      <c r="B20" s="18">
        <v>18</v>
      </c>
      <c r="D20">
        <v>618.71624755859398</v>
      </c>
      <c r="E20">
        <v>522.37725830078102</v>
      </c>
      <c r="F20">
        <v>472.58090209960898</v>
      </c>
      <c r="G20">
        <v>470.10272216796898</v>
      </c>
      <c r="I20" s="19">
        <f t="shared" si="0"/>
        <v>146.135345458985</v>
      </c>
      <c r="J20" s="19">
        <f t="shared" si="0"/>
        <v>52.274536132812045</v>
      </c>
      <c r="K20" s="19">
        <f t="shared" si="1"/>
        <v>109.54317016601658</v>
      </c>
      <c r="L20" s="20">
        <f t="shared" si="2"/>
        <v>2.0955359582283841</v>
      </c>
      <c r="M20" s="20">
        <f t="shared" si="3"/>
        <v>2.2237817906689559</v>
      </c>
      <c r="P20" s="18">
        <f t="shared" si="4"/>
        <v>0.60145591332058057</v>
      </c>
    </row>
    <row r="21" spans="1:16" x14ac:dyDescent="0.15">
      <c r="A21" s="18">
        <v>10</v>
      </c>
      <c r="B21" s="18">
        <v>19</v>
      </c>
      <c r="D21">
        <v>619.82647705078102</v>
      </c>
      <c r="E21">
        <v>521.96771240234398</v>
      </c>
      <c r="F21">
        <v>472.48138427734398</v>
      </c>
      <c r="G21">
        <v>470.29043579101602</v>
      </c>
      <c r="I21" s="19">
        <f t="shared" si="0"/>
        <v>147.34509277343705</v>
      </c>
      <c r="J21" s="19">
        <f t="shared" si="0"/>
        <v>51.677276611327954</v>
      </c>
      <c r="K21" s="19">
        <f t="shared" si="1"/>
        <v>111.17099914550748</v>
      </c>
      <c r="L21" s="20">
        <f t="shared" si="2"/>
        <v>2.1512549893377733</v>
      </c>
      <c r="M21" s="20">
        <f t="shared" si="3"/>
        <v>2.2862506024331117</v>
      </c>
      <c r="P21" s="18">
        <f t="shared" si="4"/>
        <v>3.4274766312790472</v>
      </c>
    </row>
    <row r="22" spans="1:16" x14ac:dyDescent="0.15">
      <c r="A22" s="18">
        <v>10.5</v>
      </c>
      <c r="B22" s="18">
        <v>20</v>
      </c>
      <c r="D22">
        <v>624.579345703125</v>
      </c>
      <c r="E22">
        <v>523.69226074218795</v>
      </c>
      <c r="F22">
        <v>472.01071166992199</v>
      </c>
      <c r="G22">
        <v>469.83068847656301</v>
      </c>
      <c r="I22" s="19">
        <f t="shared" si="0"/>
        <v>152.56863403320301</v>
      </c>
      <c r="J22" s="19">
        <f t="shared" si="0"/>
        <v>53.861572265624943</v>
      </c>
      <c r="K22" s="19">
        <f t="shared" si="1"/>
        <v>114.86553344726556</v>
      </c>
      <c r="L22" s="20">
        <f t="shared" si="2"/>
        <v>2.1326063947927869</v>
      </c>
      <c r="M22" s="20">
        <f t="shared" si="3"/>
        <v>2.2743517885428921</v>
      </c>
      <c r="P22" s="18">
        <f t="shared" si="4"/>
        <v>2.8891873054015993</v>
      </c>
    </row>
    <row r="23" spans="1:16" x14ac:dyDescent="0.15">
      <c r="A23" s="18">
        <v>11</v>
      </c>
      <c r="B23" s="18">
        <v>21</v>
      </c>
      <c r="D23">
        <v>619.29016113281295</v>
      </c>
      <c r="E23">
        <v>523.55804443359398</v>
      </c>
      <c r="F23">
        <v>472.68508911132801</v>
      </c>
      <c r="G23">
        <v>470.21368408203102</v>
      </c>
      <c r="I23" s="19">
        <f t="shared" si="0"/>
        <v>146.60507202148494</v>
      </c>
      <c r="J23" s="19">
        <f t="shared" si="0"/>
        <v>53.344360351562955</v>
      </c>
      <c r="K23" s="19">
        <f t="shared" si="1"/>
        <v>109.26401977539088</v>
      </c>
      <c r="L23" s="20">
        <f t="shared" si="2"/>
        <v>2.0482768760426144</v>
      </c>
      <c r="M23" s="20">
        <f>L23+ABS($N$2)*A23</f>
        <v>2.1967720504474868</v>
      </c>
      <c r="P23" s="18">
        <f t="shared" si="4"/>
        <v>-0.62043519196766406</v>
      </c>
    </row>
    <row r="24" spans="1:16" x14ac:dyDescent="0.15">
      <c r="A24" s="18">
        <v>11.5</v>
      </c>
      <c r="B24" s="18">
        <v>22</v>
      </c>
      <c r="D24">
        <v>619.82049560546898</v>
      </c>
      <c r="E24">
        <v>525.58905029296898</v>
      </c>
      <c r="F24">
        <v>472.82937622070301</v>
      </c>
      <c r="G24">
        <v>470.55096435546898</v>
      </c>
      <c r="I24" s="19">
        <f t="shared" si="0"/>
        <v>146.99111938476597</v>
      </c>
      <c r="J24" s="19">
        <f t="shared" si="0"/>
        <v>55.0380859375</v>
      </c>
      <c r="K24" s="19">
        <f t="shared" si="1"/>
        <v>108.46445922851598</v>
      </c>
      <c r="L24" s="20">
        <f t="shared" si="2"/>
        <v>1.9707164117532312</v>
      </c>
      <c r="M24" s="20">
        <f t="shared" ref="M24:M87" si="5">L24+ABS($N$2)*A24</f>
        <v>2.1259613668128705</v>
      </c>
      <c r="P24" s="18">
        <f t="shared" si="4"/>
        <v>-3.8238330692913243</v>
      </c>
    </row>
    <row r="25" spans="1:16" x14ac:dyDescent="0.15">
      <c r="A25" s="18">
        <v>12</v>
      </c>
      <c r="B25" s="18">
        <v>23</v>
      </c>
      <c r="D25">
        <v>617.47259521484398</v>
      </c>
      <c r="E25">
        <v>525.76837158203102</v>
      </c>
      <c r="F25">
        <v>473.2958984375</v>
      </c>
      <c r="G25">
        <v>470.95504760742199</v>
      </c>
      <c r="I25" s="19">
        <f t="shared" si="0"/>
        <v>144.17669677734398</v>
      </c>
      <c r="J25" s="19">
        <f t="shared" si="0"/>
        <v>54.813323974609034</v>
      </c>
      <c r="K25" s="19">
        <f t="shared" si="1"/>
        <v>105.80736999511765</v>
      </c>
      <c r="L25" s="20">
        <f t="shared" si="2"/>
        <v>1.9303220881866314</v>
      </c>
      <c r="M25" s="20">
        <f t="shared" si="5"/>
        <v>2.0923168239010375</v>
      </c>
      <c r="P25" s="18">
        <f t="shared" si="4"/>
        <v>-5.345875391371143</v>
      </c>
    </row>
    <row r="26" spans="1:16" x14ac:dyDescent="0.15">
      <c r="A26" s="18">
        <v>12.5</v>
      </c>
      <c r="B26" s="18">
        <v>24</v>
      </c>
      <c r="D26">
        <v>618.57684326171898</v>
      </c>
      <c r="E26">
        <v>527.46228027343795</v>
      </c>
      <c r="F26">
        <v>473.45523071289102</v>
      </c>
      <c r="G26">
        <v>471.35946655273398</v>
      </c>
      <c r="I26" s="19">
        <f t="shared" si="0"/>
        <v>145.12161254882795</v>
      </c>
      <c r="J26" s="19">
        <f t="shared" si="0"/>
        <v>56.102813720703978</v>
      </c>
      <c r="K26" s="19">
        <f t="shared" si="1"/>
        <v>105.84964294433517</v>
      </c>
      <c r="L26" s="20">
        <f t="shared" si="2"/>
        <v>1.8867082758323903</v>
      </c>
      <c r="M26" s="20">
        <f t="shared" si="5"/>
        <v>2.0554527922015633</v>
      </c>
      <c r="P26" s="18">
        <f t="shared" si="4"/>
        <v>-7.0135638648370096</v>
      </c>
    </row>
    <row r="27" spans="1:16" x14ac:dyDescent="0.15">
      <c r="A27" s="18">
        <v>13</v>
      </c>
      <c r="B27" s="18">
        <v>25</v>
      </c>
      <c r="D27">
        <v>616.86145019531295</v>
      </c>
      <c r="E27">
        <v>526.55157470703102</v>
      </c>
      <c r="F27">
        <v>473.04476928710898</v>
      </c>
      <c r="G27">
        <v>470.77633666992199</v>
      </c>
      <c r="I27" s="19">
        <f t="shared" si="0"/>
        <v>143.81668090820398</v>
      </c>
      <c r="J27" s="19">
        <f t="shared" si="0"/>
        <v>55.775238037109034</v>
      </c>
      <c r="K27" s="19">
        <f t="shared" si="1"/>
        <v>104.77401428222765</v>
      </c>
      <c r="L27" s="20">
        <f t="shared" si="2"/>
        <v>1.878504117051337</v>
      </c>
      <c r="M27" s="20">
        <f t="shared" si="5"/>
        <v>2.0539984140752772</v>
      </c>
      <c r="P27" s="18">
        <f t="shared" si="4"/>
        <v>-7.0793583405210914</v>
      </c>
    </row>
    <row r="28" spans="1:16" x14ac:dyDescent="0.15">
      <c r="A28" s="18">
        <v>13.5</v>
      </c>
      <c r="B28" s="18">
        <v>26</v>
      </c>
      <c r="D28">
        <v>621.93609619140602</v>
      </c>
      <c r="E28">
        <v>525.29949951171898</v>
      </c>
      <c r="F28">
        <v>472.54495239257801</v>
      </c>
      <c r="G28">
        <v>470.17568969726602</v>
      </c>
      <c r="I28" s="19">
        <f t="shared" si="0"/>
        <v>149.39114379882801</v>
      </c>
      <c r="J28" s="19">
        <f t="shared" si="0"/>
        <v>55.123809814452954</v>
      </c>
      <c r="K28" s="19">
        <f t="shared" si="1"/>
        <v>110.80447692871095</v>
      </c>
      <c r="L28" s="20">
        <f t="shared" si="2"/>
        <v>2.0101019378319358</v>
      </c>
      <c r="M28" s="20">
        <f t="shared" si="5"/>
        <v>2.1923460155106427</v>
      </c>
      <c r="P28" s="18">
        <f t="shared" si="4"/>
        <v>-0.82066417146470205</v>
      </c>
    </row>
    <row r="29" spans="1:16" x14ac:dyDescent="0.15">
      <c r="A29" s="18">
        <v>14</v>
      </c>
      <c r="B29" s="18">
        <v>27</v>
      </c>
      <c r="D29">
        <v>624.12738037109398</v>
      </c>
      <c r="E29">
        <v>523.08459472656295</v>
      </c>
      <c r="F29">
        <v>472.12716674804699</v>
      </c>
      <c r="G29">
        <v>469.80117797851602</v>
      </c>
      <c r="I29" s="19">
        <f t="shared" si="0"/>
        <v>152.00021362304699</v>
      </c>
      <c r="J29" s="19">
        <f t="shared" si="0"/>
        <v>53.283416748046932</v>
      </c>
      <c r="K29" s="19">
        <f t="shared" si="1"/>
        <v>114.70182189941414</v>
      </c>
      <c r="L29" s="20">
        <f t="shared" si="2"/>
        <v>2.1526739255815173</v>
      </c>
      <c r="M29" s="20">
        <f t="shared" si="5"/>
        <v>2.3416677839149909</v>
      </c>
      <c r="P29" s="18">
        <f t="shared" si="4"/>
        <v>5.934489308099586</v>
      </c>
    </row>
    <row r="30" spans="1:16" x14ac:dyDescent="0.15">
      <c r="A30" s="18">
        <v>14.5</v>
      </c>
      <c r="B30" s="18">
        <v>28</v>
      </c>
      <c r="D30">
        <v>624.91497802734398</v>
      </c>
      <c r="E30">
        <v>521.32183837890602</v>
      </c>
      <c r="F30">
        <v>472.12301635742199</v>
      </c>
      <c r="G30">
        <v>469.78479003906301</v>
      </c>
      <c r="I30" s="19">
        <f t="shared" si="0"/>
        <v>152.79196166992199</v>
      </c>
      <c r="J30" s="19">
        <f t="shared" si="0"/>
        <v>51.537048339843011</v>
      </c>
      <c r="K30" s="19">
        <f t="shared" si="1"/>
        <v>116.71602783203188</v>
      </c>
      <c r="L30" s="20">
        <f t="shared" si="2"/>
        <v>2.2647014447235883</v>
      </c>
      <c r="M30" s="20">
        <f t="shared" si="5"/>
        <v>2.460445083711829</v>
      </c>
      <c r="P30" s="18">
        <f t="shared" si="4"/>
        <v>11.307844436356273</v>
      </c>
    </row>
    <row r="31" spans="1:16" x14ac:dyDescent="0.15">
      <c r="A31" s="18">
        <v>15</v>
      </c>
      <c r="B31" s="18">
        <v>29</v>
      </c>
      <c r="D31">
        <v>620.06036376953102</v>
      </c>
      <c r="E31">
        <v>520.33319091796898</v>
      </c>
      <c r="F31">
        <v>472.348388671875</v>
      </c>
      <c r="G31">
        <v>469.79119873046898</v>
      </c>
      <c r="I31" s="19">
        <f t="shared" si="0"/>
        <v>147.71197509765602</v>
      </c>
      <c r="J31" s="19">
        <f t="shared" si="0"/>
        <v>50.5419921875</v>
      </c>
      <c r="K31" s="19">
        <f t="shared" si="1"/>
        <v>112.33258056640602</v>
      </c>
      <c r="L31" s="20">
        <f t="shared" si="2"/>
        <v>2.2225594145493144</v>
      </c>
      <c r="M31" s="20">
        <f t="shared" si="5"/>
        <v>2.4250528341923219</v>
      </c>
      <c r="P31" s="18">
        <f t="shared" si="4"/>
        <v>9.706737778927053</v>
      </c>
    </row>
    <row r="32" spans="1:16" x14ac:dyDescent="0.15">
      <c r="A32" s="18">
        <v>15.5</v>
      </c>
      <c r="B32" s="18">
        <v>30</v>
      </c>
      <c r="D32">
        <v>616.44818115234398</v>
      </c>
      <c r="E32">
        <v>519.966064453125</v>
      </c>
      <c r="F32">
        <v>472.52426147460898</v>
      </c>
      <c r="G32">
        <v>470.05154418945301</v>
      </c>
      <c r="I32" s="19">
        <f t="shared" si="0"/>
        <v>143.923919677735</v>
      </c>
      <c r="J32" s="19">
        <f t="shared" si="0"/>
        <v>49.914520263671989</v>
      </c>
      <c r="K32" s="19">
        <f t="shared" si="1"/>
        <v>108.98375549316461</v>
      </c>
      <c r="L32" s="20">
        <f t="shared" si="2"/>
        <v>2.1834078524137088</v>
      </c>
      <c r="M32" s="20">
        <f t="shared" si="5"/>
        <v>2.3926510527114835</v>
      </c>
      <c r="P32" s="18">
        <f t="shared" si="4"/>
        <v>8.2409166246954406</v>
      </c>
    </row>
    <row r="33" spans="1:16" x14ac:dyDescent="0.15">
      <c r="A33" s="18">
        <v>16</v>
      </c>
      <c r="B33" s="18">
        <v>31</v>
      </c>
      <c r="D33">
        <v>611.27282714843795</v>
      </c>
      <c r="E33">
        <v>520.33154296875</v>
      </c>
      <c r="F33">
        <v>473.03948974609398</v>
      </c>
      <c r="G33">
        <v>470.87115478515602</v>
      </c>
      <c r="I33" s="19">
        <f t="shared" si="0"/>
        <v>138.23333740234398</v>
      </c>
      <c r="J33" s="19">
        <f t="shared" si="0"/>
        <v>49.460388183593977</v>
      </c>
      <c r="K33" s="19">
        <f t="shared" si="1"/>
        <v>103.61106567382819</v>
      </c>
      <c r="L33" s="20">
        <f t="shared" si="2"/>
        <v>2.0948292053275073</v>
      </c>
      <c r="M33" s="20">
        <f t="shared" si="5"/>
        <v>2.3108221862800487</v>
      </c>
      <c r="P33" s="18">
        <f t="shared" si="4"/>
        <v>4.5390682089555963</v>
      </c>
    </row>
    <row r="34" spans="1:16" x14ac:dyDescent="0.15">
      <c r="A34" s="18">
        <v>16.5</v>
      </c>
      <c r="B34" s="18">
        <v>32</v>
      </c>
      <c r="D34">
        <v>610.80163574218795</v>
      </c>
      <c r="E34">
        <v>522.45233154296898</v>
      </c>
      <c r="F34">
        <v>472.56039428710898</v>
      </c>
      <c r="G34">
        <v>470.36099243164102</v>
      </c>
      <c r="I34" s="19">
        <f t="shared" si="0"/>
        <v>138.24124145507898</v>
      </c>
      <c r="J34" s="19">
        <f t="shared" si="0"/>
        <v>52.091339111327954</v>
      </c>
      <c r="K34" s="19">
        <f t="shared" si="1"/>
        <v>101.77730407714941</v>
      </c>
      <c r="L34" s="20">
        <f t="shared" si="2"/>
        <v>1.9538239141757172</v>
      </c>
      <c r="M34" s="20">
        <f t="shared" si="5"/>
        <v>2.1765666757830258</v>
      </c>
      <c r="P34" s="18">
        <f t="shared" si="4"/>
        <v>-1.5345042418394277</v>
      </c>
    </row>
    <row r="35" spans="1:16" x14ac:dyDescent="0.15">
      <c r="A35" s="18">
        <v>17</v>
      </c>
      <c r="B35" s="18">
        <v>33</v>
      </c>
      <c r="D35">
        <v>614.669677734375</v>
      </c>
      <c r="E35">
        <v>524.90570068359398</v>
      </c>
      <c r="F35">
        <v>472.42645263671898</v>
      </c>
      <c r="G35">
        <v>470.10177612304699</v>
      </c>
      <c r="I35" s="19">
        <f t="shared" si="0"/>
        <v>142.24322509765602</v>
      </c>
      <c r="J35" s="19">
        <f t="shared" si="0"/>
        <v>54.803924560546989</v>
      </c>
      <c r="K35" s="19">
        <f t="shared" si="1"/>
        <v>103.88047790527312</v>
      </c>
      <c r="L35" s="20">
        <f t="shared" si="2"/>
        <v>1.8954934110696162</v>
      </c>
      <c r="M35" s="20">
        <f t="shared" si="5"/>
        <v>2.1249859533316915</v>
      </c>
      <c r="P35" s="18">
        <f t="shared" si="4"/>
        <v>-3.8679597083059245</v>
      </c>
    </row>
    <row r="36" spans="1:16" x14ac:dyDescent="0.15">
      <c r="A36" s="18">
        <v>17.5</v>
      </c>
      <c r="B36" s="18">
        <v>34</v>
      </c>
      <c r="D36">
        <v>617.80908203125</v>
      </c>
      <c r="E36">
        <v>523.95349121093795</v>
      </c>
      <c r="F36">
        <v>472.24114990234398</v>
      </c>
      <c r="G36">
        <v>469.779541015625</v>
      </c>
      <c r="I36" s="19">
        <f t="shared" si="0"/>
        <v>145.56793212890602</v>
      </c>
      <c r="J36" s="19">
        <f t="shared" si="0"/>
        <v>54.173950195312955</v>
      </c>
      <c r="K36" s="19">
        <f t="shared" si="1"/>
        <v>107.64616699218695</v>
      </c>
      <c r="L36" s="20">
        <f t="shared" si="2"/>
        <v>1.9870466636472142</v>
      </c>
      <c r="M36" s="20">
        <f t="shared" si="5"/>
        <v>2.2232889865640564</v>
      </c>
      <c r="P36" s="18">
        <f t="shared" si="4"/>
        <v>0.57916199462721996</v>
      </c>
    </row>
    <row r="37" spans="1:16" x14ac:dyDescent="0.15">
      <c r="A37" s="18">
        <v>18</v>
      </c>
      <c r="B37" s="18">
        <v>35</v>
      </c>
      <c r="D37">
        <v>620.90838623046898</v>
      </c>
      <c r="E37">
        <v>522.400634765625</v>
      </c>
      <c r="F37">
        <v>472.80569458007801</v>
      </c>
      <c r="G37">
        <v>470.10250854492199</v>
      </c>
      <c r="I37" s="19">
        <f t="shared" si="0"/>
        <v>148.10269165039097</v>
      </c>
      <c r="J37" s="19">
        <f t="shared" si="0"/>
        <v>52.298126220703011</v>
      </c>
      <c r="K37" s="19">
        <f t="shared" si="1"/>
        <v>111.49400329589886</v>
      </c>
      <c r="L37" s="20">
        <f t="shared" si="2"/>
        <v>2.1318928870488341</v>
      </c>
      <c r="M37" s="20">
        <f t="shared" si="5"/>
        <v>2.3748849906204432</v>
      </c>
      <c r="P37" s="18">
        <f t="shared" si="4"/>
        <v>7.4371994076084844</v>
      </c>
    </row>
    <row r="38" spans="1:16" x14ac:dyDescent="0.15">
      <c r="A38" s="18">
        <v>18.5</v>
      </c>
      <c r="B38" s="18">
        <v>36</v>
      </c>
      <c r="D38">
        <v>624.595458984375</v>
      </c>
      <c r="E38">
        <v>522.5400390625</v>
      </c>
      <c r="F38">
        <v>473.085205078125</v>
      </c>
      <c r="G38">
        <v>470.82806396484398</v>
      </c>
      <c r="I38" s="19">
        <f t="shared" si="0"/>
        <v>151.51025390625</v>
      </c>
      <c r="J38" s="19">
        <f t="shared" si="0"/>
        <v>51.711975097656023</v>
      </c>
      <c r="K38" s="19">
        <f t="shared" si="1"/>
        <v>115.31187133789078</v>
      </c>
      <c r="L38" s="20">
        <f t="shared" si="2"/>
        <v>2.2298871996308178</v>
      </c>
      <c r="M38" s="20">
        <f t="shared" si="5"/>
        <v>2.4796290838571942</v>
      </c>
      <c r="P38" s="18">
        <f t="shared" si="4"/>
        <v>12.175707620128691</v>
      </c>
    </row>
    <row r="39" spans="1:16" x14ac:dyDescent="0.15">
      <c r="A39" s="18">
        <v>19</v>
      </c>
      <c r="B39" s="18">
        <v>37</v>
      </c>
      <c r="D39">
        <v>624.55902099609398</v>
      </c>
      <c r="E39">
        <v>523.27716064453102</v>
      </c>
      <c r="F39">
        <v>473.325439453125</v>
      </c>
      <c r="G39">
        <v>471.08502197265602</v>
      </c>
      <c r="I39" s="19">
        <f t="shared" si="0"/>
        <v>151.23358154296898</v>
      </c>
      <c r="J39" s="19">
        <f t="shared" si="0"/>
        <v>52.192138671875</v>
      </c>
      <c r="K39" s="19">
        <f t="shared" si="1"/>
        <v>114.69908447265648</v>
      </c>
      <c r="L39" s="20">
        <f t="shared" si="2"/>
        <v>2.1976314324606294</v>
      </c>
      <c r="M39" s="20">
        <f t="shared" si="5"/>
        <v>2.4541230973417725</v>
      </c>
      <c r="P39" s="18">
        <f t="shared" si="4"/>
        <v>11.021844687747604</v>
      </c>
    </row>
    <row r="40" spans="1:16" x14ac:dyDescent="0.15">
      <c r="A40" s="18">
        <v>19.5</v>
      </c>
      <c r="B40" s="18">
        <v>38</v>
      </c>
      <c r="D40">
        <v>621.54541015625</v>
      </c>
      <c r="E40">
        <v>524.90008544921898</v>
      </c>
      <c r="F40">
        <v>473.18078613281301</v>
      </c>
      <c r="G40">
        <v>470.89053344726602</v>
      </c>
      <c r="I40" s="19">
        <f t="shared" si="0"/>
        <v>148.36462402343699</v>
      </c>
      <c r="J40" s="19">
        <f t="shared" si="0"/>
        <v>54.009552001952954</v>
      </c>
      <c r="K40" s="19">
        <f t="shared" si="1"/>
        <v>110.55793762206991</v>
      </c>
      <c r="L40" s="20">
        <f t="shared" si="2"/>
        <v>2.047007122334068</v>
      </c>
      <c r="M40" s="20">
        <f t="shared" si="5"/>
        <v>2.3102485678699782</v>
      </c>
      <c r="P40" s="18">
        <f t="shared" si="4"/>
        <v>4.5131183394882282</v>
      </c>
    </row>
    <row r="41" spans="1:16" x14ac:dyDescent="0.15">
      <c r="A41" s="18">
        <v>20</v>
      </c>
      <c r="B41" s="18">
        <v>39</v>
      </c>
      <c r="D41">
        <v>615.80889892578102</v>
      </c>
      <c r="E41">
        <v>525.24176025390602</v>
      </c>
      <c r="F41">
        <v>472.56243896484398</v>
      </c>
      <c r="G41">
        <v>470.20916748046898</v>
      </c>
      <c r="I41" s="19">
        <f t="shared" si="0"/>
        <v>143.24645996093705</v>
      </c>
      <c r="J41" s="19">
        <f t="shared" si="0"/>
        <v>55.032592773437045</v>
      </c>
      <c r="K41" s="19">
        <f t="shared" si="1"/>
        <v>104.72364501953112</v>
      </c>
      <c r="L41" s="20">
        <f t="shared" si="2"/>
        <v>1.9029385995071413</v>
      </c>
      <c r="M41" s="20">
        <f t="shared" si="5"/>
        <v>2.172929825697818</v>
      </c>
      <c r="P41" s="18">
        <f t="shared" si="4"/>
        <v>-1.6990313618318633</v>
      </c>
    </row>
    <row r="42" spans="1:16" x14ac:dyDescent="0.15">
      <c r="A42" s="18">
        <v>20.5</v>
      </c>
      <c r="B42" s="18">
        <v>40</v>
      </c>
      <c r="D42">
        <v>614.84509277343795</v>
      </c>
      <c r="E42">
        <v>525.86993408203102</v>
      </c>
      <c r="F42">
        <v>472.48062133789102</v>
      </c>
      <c r="G42">
        <v>469.86117553710898</v>
      </c>
      <c r="I42" s="19">
        <f t="shared" si="0"/>
        <v>142.36447143554693</v>
      </c>
      <c r="J42" s="19">
        <f t="shared" si="0"/>
        <v>56.008758544922046</v>
      </c>
      <c r="K42" s="19">
        <f t="shared" si="1"/>
        <v>103.15834045410151</v>
      </c>
      <c r="L42" s="20">
        <f t="shared" si="2"/>
        <v>1.8418251561737966</v>
      </c>
      <c r="M42" s="20">
        <f t="shared" si="5"/>
        <v>2.1185661630192403</v>
      </c>
      <c r="P42" s="18">
        <f t="shared" si="4"/>
        <v>-4.1583840002939176</v>
      </c>
    </row>
    <row r="43" spans="1:16" x14ac:dyDescent="0.15">
      <c r="A43" s="18">
        <v>21</v>
      </c>
      <c r="B43" s="18">
        <v>41</v>
      </c>
      <c r="D43">
        <v>614.68896484375</v>
      </c>
      <c r="E43">
        <v>527.63104248046898</v>
      </c>
      <c r="F43">
        <v>472.96820068359398</v>
      </c>
      <c r="G43">
        <v>470.67794799804699</v>
      </c>
      <c r="I43" s="19">
        <f t="shared" si="0"/>
        <v>141.72076416015602</v>
      </c>
      <c r="J43" s="19">
        <f t="shared" si="0"/>
        <v>56.953094482421989</v>
      </c>
      <c r="K43" s="19">
        <f t="shared" si="1"/>
        <v>101.85359802246063</v>
      </c>
      <c r="L43" s="20">
        <f t="shared" si="2"/>
        <v>1.7883768906340416</v>
      </c>
      <c r="M43" s="20">
        <f t="shared" si="5"/>
        <v>2.0718676781342524</v>
      </c>
      <c r="P43" s="18">
        <f t="shared" si="4"/>
        <v>-6.2709723792835419</v>
      </c>
    </row>
    <row r="44" spans="1:16" x14ac:dyDescent="0.15">
      <c r="A44" s="18">
        <v>21.5</v>
      </c>
      <c r="B44" s="18">
        <v>42</v>
      </c>
      <c r="D44">
        <v>615.212646484375</v>
      </c>
      <c r="E44">
        <v>528.960693359375</v>
      </c>
      <c r="F44">
        <v>473.63128662109398</v>
      </c>
      <c r="G44">
        <v>471.35458374023398</v>
      </c>
      <c r="I44" s="19">
        <f t="shared" si="0"/>
        <v>141.58135986328102</v>
      </c>
      <c r="J44" s="19">
        <f t="shared" si="0"/>
        <v>57.606109619141023</v>
      </c>
      <c r="K44" s="19">
        <f t="shared" si="1"/>
        <v>101.25708312988232</v>
      </c>
      <c r="L44" s="20">
        <f t="shared" si="2"/>
        <v>1.7577490269580225</v>
      </c>
      <c r="M44" s="20">
        <f t="shared" si="5"/>
        <v>2.047989595113</v>
      </c>
      <c r="P44" s="18">
        <f t="shared" si="4"/>
        <v>-7.3511907381336297</v>
      </c>
    </row>
    <row r="45" spans="1:16" x14ac:dyDescent="0.15">
      <c r="A45" s="18">
        <v>22</v>
      </c>
      <c r="B45" s="18">
        <v>43</v>
      </c>
      <c r="D45">
        <v>618.04797363281295</v>
      </c>
      <c r="E45">
        <v>530.8525390625</v>
      </c>
      <c r="F45">
        <v>473.64654541015602</v>
      </c>
      <c r="G45">
        <v>471.46594238281301</v>
      </c>
      <c r="I45" s="19">
        <f t="shared" si="0"/>
        <v>144.40142822265693</v>
      </c>
      <c r="J45" s="19">
        <f t="shared" si="0"/>
        <v>59.386596679686988</v>
      </c>
      <c r="K45" s="19">
        <f t="shared" si="1"/>
        <v>102.83081054687605</v>
      </c>
      <c r="L45" s="20">
        <f t="shared" si="2"/>
        <v>1.7315491423344862</v>
      </c>
      <c r="M45" s="20">
        <f t="shared" si="5"/>
        <v>2.0285394911442309</v>
      </c>
      <c r="P45" s="18">
        <f t="shared" si="4"/>
        <v>-8.231092167821572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626.68316650390602</v>
      </c>
      <c r="E46">
        <v>532.418212890625</v>
      </c>
      <c r="F46">
        <v>473.04870605468801</v>
      </c>
      <c r="G46">
        <v>470.74417114257801</v>
      </c>
      <c r="I46" s="19">
        <f t="shared" si="0"/>
        <v>153.63446044921801</v>
      </c>
      <c r="J46" s="19">
        <f t="shared" si="0"/>
        <v>61.674041748046989</v>
      </c>
      <c r="K46" s="19">
        <f t="shared" si="1"/>
        <v>110.46263122558511</v>
      </c>
      <c r="L46" s="20">
        <f t="shared" si="2"/>
        <v>1.7910717069079245</v>
      </c>
      <c r="M46" s="20">
        <f t="shared" si="5"/>
        <v>2.0948118363724362</v>
      </c>
      <c r="P46" s="18">
        <f t="shared" si="4"/>
        <v>-5.2330037561244591</v>
      </c>
    </row>
    <row r="47" spans="1:16" x14ac:dyDescent="0.15">
      <c r="A47" s="18">
        <v>23</v>
      </c>
      <c r="B47" s="18">
        <v>45</v>
      </c>
      <c r="D47">
        <v>631.58636474609398</v>
      </c>
      <c r="E47">
        <v>530.80725097656295</v>
      </c>
      <c r="F47">
        <v>472.45166015625</v>
      </c>
      <c r="G47">
        <v>469.95504760742199</v>
      </c>
      <c r="I47" s="19">
        <f t="shared" si="0"/>
        <v>159.13470458984398</v>
      </c>
      <c r="J47" s="19">
        <f t="shared" si="0"/>
        <v>60.852203369140966</v>
      </c>
      <c r="K47" s="19">
        <f t="shared" si="1"/>
        <v>116.53816223144531</v>
      </c>
      <c r="L47" s="20">
        <f t="shared" si="2"/>
        <v>1.9151017675482152</v>
      </c>
      <c r="M47" s="20">
        <f t="shared" si="5"/>
        <v>2.2255916776674938</v>
      </c>
      <c r="P47" s="18">
        <f t="shared" si="4"/>
        <v>0.68333322154187437</v>
      </c>
    </row>
    <row r="48" spans="1:16" x14ac:dyDescent="0.15">
      <c r="A48" s="18">
        <v>23.5</v>
      </c>
      <c r="B48" s="18">
        <v>46</v>
      </c>
      <c r="D48">
        <v>621.97332763671898</v>
      </c>
      <c r="E48">
        <v>526.31787109375</v>
      </c>
      <c r="F48">
        <v>472.25189208984398</v>
      </c>
      <c r="G48">
        <v>469.85534667968801</v>
      </c>
      <c r="I48" s="19">
        <f t="shared" si="0"/>
        <v>149.721435546875</v>
      </c>
      <c r="J48" s="19">
        <f t="shared" si="0"/>
        <v>56.462524414061988</v>
      </c>
      <c r="K48" s="19">
        <f t="shared" si="1"/>
        <v>110.19766845703161</v>
      </c>
      <c r="L48" s="20">
        <f t="shared" si="2"/>
        <v>1.9516957415667175</v>
      </c>
      <c r="M48" s="20">
        <f t="shared" si="5"/>
        <v>2.2689354323407631</v>
      </c>
      <c r="P48" s="18">
        <f t="shared" si="4"/>
        <v>2.6441572750426379</v>
      </c>
    </row>
    <row r="49" spans="1:22" x14ac:dyDescent="0.15">
      <c r="A49" s="18">
        <v>24</v>
      </c>
      <c r="B49" s="18">
        <v>47</v>
      </c>
      <c r="D49">
        <v>605.43536376953102</v>
      </c>
      <c r="E49">
        <v>521.14190673828102</v>
      </c>
      <c r="F49">
        <v>472.22103881835898</v>
      </c>
      <c r="G49">
        <v>470.05755615234398</v>
      </c>
      <c r="I49" s="19">
        <f t="shared" si="0"/>
        <v>133.21432495117205</v>
      </c>
      <c r="J49" s="19">
        <f t="shared" si="0"/>
        <v>51.084350585937045</v>
      </c>
      <c r="K49" s="19">
        <f t="shared" si="1"/>
        <v>97.455279541016125</v>
      </c>
      <c r="L49" s="20">
        <f t="shared" si="2"/>
        <v>1.9077325721714173</v>
      </c>
      <c r="M49" s="20">
        <f t="shared" si="5"/>
        <v>2.2317220436002296</v>
      </c>
      <c r="P49" s="18">
        <f t="shared" si="4"/>
        <v>0.96066427115404274</v>
      </c>
    </row>
    <row r="50" spans="1:22" x14ac:dyDescent="0.15">
      <c r="A50" s="18">
        <v>24.5</v>
      </c>
      <c r="B50" s="18">
        <v>48</v>
      </c>
      <c r="D50">
        <v>602.07653808593795</v>
      </c>
      <c r="E50">
        <v>521.017578125</v>
      </c>
      <c r="F50">
        <v>472.18020629882801</v>
      </c>
      <c r="G50">
        <v>470.064697265625</v>
      </c>
      <c r="I50" s="19">
        <f t="shared" si="0"/>
        <v>129.89633178710994</v>
      </c>
      <c r="J50" s="19">
        <f t="shared" si="0"/>
        <v>50.952880859375</v>
      </c>
      <c r="K50" s="19">
        <f t="shared" si="1"/>
        <v>94.229315185547449</v>
      </c>
      <c r="L50" s="20">
        <f t="shared" si="2"/>
        <v>1.8493422471167273</v>
      </c>
      <c r="M50" s="20">
        <f t="shared" si="5"/>
        <v>2.1800814992003064</v>
      </c>
      <c r="P50" s="18">
        <f t="shared" si="4"/>
        <v>-1.3754974748354167</v>
      </c>
    </row>
    <row r="51" spans="1:22" x14ac:dyDescent="0.15">
      <c r="A51" s="18">
        <v>25</v>
      </c>
      <c r="B51" s="18">
        <v>49</v>
      </c>
      <c r="D51">
        <v>598.85003662109398</v>
      </c>
      <c r="E51">
        <v>520.880859375</v>
      </c>
      <c r="F51">
        <v>472.67681884765602</v>
      </c>
      <c r="G51">
        <v>470.00244140625</v>
      </c>
      <c r="I51" s="19">
        <f t="shared" si="0"/>
        <v>126.17321777343795</v>
      </c>
      <c r="J51" s="19">
        <f t="shared" si="0"/>
        <v>50.87841796875</v>
      </c>
      <c r="K51" s="19">
        <f t="shared" si="1"/>
        <v>90.55832519531296</v>
      </c>
      <c r="L51" s="20">
        <f t="shared" si="2"/>
        <v>1.7798966400829273</v>
      </c>
      <c r="M51" s="20">
        <f t="shared" si="5"/>
        <v>2.1173856728212734</v>
      </c>
      <c r="P51" s="18">
        <f t="shared" si="4"/>
        <v>-4.2117880856700927</v>
      </c>
    </row>
    <row r="52" spans="1:22" x14ac:dyDescent="0.15">
      <c r="A52" s="18">
        <v>25.5</v>
      </c>
      <c r="B52" s="18">
        <v>50</v>
      </c>
      <c r="D52">
        <v>598.79650878906295</v>
      </c>
      <c r="E52">
        <v>521.17230224609398</v>
      </c>
      <c r="F52">
        <v>473.12771606445301</v>
      </c>
      <c r="G52">
        <v>470.85345458984398</v>
      </c>
      <c r="I52" s="19">
        <f t="shared" si="0"/>
        <v>125.66879272460994</v>
      </c>
      <c r="J52" s="19">
        <f t="shared" si="0"/>
        <v>50.31884765625</v>
      </c>
      <c r="K52" s="19">
        <f t="shared" si="1"/>
        <v>90.445599365234955</v>
      </c>
      <c r="L52" s="20">
        <f t="shared" si="2"/>
        <v>1.7974497346025946</v>
      </c>
      <c r="M52" s="20">
        <f t="shared" si="5"/>
        <v>2.1416885479957077</v>
      </c>
      <c r="P52" s="18">
        <f t="shared" si="4"/>
        <v>-3.1123525944331978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598.57763671875</v>
      </c>
      <c r="E53">
        <v>522.593994140625</v>
      </c>
      <c r="F53">
        <v>473.30700683593801</v>
      </c>
      <c r="G53">
        <v>470.84011840820301</v>
      </c>
      <c r="I53" s="19">
        <f t="shared" si="0"/>
        <v>125.27062988281199</v>
      </c>
      <c r="J53" s="19">
        <f t="shared" si="0"/>
        <v>51.753875732421989</v>
      </c>
      <c r="K53" s="19">
        <f t="shared" si="1"/>
        <v>89.042916870116599</v>
      </c>
      <c r="L53" s="20">
        <f t="shared" si="2"/>
        <v>1.7205072201835956</v>
      </c>
      <c r="M53" s="20">
        <f t="shared" si="5"/>
        <v>2.0714958142314757</v>
      </c>
      <c r="P53" s="18">
        <f t="shared" si="4"/>
        <v>-6.2877950955131308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602.95654296875</v>
      </c>
      <c r="E54">
        <v>521.59710693359398</v>
      </c>
      <c r="F54">
        <v>472.90518188476602</v>
      </c>
      <c r="G54">
        <v>470.95333862304699</v>
      </c>
      <c r="I54" s="19">
        <f t="shared" si="0"/>
        <v>130.05136108398398</v>
      </c>
      <c r="J54" s="19">
        <f t="shared" si="0"/>
        <v>50.643768310546989</v>
      </c>
      <c r="K54" s="19">
        <f t="shared" si="1"/>
        <v>94.600723266601079</v>
      </c>
      <c r="L54" s="20">
        <f t="shared" si="2"/>
        <v>1.8679637480076634</v>
      </c>
      <c r="M54" s="20">
        <f t="shared" si="5"/>
        <v>2.2257021227103104</v>
      </c>
      <c r="P54" s="18">
        <f t="shared" si="4"/>
        <v>0.68832963447788553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608.30114746093795</v>
      </c>
      <c r="E55">
        <v>521.499267578125</v>
      </c>
      <c r="F55">
        <v>472.36926269531301</v>
      </c>
      <c r="G55">
        <v>470.07656860351602</v>
      </c>
      <c r="I55" s="19">
        <f t="shared" si="0"/>
        <v>135.93188476562494</v>
      </c>
      <c r="J55" s="19">
        <f t="shared" si="0"/>
        <v>51.422698974608977</v>
      </c>
      <c r="K55" s="19">
        <f t="shared" si="1"/>
        <v>99.935995483398671</v>
      </c>
      <c r="L55" s="20">
        <f t="shared" si="2"/>
        <v>1.9434218249171273</v>
      </c>
      <c r="M55" s="20">
        <f t="shared" si="5"/>
        <v>2.3079099802745411</v>
      </c>
      <c r="P55" s="18">
        <f t="shared" si="4"/>
        <v>4.4073231945378613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607.18859863281295</v>
      </c>
      <c r="E56">
        <v>519.14727783203102</v>
      </c>
      <c r="F56">
        <v>471.75582885742199</v>
      </c>
      <c r="G56">
        <v>469.39053344726602</v>
      </c>
      <c r="I56" s="19">
        <f t="shared" si="0"/>
        <v>135.43276977539097</v>
      </c>
      <c r="J56" s="19">
        <f t="shared" si="0"/>
        <v>49.756744384765</v>
      </c>
      <c r="K56" s="19">
        <f t="shared" si="1"/>
        <v>100.60304870605546</v>
      </c>
      <c r="L56" s="20">
        <f t="shared" si="2"/>
        <v>2.0218977336640029</v>
      </c>
      <c r="M56" s="20">
        <f t="shared" si="5"/>
        <v>2.3931356696761839</v>
      </c>
      <c r="P56" s="18">
        <f t="shared" si="4"/>
        <v>8.2628401661210074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609.00103759765602</v>
      </c>
      <c r="E57">
        <v>518.23162841796898</v>
      </c>
      <c r="F57">
        <v>471.69601440429699</v>
      </c>
      <c r="G57">
        <v>469.29870605468801</v>
      </c>
      <c r="I57" s="19">
        <f t="shared" si="0"/>
        <v>137.30502319335903</v>
      </c>
      <c r="J57" s="19">
        <f t="shared" si="0"/>
        <v>48.932922363280966</v>
      </c>
      <c r="K57" s="19">
        <f t="shared" si="1"/>
        <v>103.05197753906236</v>
      </c>
      <c r="L57" s="20">
        <f t="shared" si="2"/>
        <v>2.1059845307009923</v>
      </c>
      <c r="M57" s="20">
        <f t="shared" si="5"/>
        <v>2.48397224736794</v>
      </c>
      <c r="P57" s="18">
        <f t="shared" si="4"/>
        <v>12.372187586950977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610.6318359375</v>
      </c>
      <c r="E58">
        <v>517.07342529296898</v>
      </c>
      <c r="F58">
        <v>471.97177124023398</v>
      </c>
      <c r="G58">
        <v>469.86419677734398</v>
      </c>
      <c r="I58" s="19">
        <f t="shared" si="0"/>
        <v>138.66006469726602</v>
      </c>
      <c r="J58" s="19">
        <f t="shared" si="0"/>
        <v>47.209228515625</v>
      </c>
      <c r="K58" s="19">
        <f t="shared" si="1"/>
        <v>105.61360473632853</v>
      </c>
      <c r="L58" s="20">
        <f t="shared" si="2"/>
        <v>2.2371389674663553</v>
      </c>
      <c r="M58" s="20">
        <f t="shared" si="5"/>
        <v>2.6218764647880697</v>
      </c>
      <c r="P58" s="18">
        <f t="shared" si="4"/>
        <v>18.610823548116386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608.42565917968795</v>
      </c>
      <c r="E59">
        <v>515.774169921875</v>
      </c>
      <c r="F59">
        <v>472.45803833007801</v>
      </c>
      <c r="G59">
        <v>470.30511474609398</v>
      </c>
      <c r="I59" s="19">
        <f t="shared" si="0"/>
        <v>135.96762084960994</v>
      </c>
      <c r="J59" s="19">
        <f t="shared" si="0"/>
        <v>45.469055175781023</v>
      </c>
      <c r="K59" s="19">
        <f t="shared" si="1"/>
        <v>104.13928222656322</v>
      </c>
      <c r="L59" s="20">
        <f t="shared" si="2"/>
        <v>2.2903331028974789</v>
      </c>
      <c r="M59" s="20">
        <f t="shared" si="5"/>
        <v>2.6818203808739605</v>
      </c>
      <c r="P59" s="18">
        <f t="shared" si="4"/>
        <v>21.322620747234762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610.73425292968795</v>
      </c>
      <c r="E60">
        <v>514.658935546875</v>
      </c>
      <c r="F60">
        <v>473.09912109375</v>
      </c>
      <c r="G60">
        <v>470.57882690429699</v>
      </c>
      <c r="I60" s="19">
        <f t="shared" si="0"/>
        <v>137.63513183593795</v>
      </c>
      <c r="J60" s="19">
        <f t="shared" si="0"/>
        <v>44.080108642578011</v>
      </c>
      <c r="K60" s="19">
        <f t="shared" si="1"/>
        <v>106.77905578613334</v>
      </c>
      <c r="L60" s="20">
        <f t="shared" si="2"/>
        <v>2.4223864022647383</v>
      </c>
      <c r="M60" s="20">
        <f t="shared" si="5"/>
        <v>2.8206234608959866</v>
      </c>
      <c r="P60" s="18">
        <f t="shared" si="4"/>
        <v>27.601920269364765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609.92822265625</v>
      </c>
      <c r="E61">
        <v>513.43518066406295</v>
      </c>
      <c r="F61">
        <v>472.58068847656301</v>
      </c>
      <c r="G61">
        <v>470.30850219726602</v>
      </c>
      <c r="I61" s="19">
        <f t="shared" si="0"/>
        <v>137.34753417968699</v>
      </c>
      <c r="J61" s="19">
        <f t="shared" si="0"/>
        <v>43.126678466796932</v>
      </c>
      <c r="K61" s="19">
        <f t="shared" si="1"/>
        <v>107.15885925292913</v>
      </c>
      <c r="L61" s="20">
        <f t="shared" si="2"/>
        <v>2.4847464043731153</v>
      </c>
      <c r="M61" s="20">
        <f t="shared" si="5"/>
        <v>2.8897332436591308</v>
      </c>
      <c r="P61" s="18">
        <f t="shared" si="4"/>
        <v>30.728371251650284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610.97247314453102</v>
      </c>
      <c r="E62">
        <v>511.79339599609398</v>
      </c>
      <c r="F62">
        <v>472.58840942382801</v>
      </c>
      <c r="G62">
        <v>470.11550903320301</v>
      </c>
      <c r="I62" s="19">
        <f t="shared" si="0"/>
        <v>138.38406372070301</v>
      </c>
      <c r="J62" s="19">
        <f t="shared" si="0"/>
        <v>41.677886962890966</v>
      </c>
      <c r="K62" s="19">
        <f t="shared" si="1"/>
        <v>109.20954284667934</v>
      </c>
      <c r="L62" s="20">
        <f t="shared" si="2"/>
        <v>2.6203234090038445</v>
      </c>
      <c r="M62" s="20">
        <f t="shared" si="5"/>
        <v>3.0320600289446267</v>
      </c>
      <c r="P62" s="18">
        <f t="shared" si="4"/>
        <v>37.16707934579123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612.42047119140602</v>
      </c>
      <c r="E63">
        <v>511.79483032226602</v>
      </c>
      <c r="F63">
        <v>472.71087646484398</v>
      </c>
      <c r="G63">
        <v>470.69601440429699</v>
      </c>
      <c r="I63" s="19">
        <f t="shared" si="0"/>
        <v>139.70959472656205</v>
      </c>
      <c r="J63" s="19">
        <f t="shared" si="0"/>
        <v>41.098815917969034</v>
      </c>
      <c r="K63" s="19">
        <f t="shared" si="1"/>
        <v>110.94042358398372</v>
      </c>
      <c r="L63" s="20">
        <f t="shared" si="2"/>
        <v>2.6993581470915045</v>
      </c>
      <c r="M63" s="20">
        <f t="shared" si="5"/>
        <v>3.1178445476870538</v>
      </c>
      <c r="P63" s="18">
        <f t="shared" si="4"/>
        <v>41.047877145523024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614.90155029296898</v>
      </c>
      <c r="E64">
        <v>511.99978637695301</v>
      </c>
      <c r="F64">
        <v>472.28781127929699</v>
      </c>
      <c r="G64">
        <v>470.37265014648398</v>
      </c>
      <c r="I64" s="19">
        <f t="shared" si="0"/>
        <v>142.61373901367199</v>
      </c>
      <c r="J64" s="19">
        <f t="shared" si="0"/>
        <v>41.627136230469034</v>
      </c>
      <c r="K64" s="19">
        <f t="shared" si="1"/>
        <v>113.47474365234366</v>
      </c>
      <c r="L64" s="20">
        <f t="shared" si="2"/>
        <v>2.7259800680039499</v>
      </c>
      <c r="M64" s="20">
        <f t="shared" si="5"/>
        <v>3.1512162492542659</v>
      </c>
      <c r="P64" s="18">
        <f t="shared" si="4"/>
        <v>42.557576423596736</v>
      </c>
      <c r="R64" s="29"/>
      <c r="S64" s="29"/>
      <c r="T64" s="29"/>
      <c r="U64" s="18">
        <v>12.5</v>
      </c>
      <c r="V64" s="20">
        <f t="shared" ref="V64:V83" si="6">L26</f>
        <v>1.8867082758323903</v>
      </c>
    </row>
    <row r="65" spans="1:22" x14ac:dyDescent="0.15">
      <c r="A65" s="18">
        <v>32</v>
      </c>
      <c r="B65" s="18">
        <v>63</v>
      </c>
      <c r="D65">
        <v>622.364013671875</v>
      </c>
      <c r="E65">
        <v>514.721435546875</v>
      </c>
      <c r="F65">
        <v>472.06658935546898</v>
      </c>
      <c r="G65">
        <v>469.89727783203102</v>
      </c>
      <c r="I65" s="19">
        <f t="shared" si="0"/>
        <v>150.29742431640602</v>
      </c>
      <c r="J65" s="19">
        <f t="shared" si="0"/>
        <v>44.824157714843977</v>
      </c>
      <c r="K65" s="19">
        <f t="shared" si="1"/>
        <v>118.92051391601524</v>
      </c>
      <c r="L65" s="20">
        <f t="shared" si="2"/>
        <v>2.6530451430353033</v>
      </c>
      <c r="M65" s="20">
        <f t="shared" si="5"/>
        <v>3.0850311049403865</v>
      </c>
      <c r="P65" s="18">
        <f t="shared" si="4"/>
        <v>39.563432885886343</v>
      </c>
      <c r="R65" s="29"/>
      <c r="S65" s="29"/>
      <c r="T65" s="29"/>
      <c r="U65" s="18">
        <v>13</v>
      </c>
      <c r="V65" s="20">
        <f t="shared" si="6"/>
        <v>1.878504117051337</v>
      </c>
    </row>
    <row r="66" spans="1:22" x14ac:dyDescent="0.15">
      <c r="A66" s="18">
        <v>32.5</v>
      </c>
      <c r="B66" s="18">
        <v>64</v>
      </c>
      <c r="D66">
        <v>638.20764160156295</v>
      </c>
      <c r="E66">
        <v>518.93878173828102</v>
      </c>
      <c r="F66">
        <v>472.60910034179699</v>
      </c>
      <c r="G66">
        <v>470.30059814453102</v>
      </c>
      <c r="I66" s="19">
        <f t="shared" ref="I66:J129" si="7">D66-F66</f>
        <v>165.59854125976597</v>
      </c>
      <c r="J66" s="19">
        <f t="shared" si="7"/>
        <v>48.63818359375</v>
      </c>
      <c r="K66" s="19">
        <f t="shared" ref="K66:K129" si="8">I66-0.7*J66</f>
        <v>131.55181274414096</v>
      </c>
      <c r="L66" s="20">
        <f t="shared" ref="L66:L129" si="9">K66/J66</f>
        <v>2.7047024174037073</v>
      </c>
      <c r="M66" s="20">
        <f t="shared" si="5"/>
        <v>3.1434381599635572</v>
      </c>
      <c r="P66" s="18">
        <f t="shared" si="4"/>
        <v>42.205704171493387</v>
      </c>
      <c r="R66" s="29"/>
      <c r="S66" s="29"/>
      <c r="T66" s="29"/>
      <c r="U66" s="18">
        <v>13.5</v>
      </c>
      <c r="V66" s="20">
        <f t="shared" si="6"/>
        <v>2.0101019378319358</v>
      </c>
    </row>
    <row r="67" spans="1:22" x14ac:dyDescent="0.15">
      <c r="A67" s="18">
        <v>33</v>
      </c>
      <c r="B67" s="18">
        <v>65</v>
      </c>
      <c r="D67">
        <v>639.801025390625</v>
      </c>
      <c r="E67">
        <v>520.03948974609398</v>
      </c>
      <c r="F67">
        <v>471.46389770507801</v>
      </c>
      <c r="G67">
        <v>469.49078369140602</v>
      </c>
      <c r="I67" s="19">
        <f t="shared" si="7"/>
        <v>168.33712768554699</v>
      </c>
      <c r="J67" s="19">
        <f t="shared" si="7"/>
        <v>50.548706054687955</v>
      </c>
      <c r="K67" s="19">
        <f t="shared" si="8"/>
        <v>132.95303344726543</v>
      </c>
      <c r="L67" s="20">
        <f t="shared" si="9"/>
        <v>2.6301965732500721</v>
      </c>
      <c r="M67" s="20">
        <f t="shared" si="5"/>
        <v>3.0756820964646892</v>
      </c>
      <c r="P67" s="18">
        <f t="shared" si="4"/>
        <v>39.140493968071837</v>
      </c>
      <c r="R67" s="29"/>
      <c r="S67" s="29"/>
      <c r="T67" s="29"/>
      <c r="U67" s="18">
        <v>14</v>
      </c>
      <c r="V67" s="20">
        <f t="shared" si="6"/>
        <v>2.1526739255815173</v>
      </c>
    </row>
    <row r="68" spans="1:22" x14ac:dyDescent="0.15">
      <c r="A68" s="18">
        <v>33.5</v>
      </c>
      <c r="B68" s="18">
        <v>66</v>
      </c>
      <c r="D68">
        <v>644.37188720703102</v>
      </c>
      <c r="E68">
        <v>521.50817871093795</v>
      </c>
      <c r="F68">
        <v>471.24172973632801</v>
      </c>
      <c r="G68">
        <v>469.08181762695301</v>
      </c>
      <c r="I68" s="19">
        <f t="shared" si="7"/>
        <v>173.13015747070301</v>
      </c>
      <c r="J68" s="19">
        <f t="shared" si="7"/>
        <v>52.426361083984943</v>
      </c>
      <c r="K68" s="19">
        <f t="shared" si="8"/>
        <v>136.43170471191354</v>
      </c>
      <c r="L68" s="20">
        <f t="shared" si="9"/>
        <v>2.6023493122735597</v>
      </c>
      <c r="M68" s="20">
        <f t="shared" si="5"/>
        <v>3.0545846161429435</v>
      </c>
      <c r="P68" s="18">
        <f t="shared" si="4"/>
        <v>38.186067034019203</v>
      </c>
      <c r="U68" s="18">
        <v>14.5</v>
      </c>
      <c r="V68" s="20">
        <f t="shared" si="6"/>
        <v>2.2647014447235883</v>
      </c>
    </row>
    <row r="69" spans="1:22" x14ac:dyDescent="0.15">
      <c r="A69" s="18">
        <v>34</v>
      </c>
      <c r="B69" s="18">
        <v>67</v>
      </c>
      <c r="D69">
        <v>647.08312988281295</v>
      </c>
      <c r="E69">
        <v>521.37518310546898</v>
      </c>
      <c r="F69">
        <v>471.275390625</v>
      </c>
      <c r="G69">
        <v>469.12585449218801</v>
      </c>
      <c r="I69" s="19">
        <f t="shared" si="7"/>
        <v>175.80773925781295</v>
      </c>
      <c r="J69" s="19">
        <f t="shared" si="7"/>
        <v>52.249328613280966</v>
      </c>
      <c r="K69" s="19">
        <f t="shared" si="8"/>
        <v>139.23320922851627</v>
      </c>
      <c r="L69" s="20">
        <f t="shared" si="9"/>
        <v>2.6647846570247671</v>
      </c>
      <c r="M69" s="20">
        <f t="shared" si="5"/>
        <v>3.1237697415489176</v>
      </c>
      <c r="P69" s="18">
        <f t="shared" si="4"/>
        <v>41.31592643505914</v>
      </c>
      <c r="U69" s="18">
        <v>15</v>
      </c>
      <c r="V69" s="20">
        <f t="shared" si="6"/>
        <v>2.2225594145493144</v>
      </c>
    </row>
    <row r="70" spans="1:22" x14ac:dyDescent="0.15">
      <c r="A70" s="18">
        <v>34.5</v>
      </c>
      <c r="B70" s="18">
        <v>68</v>
      </c>
      <c r="D70">
        <v>645.36688232421898</v>
      </c>
      <c r="E70">
        <v>520.767333984375</v>
      </c>
      <c r="F70">
        <v>471.34725952148398</v>
      </c>
      <c r="G70">
        <v>468.93905639648398</v>
      </c>
      <c r="I70" s="19">
        <f t="shared" si="7"/>
        <v>174.019622802735</v>
      </c>
      <c r="J70" s="19">
        <f t="shared" si="7"/>
        <v>51.828277587891023</v>
      </c>
      <c r="K70" s="19">
        <f t="shared" si="8"/>
        <v>137.73982849121128</v>
      </c>
      <c r="L70" s="20">
        <f t="shared" si="9"/>
        <v>2.6576192553887288</v>
      </c>
      <c r="M70" s="20">
        <f t="shared" si="5"/>
        <v>3.1233541205676465</v>
      </c>
      <c r="P70" s="18">
        <f t="shared" ref="P70:P133" si="10">(M70-$O$2)/$O$2*100</f>
        <v>41.297124196458469</v>
      </c>
      <c r="U70" s="18">
        <v>15.5</v>
      </c>
      <c r="V70" s="20">
        <f t="shared" si="6"/>
        <v>2.1834078524137088</v>
      </c>
    </row>
    <row r="71" spans="1:22" x14ac:dyDescent="0.15">
      <c r="A71" s="18">
        <v>35</v>
      </c>
      <c r="B71" s="18">
        <v>69</v>
      </c>
      <c r="D71">
        <v>644.65417480468795</v>
      </c>
      <c r="E71">
        <v>520.40618896484398</v>
      </c>
      <c r="F71">
        <v>472.13827514648398</v>
      </c>
      <c r="G71">
        <v>469.837646484375</v>
      </c>
      <c r="I71" s="19">
        <f t="shared" si="7"/>
        <v>172.51589965820398</v>
      </c>
      <c r="J71" s="19">
        <f t="shared" si="7"/>
        <v>50.568542480468977</v>
      </c>
      <c r="K71" s="19">
        <f t="shared" si="8"/>
        <v>137.11791992187568</v>
      </c>
      <c r="L71" s="20">
        <f t="shared" si="9"/>
        <v>2.7115260435840041</v>
      </c>
      <c r="M71" s="20">
        <f t="shared" si="5"/>
        <v>3.1840106894176885</v>
      </c>
      <c r="P71" s="18">
        <f t="shared" si="10"/>
        <v>44.041161027151801</v>
      </c>
      <c r="U71" s="18">
        <v>16</v>
      </c>
      <c r="V71" s="20">
        <f t="shared" si="6"/>
        <v>2.0948292053275073</v>
      </c>
    </row>
    <row r="72" spans="1:22" x14ac:dyDescent="0.15">
      <c r="A72" s="18">
        <v>35.5</v>
      </c>
      <c r="B72" s="18">
        <v>70</v>
      </c>
      <c r="D72">
        <v>648.43249511718795</v>
      </c>
      <c r="E72">
        <v>520.56817626953102</v>
      </c>
      <c r="F72">
        <v>472.231201171875</v>
      </c>
      <c r="G72">
        <v>470.10440063476602</v>
      </c>
      <c r="I72" s="19">
        <f t="shared" si="7"/>
        <v>176.20129394531295</v>
      </c>
      <c r="J72" s="19">
        <f t="shared" si="7"/>
        <v>50.463775634765</v>
      </c>
      <c r="K72" s="19">
        <f t="shared" si="8"/>
        <v>140.87665100097746</v>
      </c>
      <c r="L72" s="20">
        <f t="shared" si="9"/>
        <v>2.7916391357749721</v>
      </c>
      <c r="M72" s="20">
        <f t="shared" si="5"/>
        <v>3.2708735622634237</v>
      </c>
      <c r="P72" s="18">
        <f t="shared" si="10"/>
        <v>47.970742387050379</v>
      </c>
      <c r="U72" s="18">
        <v>16.5</v>
      </c>
      <c r="V72" s="20">
        <f t="shared" si="6"/>
        <v>1.9538239141757172</v>
      </c>
    </row>
    <row r="73" spans="1:22" x14ac:dyDescent="0.15">
      <c r="A73" s="18">
        <v>36</v>
      </c>
      <c r="B73" s="18">
        <v>71</v>
      </c>
      <c r="D73">
        <v>651.315185546875</v>
      </c>
      <c r="E73">
        <v>521.216552734375</v>
      </c>
      <c r="F73">
        <v>472.378662109375</v>
      </c>
      <c r="G73">
        <v>470.44845581054699</v>
      </c>
      <c r="I73" s="19">
        <f t="shared" si="7"/>
        <v>178.9365234375</v>
      </c>
      <c r="J73" s="19">
        <f t="shared" si="7"/>
        <v>50.768096923828011</v>
      </c>
      <c r="K73" s="19">
        <f t="shared" si="8"/>
        <v>143.3988555908204</v>
      </c>
      <c r="L73" s="20">
        <f t="shared" si="9"/>
        <v>2.8245859955313026</v>
      </c>
      <c r="M73" s="20">
        <f t="shared" si="5"/>
        <v>3.310570202674521</v>
      </c>
      <c r="P73" s="18">
        <f t="shared" si="10"/>
        <v>49.766574980419449</v>
      </c>
      <c r="U73" s="18">
        <v>17</v>
      </c>
      <c r="V73" s="20">
        <f t="shared" si="6"/>
        <v>1.8954934110696162</v>
      </c>
    </row>
    <row r="74" spans="1:22" x14ac:dyDescent="0.15">
      <c r="A74" s="18">
        <v>36.5</v>
      </c>
      <c r="B74" s="18">
        <v>72</v>
      </c>
      <c r="D74">
        <v>651.577880859375</v>
      </c>
      <c r="E74">
        <v>520.78759765625</v>
      </c>
      <c r="F74">
        <v>472.15255737304699</v>
      </c>
      <c r="G74">
        <v>470.06039428710898</v>
      </c>
      <c r="I74" s="19">
        <f t="shared" si="7"/>
        <v>179.42532348632801</v>
      </c>
      <c r="J74" s="19">
        <f t="shared" si="7"/>
        <v>50.727203369141023</v>
      </c>
      <c r="K74" s="19">
        <f t="shared" si="8"/>
        <v>143.9162811279293</v>
      </c>
      <c r="L74" s="20">
        <f t="shared" si="9"/>
        <v>2.8370631844348462</v>
      </c>
      <c r="M74" s="20">
        <f t="shared" si="5"/>
        <v>3.3297971722328317</v>
      </c>
      <c r="P74" s="18">
        <f t="shared" si="10"/>
        <v>50.636382053435049</v>
      </c>
      <c r="U74" s="18">
        <v>17.5</v>
      </c>
      <c r="V74" s="20">
        <f t="shared" si="6"/>
        <v>1.9870466636472142</v>
      </c>
    </row>
    <row r="75" spans="1:22" x14ac:dyDescent="0.15">
      <c r="A75" s="18">
        <v>37</v>
      </c>
      <c r="B75" s="18">
        <v>73</v>
      </c>
      <c r="D75">
        <v>652.94293212890602</v>
      </c>
      <c r="E75">
        <v>520.75451660156295</v>
      </c>
      <c r="F75">
        <v>472.33596801757801</v>
      </c>
      <c r="G75">
        <v>470.00225830078102</v>
      </c>
      <c r="I75" s="19">
        <f t="shared" si="7"/>
        <v>180.60696411132801</v>
      </c>
      <c r="J75" s="19">
        <f t="shared" si="7"/>
        <v>50.752258300781932</v>
      </c>
      <c r="K75" s="19">
        <f t="shared" si="8"/>
        <v>145.08038330078065</v>
      </c>
      <c r="L75" s="20">
        <f t="shared" si="9"/>
        <v>2.8585995610474226</v>
      </c>
      <c r="M75" s="20">
        <f t="shared" si="5"/>
        <v>3.3580833295001749</v>
      </c>
      <c r="P75" s="18">
        <f t="shared" si="10"/>
        <v>51.91601686977728</v>
      </c>
      <c r="U75" s="18">
        <v>18</v>
      </c>
      <c r="V75" s="20">
        <f t="shared" si="6"/>
        <v>2.1318928870488341</v>
      </c>
    </row>
    <row r="76" spans="1:22" x14ac:dyDescent="0.15">
      <c r="A76" s="18">
        <v>37.5</v>
      </c>
      <c r="B76" s="18">
        <v>74</v>
      </c>
      <c r="D76">
        <v>654.73651123046898</v>
      </c>
      <c r="E76">
        <v>520.36920166015602</v>
      </c>
      <c r="F76">
        <v>472.076171875</v>
      </c>
      <c r="G76">
        <v>469.99719238281301</v>
      </c>
      <c r="I76" s="19">
        <f t="shared" si="7"/>
        <v>182.66033935546898</v>
      </c>
      <c r="J76" s="19">
        <f t="shared" si="7"/>
        <v>50.372009277343011</v>
      </c>
      <c r="K76" s="19">
        <f t="shared" si="8"/>
        <v>147.39993286132886</v>
      </c>
      <c r="L76" s="20">
        <f t="shared" si="9"/>
        <v>2.9262269855022112</v>
      </c>
      <c r="M76" s="20">
        <f t="shared" si="5"/>
        <v>3.4324605346097306</v>
      </c>
      <c r="P76" s="18">
        <f t="shared" si="10"/>
        <v>55.280760277687868</v>
      </c>
      <c r="U76" s="18">
        <v>18.5</v>
      </c>
      <c r="V76" s="20">
        <f t="shared" si="6"/>
        <v>2.2298871996308178</v>
      </c>
    </row>
    <row r="77" spans="1:22" x14ac:dyDescent="0.15">
      <c r="A77" s="18">
        <v>38</v>
      </c>
      <c r="B77" s="18">
        <v>75</v>
      </c>
      <c r="D77">
        <v>655.11022949218795</v>
      </c>
      <c r="E77">
        <v>519.41052246093795</v>
      </c>
      <c r="F77">
        <v>472.09970092773398</v>
      </c>
      <c r="G77">
        <v>470.02746582031301</v>
      </c>
      <c r="I77" s="19">
        <f t="shared" si="7"/>
        <v>183.01052856445398</v>
      </c>
      <c r="J77" s="19">
        <f t="shared" si="7"/>
        <v>49.383056640624943</v>
      </c>
      <c r="K77" s="19">
        <f t="shared" si="8"/>
        <v>148.44238891601651</v>
      </c>
      <c r="L77" s="20">
        <f t="shared" si="9"/>
        <v>3.0059376436796028</v>
      </c>
      <c r="M77" s="20">
        <f t="shared" si="5"/>
        <v>3.5189209734418889</v>
      </c>
      <c r="P77" s="18">
        <f t="shared" si="10"/>
        <v>59.192135962980799</v>
      </c>
      <c r="U77" s="18">
        <v>19</v>
      </c>
      <c r="V77" s="20">
        <f t="shared" si="6"/>
        <v>2.1976314324606294</v>
      </c>
    </row>
    <row r="78" spans="1:22" x14ac:dyDescent="0.15">
      <c r="A78" s="18">
        <v>38.5</v>
      </c>
      <c r="B78" s="18">
        <v>76</v>
      </c>
      <c r="D78">
        <v>657.173095703125</v>
      </c>
      <c r="E78">
        <v>519.20227050781295</v>
      </c>
      <c r="F78">
        <v>472.40875244140602</v>
      </c>
      <c r="G78">
        <v>470.38186645507801</v>
      </c>
      <c r="I78" s="19">
        <f t="shared" si="7"/>
        <v>184.76434326171898</v>
      </c>
      <c r="J78" s="19">
        <f t="shared" si="7"/>
        <v>48.820404052734943</v>
      </c>
      <c r="K78" s="19">
        <f t="shared" si="8"/>
        <v>150.59006042480451</v>
      </c>
      <c r="L78" s="20">
        <f t="shared" si="9"/>
        <v>3.0845721854767887</v>
      </c>
      <c r="M78" s="20">
        <f t="shared" si="5"/>
        <v>3.604305295893842</v>
      </c>
      <c r="P78" s="18">
        <f t="shared" si="10"/>
        <v>63.054829320252573</v>
      </c>
      <c r="U78" s="18">
        <v>19.5</v>
      </c>
      <c r="V78" s="20">
        <f t="shared" si="6"/>
        <v>2.047007122334068</v>
      </c>
    </row>
    <row r="79" spans="1:22" x14ac:dyDescent="0.15">
      <c r="A79" s="18">
        <v>39</v>
      </c>
      <c r="B79" s="18">
        <v>77</v>
      </c>
      <c r="D79">
        <v>658.05419921875</v>
      </c>
      <c r="E79">
        <v>519.155517578125</v>
      </c>
      <c r="F79">
        <v>472.70635986328102</v>
      </c>
      <c r="G79">
        <v>470.37545776367199</v>
      </c>
      <c r="I79" s="19">
        <f t="shared" si="7"/>
        <v>185.34783935546898</v>
      </c>
      <c r="J79" s="19">
        <f t="shared" si="7"/>
        <v>48.780059814453011</v>
      </c>
      <c r="K79" s="19">
        <f t="shared" si="8"/>
        <v>151.20179748535188</v>
      </c>
      <c r="L79" s="20">
        <f t="shared" si="9"/>
        <v>3.0996640442936152</v>
      </c>
      <c r="M79" s="20">
        <f t="shared" si="5"/>
        <v>3.6261469353654352</v>
      </c>
      <c r="P79" s="18">
        <f t="shared" si="10"/>
        <v>64.042921200308456</v>
      </c>
      <c r="U79" s="18">
        <v>20</v>
      </c>
      <c r="V79" s="20">
        <f t="shared" si="6"/>
        <v>1.9029385995071413</v>
      </c>
    </row>
    <row r="80" spans="1:22" x14ac:dyDescent="0.15">
      <c r="A80" s="18">
        <v>39.5</v>
      </c>
      <c r="B80" s="18">
        <v>78</v>
      </c>
      <c r="D80">
        <v>657.96008300781295</v>
      </c>
      <c r="E80">
        <v>518.26824951171898</v>
      </c>
      <c r="F80">
        <v>472.55117797851602</v>
      </c>
      <c r="G80">
        <v>470.65707397460898</v>
      </c>
      <c r="I80" s="19">
        <f t="shared" si="7"/>
        <v>185.40890502929693</v>
      </c>
      <c r="J80" s="19">
        <f t="shared" si="7"/>
        <v>47.61117553711</v>
      </c>
      <c r="K80" s="19">
        <f t="shared" si="8"/>
        <v>152.08108215331993</v>
      </c>
      <c r="L80" s="20">
        <f t="shared" si="9"/>
        <v>3.1942307753939412</v>
      </c>
      <c r="M80" s="20">
        <f t="shared" si="5"/>
        <v>3.7274634471205279</v>
      </c>
      <c r="P80" s="18">
        <f t="shared" si="10"/>
        <v>68.626369375569965</v>
      </c>
      <c r="U80" s="18">
        <v>20.5</v>
      </c>
      <c r="V80" s="20">
        <f t="shared" si="6"/>
        <v>1.8418251561737966</v>
      </c>
    </row>
    <row r="81" spans="1:22" x14ac:dyDescent="0.15">
      <c r="A81" s="18">
        <v>40</v>
      </c>
      <c r="B81" s="18">
        <v>79</v>
      </c>
      <c r="D81">
        <v>657.41656494140602</v>
      </c>
      <c r="E81">
        <v>517.64923095703102</v>
      </c>
      <c r="F81">
        <v>472.73211669921898</v>
      </c>
      <c r="G81">
        <v>470.6279296875</v>
      </c>
      <c r="I81" s="19">
        <f t="shared" si="7"/>
        <v>184.68444824218705</v>
      </c>
      <c r="J81" s="19">
        <f t="shared" si="7"/>
        <v>47.021301269531023</v>
      </c>
      <c r="K81" s="19">
        <f t="shared" si="8"/>
        <v>151.76953735351532</v>
      </c>
      <c r="L81" s="20">
        <f t="shared" si="9"/>
        <v>3.2276762500373275</v>
      </c>
      <c r="M81" s="20">
        <f t="shared" si="5"/>
        <v>3.7676587024186814</v>
      </c>
      <c r="P81" s="18">
        <f t="shared" si="10"/>
        <v>70.444758761061522</v>
      </c>
      <c r="U81" s="18">
        <v>21</v>
      </c>
      <c r="V81" s="20">
        <f t="shared" si="6"/>
        <v>1.7883768906340416</v>
      </c>
    </row>
    <row r="82" spans="1:22" x14ac:dyDescent="0.15">
      <c r="A82" s="18">
        <v>40.5</v>
      </c>
      <c r="B82" s="18">
        <v>80</v>
      </c>
      <c r="D82">
        <v>658.16192626953102</v>
      </c>
      <c r="E82">
        <v>516.97003173828102</v>
      </c>
      <c r="F82">
        <v>472.37698364257801</v>
      </c>
      <c r="G82">
        <v>470.15011596679699</v>
      </c>
      <c r="I82" s="19">
        <f t="shared" si="7"/>
        <v>185.78494262695301</v>
      </c>
      <c r="J82" s="19">
        <f t="shared" si="7"/>
        <v>46.819915771484034</v>
      </c>
      <c r="K82" s="19">
        <f t="shared" si="8"/>
        <v>153.01100158691418</v>
      </c>
      <c r="L82" s="20">
        <f t="shared" si="9"/>
        <v>3.2680751143107885</v>
      </c>
      <c r="M82" s="20">
        <f t="shared" si="5"/>
        <v>3.8148073473469091</v>
      </c>
      <c r="P82" s="18">
        <f t="shared" si="10"/>
        <v>72.577711888037641</v>
      </c>
      <c r="U82" s="18">
        <v>21.5</v>
      </c>
      <c r="V82" s="20">
        <f t="shared" si="6"/>
        <v>1.7577490269580225</v>
      </c>
    </row>
    <row r="83" spans="1:22" x14ac:dyDescent="0.15">
      <c r="A83" s="18">
        <v>41</v>
      </c>
      <c r="B83" s="18">
        <v>81</v>
      </c>
      <c r="D83">
        <v>659.28997802734398</v>
      </c>
      <c r="E83">
        <v>517.76135253906295</v>
      </c>
      <c r="F83">
        <v>471.86154174804699</v>
      </c>
      <c r="G83">
        <v>469.70974731445301</v>
      </c>
      <c r="I83" s="19">
        <f t="shared" si="7"/>
        <v>187.42843627929699</v>
      </c>
      <c r="J83" s="19">
        <f t="shared" si="7"/>
        <v>48.051605224609943</v>
      </c>
      <c r="K83" s="19">
        <f t="shared" si="8"/>
        <v>153.79231262207003</v>
      </c>
      <c r="L83" s="20">
        <f t="shared" si="9"/>
        <v>3.2005655566175402</v>
      </c>
      <c r="M83" s="20">
        <f t="shared" si="5"/>
        <v>3.754047570308428</v>
      </c>
      <c r="P83" s="18">
        <f t="shared" si="10"/>
        <v>69.829006031784914</v>
      </c>
      <c r="U83" s="18">
        <v>22</v>
      </c>
      <c r="V83" s="20">
        <f t="shared" si="6"/>
        <v>1.7315491423344862</v>
      </c>
    </row>
    <row r="84" spans="1:22" x14ac:dyDescent="0.15">
      <c r="A84" s="18">
        <v>41.5</v>
      </c>
      <c r="B84" s="18">
        <v>82</v>
      </c>
      <c r="D84">
        <v>658.55450439453102</v>
      </c>
      <c r="E84">
        <v>517.61529541015602</v>
      </c>
      <c r="F84">
        <v>471.93905639648398</v>
      </c>
      <c r="G84">
        <v>469.74453735351602</v>
      </c>
      <c r="I84" s="19">
        <f t="shared" si="7"/>
        <v>186.61544799804705</v>
      </c>
      <c r="J84" s="19">
        <f t="shared" si="7"/>
        <v>47.87075805664</v>
      </c>
      <c r="K84" s="19">
        <f t="shared" si="8"/>
        <v>153.10591735839904</v>
      </c>
      <c r="L84" s="20">
        <f t="shared" si="9"/>
        <v>3.1983182129108192</v>
      </c>
      <c r="M84" s="20">
        <f t="shared" si="5"/>
        <v>3.7585500072564737</v>
      </c>
      <c r="P84" s="18">
        <f t="shared" si="10"/>
        <v>70.032691354702806</v>
      </c>
      <c r="U84" s="18">
        <v>65</v>
      </c>
      <c r="V84" s="20">
        <f t="shared" ref="V84:V104" si="11">L131</f>
        <v>1.3206511665827589</v>
      </c>
    </row>
    <row r="85" spans="1:22" x14ac:dyDescent="0.15">
      <c r="A85" s="18">
        <v>42</v>
      </c>
      <c r="B85" s="18">
        <v>83</v>
      </c>
      <c r="D85">
        <v>658.75451660156295</v>
      </c>
      <c r="E85">
        <v>517.49163818359398</v>
      </c>
      <c r="F85">
        <v>471.58953857421898</v>
      </c>
      <c r="G85">
        <v>469.32485961914102</v>
      </c>
      <c r="I85" s="19">
        <f t="shared" si="7"/>
        <v>187.16497802734398</v>
      </c>
      <c r="J85" s="19">
        <f t="shared" si="7"/>
        <v>48.166778564452954</v>
      </c>
      <c r="K85" s="19">
        <f t="shared" si="8"/>
        <v>153.44823303222691</v>
      </c>
      <c r="L85" s="20">
        <f t="shared" si="9"/>
        <v>3.1857690633575313</v>
      </c>
      <c r="M85" s="20">
        <f t="shared" si="5"/>
        <v>3.752750638357953</v>
      </c>
      <c r="P85" s="18">
        <f t="shared" si="10"/>
        <v>69.770334248885277</v>
      </c>
      <c r="U85" s="18">
        <v>65.5</v>
      </c>
      <c r="V85" s="20">
        <f t="shared" si="11"/>
        <v>1.2981386008808347</v>
      </c>
    </row>
    <row r="86" spans="1:22" x14ac:dyDescent="0.15">
      <c r="A86" s="18">
        <v>42.5</v>
      </c>
      <c r="B86" s="18">
        <v>84</v>
      </c>
      <c r="D86">
        <v>656.167724609375</v>
      </c>
      <c r="E86">
        <v>516.96398925781295</v>
      </c>
      <c r="F86">
        <v>472.082763671875</v>
      </c>
      <c r="G86">
        <v>469.84463500976602</v>
      </c>
      <c r="I86" s="19">
        <f t="shared" si="7"/>
        <v>184.0849609375</v>
      </c>
      <c r="J86" s="19">
        <f t="shared" si="7"/>
        <v>47.119354248046932</v>
      </c>
      <c r="K86" s="19">
        <f t="shared" si="8"/>
        <v>151.10141296386715</v>
      </c>
      <c r="L86" s="20">
        <f t="shared" si="9"/>
        <v>3.2067802153746667</v>
      </c>
      <c r="M86" s="20">
        <f t="shared" si="5"/>
        <v>3.7805115710298551</v>
      </c>
      <c r="P86" s="18">
        <f t="shared" si="10"/>
        <v>71.026208479002477</v>
      </c>
      <c r="U86" s="18">
        <v>66</v>
      </c>
      <c r="V86" s="20">
        <f t="shared" si="11"/>
        <v>1.2901637921574978</v>
      </c>
    </row>
    <row r="87" spans="1:22" x14ac:dyDescent="0.15">
      <c r="A87" s="18">
        <v>43</v>
      </c>
      <c r="B87" s="18">
        <v>85</v>
      </c>
      <c r="C87" s="18" t="s">
        <v>10</v>
      </c>
      <c r="D87">
        <v>658.42047119140602</v>
      </c>
      <c r="E87">
        <v>517.64221191406295</v>
      </c>
      <c r="F87">
        <v>471.69073486328102</v>
      </c>
      <c r="G87">
        <v>469.69543457031301</v>
      </c>
      <c r="I87" s="19">
        <f t="shared" si="7"/>
        <v>186.729736328125</v>
      </c>
      <c r="J87" s="19">
        <f t="shared" si="7"/>
        <v>47.946777343749943</v>
      </c>
      <c r="K87" s="19">
        <f t="shared" si="8"/>
        <v>153.16699218750006</v>
      </c>
      <c r="L87" s="20">
        <f t="shared" si="9"/>
        <v>3.1945211059626302</v>
      </c>
      <c r="M87" s="20">
        <f t="shared" si="5"/>
        <v>3.7750022422725857</v>
      </c>
      <c r="P87" s="18">
        <f t="shared" si="10"/>
        <v>70.776972471939175</v>
      </c>
      <c r="U87" s="18">
        <v>66.5</v>
      </c>
      <c r="V87" s="20">
        <f t="shared" si="11"/>
        <v>1.2710415563072663</v>
      </c>
    </row>
    <row r="88" spans="1:22" x14ac:dyDescent="0.15">
      <c r="A88" s="18">
        <v>43.5</v>
      </c>
      <c r="B88" s="18">
        <v>86</v>
      </c>
      <c r="D88">
        <v>656.37268066406295</v>
      </c>
      <c r="E88">
        <v>517.82897949218795</v>
      </c>
      <c r="F88">
        <v>471.98947143554699</v>
      </c>
      <c r="G88">
        <v>469.97311401367199</v>
      </c>
      <c r="I88" s="19">
        <f t="shared" si="7"/>
        <v>184.38320922851597</v>
      </c>
      <c r="J88" s="19">
        <f t="shared" si="7"/>
        <v>47.855865478515966</v>
      </c>
      <c r="K88" s="19">
        <f t="shared" si="8"/>
        <v>150.8841033935548</v>
      </c>
      <c r="L88" s="20">
        <f t="shared" si="9"/>
        <v>3.1528863157075597</v>
      </c>
      <c r="M88" s="20">
        <f t="shared" ref="M88:M151" si="12">L88+ABS($N$2)*A88</f>
        <v>3.740117232672282</v>
      </c>
      <c r="P88" s="18">
        <f t="shared" si="10"/>
        <v>69.198812793653019</v>
      </c>
      <c r="U88" s="18">
        <v>67</v>
      </c>
      <c r="V88" s="20">
        <f t="shared" si="11"/>
        <v>1.2850395552979643</v>
      </c>
    </row>
    <row r="89" spans="1:22" x14ac:dyDescent="0.15">
      <c r="A89" s="18">
        <v>44</v>
      </c>
      <c r="B89" s="18">
        <v>87</v>
      </c>
      <c r="D89">
        <v>656.407470703125</v>
      </c>
      <c r="E89">
        <v>517.12451171875</v>
      </c>
      <c r="F89">
        <v>472.27087402343801</v>
      </c>
      <c r="G89">
        <v>469.76129150390602</v>
      </c>
      <c r="I89" s="19">
        <f t="shared" si="7"/>
        <v>184.13659667968699</v>
      </c>
      <c r="J89" s="19">
        <f t="shared" si="7"/>
        <v>47.363220214843977</v>
      </c>
      <c r="K89" s="19">
        <f t="shared" si="8"/>
        <v>150.9823425292962</v>
      </c>
      <c r="L89" s="20">
        <f t="shared" si="9"/>
        <v>3.1877550099935403</v>
      </c>
      <c r="M89" s="20">
        <f t="shared" si="12"/>
        <v>3.7817357076130294</v>
      </c>
      <c r="P89" s="18">
        <f t="shared" si="10"/>
        <v>71.081587079106512</v>
      </c>
      <c r="U89" s="18">
        <v>67.5</v>
      </c>
      <c r="V89" s="20">
        <f t="shared" si="11"/>
        <v>1.309995595980876</v>
      </c>
    </row>
    <row r="90" spans="1:22" x14ac:dyDescent="0.15">
      <c r="A90" s="18">
        <v>44.5</v>
      </c>
      <c r="B90" s="18">
        <v>88</v>
      </c>
      <c r="D90">
        <v>652.21984863281295</v>
      </c>
      <c r="E90">
        <v>516.22686767578102</v>
      </c>
      <c r="F90">
        <v>472.31961059570301</v>
      </c>
      <c r="G90">
        <v>470.08840942382801</v>
      </c>
      <c r="I90" s="19">
        <f t="shared" si="7"/>
        <v>179.90023803710994</v>
      </c>
      <c r="J90" s="19">
        <f t="shared" si="7"/>
        <v>46.138458251953011</v>
      </c>
      <c r="K90" s="19">
        <f t="shared" si="8"/>
        <v>147.60331726074284</v>
      </c>
      <c r="L90" s="20">
        <f t="shared" si="9"/>
        <v>3.1991384812797659</v>
      </c>
      <c r="M90" s="20">
        <f t="shared" si="12"/>
        <v>3.799868959554022</v>
      </c>
      <c r="P90" s="18">
        <f t="shared" si="10"/>
        <v>71.9019155633856</v>
      </c>
      <c r="U90" s="18">
        <v>68</v>
      </c>
      <c r="V90" s="20">
        <f t="shared" si="11"/>
        <v>1.3033409121759261</v>
      </c>
    </row>
    <row r="91" spans="1:22" x14ac:dyDescent="0.15">
      <c r="A91" s="18">
        <v>45</v>
      </c>
      <c r="B91" s="18">
        <v>89</v>
      </c>
      <c r="D91">
        <v>650.41180419921898</v>
      </c>
      <c r="E91">
        <v>515.76403808593795</v>
      </c>
      <c r="F91">
        <v>471.37924194335898</v>
      </c>
      <c r="G91">
        <v>469.31866455078102</v>
      </c>
      <c r="I91" s="19">
        <f t="shared" si="7"/>
        <v>179.03256225586</v>
      </c>
      <c r="J91" s="19">
        <f t="shared" si="7"/>
        <v>46.445373535156932</v>
      </c>
      <c r="K91" s="19">
        <f t="shared" si="8"/>
        <v>146.52080078125016</v>
      </c>
      <c r="L91" s="20">
        <f t="shared" si="9"/>
        <v>3.1546909762786361</v>
      </c>
      <c r="M91" s="20">
        <f t="shared" si="12"/>
        <v>3.7621712352076591</v>
      </c>
      <c r="P91" s="18">
        <f t="shared" si="10"/>
        <v>70.196511746439015</v>
      </c>
      <c r="U91" s="18">
        <v>68.5</v>
      </c>
      <c r="V91" s="20">
        <f t="shared" si="11"/>
        <v>1.2723835256909379</v>
      </c>
    </row>
    <row r="92" spans="1:22" x14ac:dyDescent="0.15">
      <c r="A92" s="18">
        <v>45.5</v>
      </c>
      <c r="B92" s="18">
        <v>90</v>
      </c>
      <c r="D92">
        <v>650.75390625</v>
      </c>
      <c r="E92">
        <v>516.56237792968795</v>
      </c>
      <c r="F92">
        <v>471.19412231445301</v>
      </c>
      <c r="G92">
        <v>469.03781127929699</v>
      </c>
      <c r="I92" s="19">
        <f t="shared" si="7"/>
        <v>179.55978393554699</v>
      </c>
      <c r="J92" s="19">
        <f t="shared" si="7"/>
        <v>47.524566650390966</v>
      </c>
      <c r="K92" s="19">
        <f t="shared" si="8"/>
        <v>146.29258728027332</v>
      </c>
      <c r="L92" s="20">
        <f t="shared" si="9"/>
        <v>3.0782518935197873</v>
      </c>
      <c r="M92" s="20">
        <f t="shared" si="12"/>
        <v>3.6924819331035774</v>
      </c>
      <c r="P92" s="18">
        <f t="shared" si="10"/>
        <v>67.043843943027952</v>
      </c>
      <c r="U92" s="18">
        <v>69</v>
      </c>
      <c r="V92" s="20">
        <f t="shared" si="11"/>
        <v>1.283409661006756</v>
      </c>
    </row>
    <row r="93" spans="1:22" x14ac:dyDescent="0.15">
      <c r="A93" s="18">
        <v>46</v>
      </c>
      <c r="B93" s="18">
        <v>91</v>
      </c>
      <c r="D93">
        <v>652.81304931640602</v>
      </c>
      <c r="E93">
        <v>518.02893066406295</v>
      </c>
      <c r="F93">
        <v>471.17608642578102</v>
      </c>
      <c r="G93">
        <v>469.13580322265602</v>
      </c>
      <c r="I93" s="19">
        <f t="shared" si="7"/>
        <v>181.636962890625</v>
      </c>
      <c r="J93" s="19">
        <f t="shared" si="7"/>
        <v>48.893127441406932</v>
      </c>
      <c r="K93" s="19">
        <f t="shared" si="8"/>
        <v>147.41177368164014</v>
      </c>
      <c r="L93" s="20">
        <f t="shared" si="9"/>
        <v>3.0149794336289295</v>
      </c>
      <c r="M93" s="20">
        <f t="shared" si="12"/>
        <v>3.6359592538674863</v>
      </c>
      <c r="P93" s="18">
        <f t="shared" si="10"/>
        <v>64.486819756962518</v>
      </c>
      <c r="U93" s="18">
        <v>69.5</v>
      </c>
      <c r="V93" s="20">
        <f t="shared" si="11"/>
        <v>1.3228770315760758</v>
      </c>
    </row>
    <row r="94" spans="1:22" x14ac:dyDescent="0.15">
      <c r="A94" s="18">
        <v>46.5</v>
      </c>
      <c r="B94" s="18">
        <v>92</v>
      </c>
      <c r="D94">
        <v>654.35119628906295</v>
      </c>
      <c r="E94">
        <v>517.88311767578102</v>
      </c>
      <c r="F94">
        <v>471.14389038085898</v>
      </c>
      <c r="G94">
        <v>468.99227905273398</v>
      </c>
      <c r="I94" s="19">
        <f t="shared" si="7"/>
        <v>183.20730590820398</v>
      </c>
      <c r="J94" s="19">
        <f t="shared" si="7"/>
        <v>48.890838623047046</v>
      </c>
      <c r="K94" s="19">
        <f t="shared" si="8"/>
        <v>148.98371887207105</v>
      </c>
      <c r="L94" s="20">
        <f t="shared" si="9"/>
        <v>3.0472727215982016</v>
      </c>
      <c r="M94" s="20">
        <f t="shared" si="12"/>
        <v>3.6750023224915251</v>
      </c>
      <c r="P94" s="18">
        <f t="shared" si="10"/>
        <v>66.253085477539571</v>
      </c>
      <c r="U94" s="18">
        <v>70</v>
      </c>
      <c r="V94" s="20">
        <f t="shared" si="11"/>
        <v>1.3254752798630309</v>
      </c>
    </row>
    <row r="95" spans="1:22" x14ac:dyDescent="0.15">
      <c r="A95" s="18">
        <v>47</v>
      </c>
      <c r="B95" s="18">
        <v>93</v>
      </c>
      <c r="D95">
        <v>651.986328125</v>
      </c>
      <c r="E95">
        <v>517.76336669921898</v>
      </c>
      <c r="F95">
        <v>471.10476684570301</v>
      </c>
      <c r="G95">
        <v>469.00695800781301</v>
      </c>
      <c r="I95" s="19">
        <f t="shared" si="7"/>
        <v>180.88156127929699</v>
      </c>
      <c r="J95" s="19">
        <f t="shared" si="7"/>
        <v>48.756408691405966</v>
      </c>
      <c r="K95" s="19">
        <f t="shared" si="8"/>
        <v>146.75207519531281</v>
      </c>
      <c r="L95" s="20">
        <f t="shared" si="9"/>
        <v>3.0099032954652385</v>
      </c>
      <c r="M95" s="20">
        <f t="shared" si="12"/>
        <v>3.6443826770133292</v>
      </c>
      <c r="P95" s="18">
        <f t="shared" si="10"/>
        <v>64.867886206828018</v>
      </c>
      <c r="U95" s="18">
        <v>70.5</v>
      </c>
      <c r="V95" s="20">
        <f t="shared" si="11"/>
        <v>1.293691830840991</v>
      </c>
    </row>
    <row r="96" spans="1:22" x14ac:dyDescent="0.15">
      <c r="A96" s="18">
        <v>47.5</v>
      </c>
      <c r="B96" s="18">
        <v>94</v>
      </c>
      <c r="D96">
        <v>648.63391113281295</v>
      </c>
      <c r="E96">
        <v>517.25085449218795</v>
      </c>
      <c r="F96">
        <v>471.58294677734398</v>
      </c>
      <c r="G96">
        <v>469.45635986328102</v>
      </c>
      <c r="I96" s="19">
        <f t="shared" si="7"/>
        <v>177.05096435546898</v>
      </c>
      <c r="J96" s="19">
        <f t="shared" si="7"/>
        <v>47.794494628906932</v>
      </c>
      <c r="K96" s="19">
        <f t="shared" si="8"/>
        <v>143.59481811523412</v>
      </c>
      <c r="L96" s="20">
        <f t="shared" si="9"/>
        <v>3.0044217274427565</v>
      </c>
      <c r="M96" s="20">
        <f t="shared" si="12"/>
        <v>3.6456508896456139</v>
      </c>
      <c r="P96" s="18">
        <f t="shared" si="10"/>
        <v>64.925258759184928</v>
      </c>
      <c r="U96" s="18">
        <v>71</v>
      </c>
      <c r="V96" s="20">
        <f t="shared" si="11"/>
        <v>1.2790708152347556</v>
      </c>
    </row>
    <row r="97" spans="1:22" x14ac:dyDescent="0.15">
      <c r="A97" s="18">
        <v>48</v>
      </c>
      <c r="B97" s="18">
        <v>95</v>
      </c>
      <c r="D97">
        <v>630.49847412109398</v>
      </c>
      <c r="E97">
        <v>512.928466796875</v>
      </c>
      <c r="F97">
        <v>471.47668457031301</v>
      </c>
      <c r="G97">
        <v>469.38055419921898</v>
      </c>
      <c r="I97" s="19">
        <f t="shared" si="7"/>
        <v>159.02178955078097</v>
      </c>
      <c r="J97" s="19">
        <f t="shared" si="7"/>
        <v>43.547912597656023</v>
      </c>
      <c r="K97" s="19">
        <f t="shared" si="8"/>
        <v>128.53825073242174</v>
      </c>
      <c r="L97" s="20">
        <f t="shared" si="9"/>
        <v>2.9516512518062772</v>
      </c>
      <c r="M97" s="20">
        <f t="shared" si="12"/>
        <v>3.5996301946639018</v>
      </c>
      <c r="P97" s="18">
        <f t="shared" si="10"/>
        <v>62.843332854076074</v>
      </c>
      <c r="U97" s="18">
        <v>71.5</v>
      </c>
      <c r="V97" s="20">
        <f t="shared" si="11"/>
        <v>1.3080852730401753</v>
      </c>
    </row>
    <row r="98" spans="1:22" x14ac:dyDescent="0.15">
      <c r="A98" s="18">
        <v>48.5</v>
      </c>
      <c r="B98" s="18">
        <v>96</v>
      </c>
      <c r="D98">
        <v>626.05291748046898</v>
      </c>
      <c r="E98">
        <v>511.86764526367199</v>
      </c>
      <c r="F98">
        <v>471.89935302734398</v>
      </c>
      <c r="G98">
        <v>469.81094360351602</v>
      </c>
      <c r="I98" s="19">
        <f t="shared" si="7"/>
        <v>154.153564453125</v>
      </c>
      <c r="J98" s="19">
        <f t="shared" si="7"/>
        <v>42.056701660155966</v>
      </c>
      <c r="K98" s="19">
        <f t="shared" si="8"/>
        <v>124.71387329101583</v>
      </c>
      <c r="L98" s="20">
        <f t="shared" si="9"/>
        <v>2.9653745626269195</v>
      </c>
      <c r="M98" s="20">
        <f t="shared" si="12"/>
        <v>3.6201032861393108</v>
      </c>
      <c r="P98" s="18">
        <f t="shared" si="10"/>
        <v>63.76951311965562</v>
      </c>
      <c r="U98" s="18">
        <v>72</v>
      </c>
      <c r="V98" s="20">
        <f t="shared" si="11"/>
        <v>1.3043630218639273</v>
      </c>
    </row>
    <row r="99" spans="1:22" x14ac:dyDescent="0.15">
      <c r="A99" s="18">
        <v>49</v>
      </c>
      <c r="B99" s="18">
        <v>97</v>
      </c>
      <c r="D99">
        <v>619.68646240234398</v>
      </c>
      <c r="E99">
        <v>510.65066528320301</v>
      </c>
      <c r="F99">
        <v>471.59686279296898</v>
      </c>
      <c r="G99">
        <v>469.357421875</v>
      </c>
      <c r="I99" s="19">
        <f t="shared" si="7"/>
        <v>148.089599609375</v>
      </c>
      <c r="J99" s="19">
        <f t="shared" si="7"/>
        <v>41.293243408203011</v>
      </c>
      <c r="K99" s="19">
        <f t="shared" si="8"/>
        <v>119.18432922363289</v>
      </c>
      <c r="L99" s="20">
        <f t="shared" si="9"/>
        <v>2.8862913006236899</v>
      </c>
      <c r="M99" s="20">
        <f t="shared" si="12"/>
        <v>3.5477698047908484</v>
      </c>
      <c r="P99" s="18">
        <f t="shared" si="10"/>
        <v>60.49722553934167</v>
      </c>
      <c r="U99" s="18">
        <v>72.5</v>
      </c>
      <c r="V99" s="20">
        <f t="shared" si="11"/>
        <v>1.2595761770590701</v>
      </c>
    </row>
    <row r="100" spans="1:22" x14ac:dyDescent="0.15">
      <c r="A100" s="18">
        <v>49.5</v>
      </c>
      <c r="B100" s="18">
        <v>98</v>
      </c>
      <c r="D100">
        <v>617.03765869140602</v>
      </c>
      <c r="E100">
        <v>510.28521728515602</v>
      </c>
      <c r="F100">
        <v>472.02633666992199</v>
      </c>
      <c r="G100">
        <v>469.820556640625</v>
      </c>
      <c r="I100" s="19">
        <f t="shared" si="7"/>
        <v>145.01132202148403</v>
      </c>
      <c r="J100" s="19">
        <f t="shared" si="7"/>
        <v>40.464660644531023</v>
      </c>
      <c r="K100" s="19">
        <f t="shared" si="8"/>
        <v>116.68605957031232</v>
      </c>
      <c r="L100" s="20">
        <f t="shared" si="9"/>
        <v>2.8836534821176847</v>
      </c>
      <c r="M100" s="20">
        <f t="shared" si="12"/>
        <v>3.5518817669396099</v>
      </c>
      <c r="P100" s="18">
        <f t="shared" si="10"/>
        <v>60.683246209427935</v>
      </c>
      <c r="U100" s="18">
        <v>73</v>
      </c>
      <c r="V100" s="20">
        <f t="shared" si="11"/>
        <v>1.3073450286319293</v>
      </c>
    </row>
    <row r="101" spans="1:22" x14ac:dyDescent="0.15">
      <c r="A101" s="18">
        <v>50</v>
      </c>
      <c r="B101" s="18">
        <v>99</v>
      </c>
      <c r="D101">
        <v>615.865966796875</v>
      </c>
      <c r="E101">
        <v>510.94808959960898</v>
      </c>
      <c r="F101">
        <v>471.38638305664102</v>
      </c>
      <c r="G101">
        <v>469.23345947265602</v>
      </c>
      <c r="I101" s="19">
        <f t="shared" si="7"/>
        <v>144.47958374023398</v>
      </c>
      <c r="J101" s="19">
        <f t="shared" si="7"/>
        <v>41.714630126952954</v>
      </c>
      <c r="K101" s="19">
        <f t="shared" si="8"/>
        <v>115.2793426513669</v>
      </c>
      <c r="L101" s="20">
        <f t="shared" si="9"/>
        <v>2.7635230685380523</v>
      </c>
      <c r="M101" s="20">
        <f t="shared" si="12"/>
        <v>3.4385011340147447</v>
      </c>
      <c r="P101" s="18">
        <f t="shared" si="10"/>
        <v>55.554030387769458</v>
      </c>
      <c r="U101" s="18">
        <v>73.5</v>
      </c>
      <c r="V101" s="20">
        <f t="shared" si="11"/>
        <v>1.2865258030076923</v>
      </c>
    </row>
    <row r="102" spans="1:22" x14ac:dyDescent="0.15">
      <c r="A102" s="18">
        <v>50.5</v>
      </c>
      <c r="B102" s="18">
        <v>100</v>
      </c>
      <c r="D102">
        <v>614.91418457031295</v>
      </c>
      <c r="E102">
        <v>512.10235595703102</v>
      </c>
      <c r="F102">
        <v>471.36267089843801</v>
      </c>
      <c r="G102">
        <v>469.35534667968801</v>
      </c>
      <c r="I102" s="19">
        <f t="shared" si="7"/>
        <v>143.55151367187494</v>
      </c>
      <c r="J102" s="19">
        <f t="shared" si="7"/>
        <v>42.747009277343011</v>
      </c>
      <c r="K102" s="19">
        <f t="shared" si="8"/>
        <v>113.62860717773484</v>
      </c>
      <c r="L102" s="20">
        <f t="shared" si="9"/>
        <v>2.6581650763100484</v>
      </c>
      <c r="M102" s="20">
        <f t="shared" si="12"/>
        <v>3.3398929224415075</v>
      </c>
      <c r="P102" s="18">
        <f t="shared" si="10"/>
        <v>51.093102750488903</v>
      </c>
      <c r="U102" s="18">
        <v>74</v>
      </c>
      <c r="V102" s="20">
        <f t="shared" si="11"/>
        <v>1.2758813194672718</v>
      </c>
    </row>
    <row r="103" spans="1:22" x14ac:dyDescent="0.15">
      <c r="A103" s="18">
        <v>51</v>
      </c>
      <c r="B103" s="18">
        <v>101</v>
      </c>
      <c r="D103">
        <v>613.84259033203102</v>
      </c>
      <c r="E103">
        <v>512.19671630859398</v>
      </c>
      <c r="F103">
        <v>471.118896484375</v>
      </c>
      <c r="G103">
        <v>468.94488525390602</v>
      </c>
      <c r="I103" s="19">
        <f t="shared" si="7"/>
        <v>142.72369384765602</v>
      </c>
      <c r="J103" s="19">
        <f t="shared" si="7"/>
        <v>43.251831054687955</v>
      </c>
      <c r="K103" s="19">
        <f t="shared" si="8"/>
        <v>112.44741210937445</v>
      </c>
      <c r="L103" s="20">
        <f t="shared" si="9"/>
        <v>2.5998300966078189</v>
      </c>
      <c r="M103" s="20">
        <f t="shared" si="12"/>
        <v>3.2883077233940448</v>
      </c>
      <c r="P103" s="18">
        <f t="shared" si="10"/>
        <v>48.759444767709894</v>
      </c>
      <c r="U103" s="18">
        <v>74.5</v>
      </c>
      <c r="V103" s="20">
        <f t="shared" si="11"/>
        <v>1.298499193165169</v>
      </c>
    </row>
    <row r="104" spans="1:22" x14ac:dyDescent="0.15">
      <c r="A104" s="18">
        <v>51.5</v>
      </c>
      <c r="B104" s="18">
        <v>102</v>
      </c>
      <c r="D104">
        <v>610.91497802734398</v>
      </c>
      <c r="E104">
        <v>511.59255981445301</v>
      </c>
      <c r="F104">
        <v>471.38186645507801</v>
      </c>
      <c r="G104">
        <v>469.29739379882801</v>
      </c>
      <c r="I104" s="19">
        <f t="shared" si="7"/>
        <v>139.53311157226597</v>
      </c>
      <c r="J104" s="19">
        <f t="shared" si="7"/>
        <v>42.295166015625</v>
      </c>
      <c r="K104" s="19">
        <f t="shared" si="8"/>
        <v>109.92649536132846</v>
      </c>
      <c r="L104" s="20">
        <f t="shared" si="9"/>
        <v>2.5990321286531559</v>
      </c>
      <c r="M104" s="20">
        <f t="shared" si="12"/>
        <v>3.2942595360941489</v>
      </c>
      <c r="P104" s="18">
        <f t="shared" si="10"/>
        <v>49.028698264373233</v>
      </c>
      <c r="U104" s="18">
        <v>75</v>
      </c>
      <c r="V104" s="20">
        <f t="shared" si="11"/>
        <v>1.2951782211574567</v>
      </c>
    </row>
    <row r="105" spans="1:22" x14ac:dyDescent="0.15">
      <c r="A105" s="18">
        <v>52</v>
      </c>
      <c r="B105" s="18">
        <v>103</v>
      </c>
      <c r="D105">
        <v>610.56524658203102</v>
      </c>
      <c r="E105">
        <v>512.79852294921898</v>
      </c>
      <c r="F105">
        <v>471.48211669921898</v>
      </c>
      <c r="G105">
        <v>469.36212158203102</v>
      </c>
      <c r="I105" s="19">
        <f t="shared" si="7"/>
        <v>139.08312988281205</v>
      </c>
      <c r="J105" s="19">
        <f t="shared" si="7"/>
        <v>43.436401367187955</v>
      </c>
      <c r="K105" s="19">
        <f t="shared" si="8"/>
        <v>108.67764892578047</v>
      </c>
      <c r="L105" s="20">
        <f t="shared" si="9"/>
        <v>2.5019947671787572</v>
      </c>
      <c r="M105" s="20">
        <f t="shared" si="12"/>
        <v>3.2039719552745174</v>
      </c>
      <c r="P105" s="18">
        <f t="shared" si="10"/>
        <v>44.944186861564162</v>
      </c>
      <c r="V105" s="20"/>
    </row>
    <row r="106" spans="1:22" x14ac:dyDescent="0.15">
      <c r="A106" s="18">
        <v>52.5</v>
      </c>
      <c r="B106" s="18">
        <v>104</v>
      </c>
      <c r="D106">
        <v>610.8173828125</v>
      </c>
      <c r="E106">
        <v>514.41925048828102</v>
      </c>
      <c r="F106">
        <v>471.62680053710898</v>
      </c>
      <c r="G106">
        <v>469.52822875976602</v>
      </c>
      <c r="I106" s="19">
        <f t="shared" si="7"/>
        <v>139.19058227539102</v>
      </c>
      <c r="J106" s="19">
        <f t="shared" si="7"/>
        <v>44.891021728515</v>
      </c>
      <c r="K106" s="19">
        <f t="shared" si="8"/>
        <v>107.76686706543052</v>
      </c>
      <c r="L106" s="20">
        <f t="shared" si="9"/>
        <v>2.4006329755015683</v>
      </c>
      <c r="M106" s="20">
        <f t="shared" si="12"/>
        <v>3.1093599442520952</v>
      </c>
      <c r="P106" s="18">
        <f t="shared" si="10"/>
        <v>40.664042966294836</v>
      </c>
    </row>
    <row r="107" spans="1:22" x14ac:dyDescent="0.15">
      <c r="A107" s="18">
        <v>53</v>
      </c>
      <c r="B107" s="18">
        <v>105</v>
      </c>
      <c r="D107">
        <v>610.97808837890602</v>
      </c>
      <c r="E107">
        <v>515.032470703125</v>
      </c>
      <c r="F107">
        <v>471.42532348632801</v>
      </c>
      <c r="G107">
        <v>469.10629272460898</v>
      </c>
      <c r="I107" s="19">
        <f t="shared" si="7"/>
        <v>139.55276489257801</v>
      </c>
      <c r="J107" s="19">
        <f t="shared" si="7"/>
        <v>45.926177978516023</v>
      </c>
      <c r="K107" s="19">
        <f t="shared" si="8"/>
        <v>107.4044403076168</v>
      </c>
      <c r="L107" s="20">
        <f t="shared" si="9"/>
        <v>2.3386322362348531</v>
      </c>
      <c r="M107" s="20">
        <f t="shared" si="12"/>
        <v>3.0541089856401467</v>
      </c>
      <c r="P107" s="18">
        <f t="shared" si="10"/>
        <v>38.164550030301072</v>
      </c>
    </row>
    <row r="108" spans="1:22" x14ac:dyDescent="0.15">
      <c r="A108" s="18">
        <v>53.5</v>
      </c>
      <c r="B108" s="18">
        <v>106</v>
      </c>
      <c r="D108">
        <v>610.18200683593795</v>
      </c>
      <c r="E108">
        <v>515.81011962890602</v>
      </c>
      <c r="F108">
        <v>471.46408081054699</v>
      </c>
      <c r="G108">
        <v>469.38299560546898</v>
      </c>
      <c r="I108" s="19">
        <f t="shared" si="7"/>
        <v>138.71792602539097</v>
      </c>
      <c r="J108" s="19">
        <f t="shared" si="7"/>
        <v>46.427124023437045</v>
      </c>
      <c r="K108" s="19">
        <f t="shared" si="8"/>
        <v>106.21893920898503</v>
      </c>
      <c r="L108" s="20">
        <f t="shared" si="9"/>
        <v>2.2878638606898041</v>
      </c>
      <c r="M108" s="20">
        <f t="shared" si="12"/>
        <v>3.0100903907498648</v>
      </c>
      <c r="P108" s="18">
        <f t="shared" si="10"/>
        <v>36.173196943499839</v>
      </c>
    </row>
    <row r="109" spans="1:22" x14ac:dyDescent="0.15">
      <c r="A109" s="18">
        <v>54</v>
      </c>
      <c r="B109" s="18">
        <v>107</v>
      </c>
      <c r="D109">
        <v>608.10052490234398</v>
      </c>
      <c r="E109">
        <v>516.82232666015602</v>
      </c>
      <c r="F109">
        <v>471.35421752929699</v>
      </c>
      <c r="G109">
        <v>469.15350341796898</v>
      </c>
      <c r="I109" s="19">
        <f t="shared" si="7"/>
        <v>136.74630737304699</v>
      </c>
      <c r="J109" s="19">
        <f t="shared" si="7"/>
        <v>47.668823242187045</v>
      </c>
      <c r="K109" s="19">
        <f t="shared" si="8"/>
        <v>103.37813110351607</v>
      </c>
      <c r="L109" s="20">
        <f t="shared" si="9"/>
        <v>2.1686738642213035</v>
      </c>
      <c r="M109" s="20">
        <f t="shared" si="12"/>
        <v>2.897650174936131</v>
      </c>
      <c r="P109" s="18">
        <f t="shared" si="10"/>
        <v>31.086524563352842</v>
      </c>
    </row>
    <row r="110" spans="1:22" x14ac:dyDescent="0.15">
      <c r="A110" s="18">
        <v>54.5</v>
      </c>
      <c r="B110" s="18">
        <v>108</v>
      </c>
      <c r="D110">
        <v>601.51416015625</v>
      </c>
      <c r="E110">
        <v>516.58306884765602</v>
      </c>
      <c r="F110">
        <v>470.95617675781301</v>
      </c>
      <c r="G110">
        <v>468.83068847656301</v>
      </c>
      <c r="I110" s="19">
        <f t="shared" si="7"/>
        <v>130.55798339843699</v>
      </c>
      <c r="J110" s="19">
        <f t="shared" si="7"/>
        <v>47.752380371093011</v>
      </c>
      <c r="K110" s="19">
        <f t="shared" si="8"/>
        <v>97.131317138671875</v>
      </c>
      <c r="L110" s="20">
        <f t="shared" si="9"/>
        <v>2.0340623102732382</v>
      </c>
      <c r="M110" s="20">
        <f t="shared" si="12"/>
        <v>2.7697884016428329</v>
      </c>
      <c r="P110" s="18">
        <f t="shared" si="10"/>
        <v>25.302197790403032</v>
      </c>
    </row>
    <row r="111" spans="1:22" x14ac:dyDescent="0.15">
      <c r="A111" s="18">
        <v>55</v>
      </c>
      <c r="B111" s="18">
        <v>109</v>
      </c>
      <c r="D111">
        <v>597.61590576171898</v>
      </c>
      <c r="E111">
        <v>516.95947265625</v>
      </c>
      <c r="F111">
        <v>471.53912353515602</v>
      </c>
      <c r="G111">
        <v>469.37359619140602</v>
      </c>
      <c r="I111" s="19">
        <f t="shared" si="7"/>
        <v>126.07678222656295</v>
      </c>
      <c r="J111" s="19">
        <f t="shared" si="7"/>
        <v>47.585876464843977</v>
      </c>
      <c r="K111" s="19">
        <f t="shared" si="8"/>
        <v>92.766668701172165</v>
      </c>
      <c r="L111" s="20">
        <f t="shared" si="9"/>
        <v>1.9494580239518622</v>
      </c>
      <c r="M111" s="20">
        <f t="shared" si="12"/>
        <v>2.6919338959762236</v>
      </c>
      <c r="P111" s="18">
        <f t="shared" si="10"/>
        <v>21.780145108643875</v>
      </c>
    </row>
    <row r="112" spans="1:22" x14ac:dyDescent="0.15">
      <c r="A112" s="18">
        <v>55.5</v>
      </c>
      <c r="B112" s="18">
        <v>110</v>
      </c>
      <c r="D112">
        <v>593.89947509765602</v>
      </c>
      <c r="E112">
        <v>517.580322265625</v>
      </c>
      <c r="F112">
        <v>471.45016479492199</v>
      </c>
      <c r="G112">
        <v>469.08859252929699</v>
      </c>
      <c r="I112" s="19">
        <f t="shared" si="7"/>
        <v>122.44931030273403</v>
      </c>
      <c r="J112" s="19">
        <f t="shared" si="7"/>
        <v>48.491729736328011</v>
      </c>
      <c r="K112" s="19">
        <f t="shared" si="8"/>
        <v>88.50509948730442</v>
      </c>
      <c r="L112" s="20">
        <f t="shared" si="9"/>
        <v>1.8251586398040991</v>
      </c>
      <c r="M112" s="20">
        <f t="shared" si="12"/>
        <v>2.5743842924832276</v>
      </c>
      <c r="P112" s="18">
        <f t="shared" si="10"/>
        <v>16.462329618360737</v>
      </c>
    </row>
    <row r="113" spans="1:16" x14ac:dyDescent="0.15">
      <c r="A113" s="18">
        <v>56</v>
      </c>
      <c r="B113" s="18">
        <v>111</v>
      </c>
      <c r="D113">
        <v>592.61279296875</v>
      </c>
      <c r="E113">
        <v>518.46228027343795</v>
      </c>
      <c r="F113">
        <v>470.60910034179699</v>
      </c>
      <c r="G113">
        <v>468.43322753906301</v>
      </c>
      <c r="I113" s="19">
        <f t="shared" si="7"/>
        <v>122.00369262695301</v>
      </c>
      <c r="J113" s="19">
        <f t="shared" si="7"/>
        <v>50.029052734374943</v>
      </c>
      <c r="K113" s="19">
        <f t="shared" si="8"/>
        <v>86.983355712890557</v>
      </c>
      <c r="L113" s="20">
        <f t="shared" si="9"/>
        <v>1.7386568595396237</v>
      </c>
      <c r="M113" s="20">
        <f t="shared" si="12"/>
        <v>2.494632292873519</v>
      </c>
      <c r="P113" s="18">
        <f t="shared" si="10"/>
        <v>12.854436386029816</v>
      </c>
    </row>
    <row r="114" spans="1:16" x14ac:dyDescent="0.15">
      <c r="A114" s="18">
        <v>56.5</v>
      </c>
      <c r="B114" s="18">
        <v>112</v>
      </c>
      <c r="D114">
        <v>594.36608886718795</v>
      </c>
      <c r="E114">
        <v>520.31890869140602</v>
      </c>
      <c r="F114">
        <v>470.90518188476602</v>
      </c>
      <c r="G114">
        <v>468.80868530273398</v>
      </c>
      <c r="I114" s="19">
        <f t="shared" si="7"/>
        <v>123.46090698242193</v>
      </c>
      <c r="J114" s="19">
        <f t="shared" si="7"/>
        <v>51.510223388672046</v>
      </c>
      <c r="K114" s="19">
        <f t="shared" si="8"/>
        <v>87.403750610351494</v>
      </c>
      <c r="L114" s="20">
        <f t="shared" si="9"/>
        <v>1.6968233655451983</v>
      </c>
      <c r="M114" s="20">
        <f t="shared" si="12"/>
        <v>2.4595485795338607</v>
      </c>
      <c r="P114" s="18">
        <f t="shared" si="10"/>
        <v>11.267287567910628</v>
      </c>
    </row>
    <row r="115" spans="1:16" x14ac:dyDescent="0.15">
      <c r="A115" s="18">
        <v>57</v>
      </c>
      <c r="B115" s="18">
        <v>113</v>
      </c>
      <c r="D115">
        <v>593.68646240234398</v>
      </c>
      <c r="E115">
        <v>521.75762939453102</v>
      </c>
      <c r="F115">
        <v>470.72442626953102</v>
      </c>
      <c r="G115">
        <v>468.38412475585898</v>
      </c>
      <c r="I115" s="19">
        <f t="shared" si="7"/>
        <v>122.96203613281295</v>
      </c>
      <c r="J115" s="19">
        <f t="shared" si="7"/>
        <v>53.373504638672046</v>
      </c>
      <c r="K115" s="19">
        <f t="shared" si="8"/>
        <v>85.600582885742526</v>
      </c>
      <c r="L115" s="20">
        <f t="shared" si="9"/>
        <v>1.6038029255384549</v>
      </c>
      <c r="M115" s="20">
        <f t="shared" si="12"/>
        <v>2.3732779201818843</v>
      </c>
      <c r="P115" s="18">
        <f t="shared" si="10"/>
        <v>7.3644972987268158</v>
      </c>
    </row>
    <row r="116" spans="1:16" x14ac:dyDescent="0.15">
      <c r="A116" s="18">
        <v>57.5</v>
      </c>
      <c r="B116" s="18">
        <v>114</v>
      </c>
      <c r="D116">
        <v>595.32037353515602</v>
      </c>
      <c r="E116">
        <v>523.025634765625</v>
      </c>
      <c r="F116">
        <v>470.53347778320301</v>
      </c>
      <c r="G116">
        <v>468.67834472656301</v>
      </c>
      <c r="I116" s="19">
        <f t="shared" si="7"/>
        <v>124.78689575195301</v>
      </c>
      <c r="J116" s="19">
        <f t="shared" si="7"/>
        <v>54.347290039061988</v>
      </c>
      <c r="K116" s="19">
        <f t="shared" si="8"/>
        <v>86.743792724609619</v>
      </c>
      <c r="L116" s="20">
        <f t="shared" si="9"/>
        <v>1.5961015289311153</v>
      </c>
      <c r="M116" s="20">
        <f t="shared" si="12"/>
        <v>2.3723263042293112</v>
      </c>
      <c r="P116" s="18">
        <f t="shared" si="10"/>
        <v>7.321447233877425</v>
      </c>
    </row>
    <row r="117" spans="1:16" x14ac:dyDescent="0.15">
      <c r="A117" s="18">
        <v>58</v>
      </c>
      <c r="B117" s="18">
        <v>115</v>
      </c>
      <c r="D117">
        <v>596.25335693359398</v>
      </c>
      <c r="E117">
        <v>524.66802978515602</v>
      </c>
      <c r="F117">
        <v>470.21520996093801</v>
      </c>
      <c r="G117">
        <v>468.01712036132801</v>
      </c>
      <c r="I117" s="19">
        <f t="shared" si="7"/>
        <v>126.03814697265597</v>
      </c>
      <c r="J117" s="19">
        <f t="shared" si="7"/>
        <v>56.650909423828011</v>
      </c>
      <c r="K117" s="19">
        <f t="shared" si="8"/>
        <v>86.382510375976352</v>
      </c>
      <c r="L117" s="20">
        <f t="shared" si="9"/>
        <v>1.5248212474351364</v>
      </c>
      <c r="M117" s="20">
        <f t="shared" si="12"/>
        <v>2.3077958033880996</v>
      </c>
      <c r="P117" s="18">
        <f t="shared" si="10"/>
        <v>4.4021579570780283</v>
      </c>
    </row>
    <row r="118" spans="1:16" x14ac:dyDescent="0.15">
      <c r="A118" s="18">
        <v>58.5</v>
      </c>
      <c r="B118" s="18">
        <v>116</v>
      </c>
      <c r="D118">
        <v>605.44940185546898</v>
      </c>
      <c r="E118">
        <v>529.9541015625</v>
      </c>
      <c r="F118">
        <v>470.24737548828102</v>
      </c>
      <c r="G118">
        <v>467.97836303710898</v>
      </c>
      <c r="I118" s="19">
        <f t="shared" si="7"/>
        <v>135.20202636718795</v>
      </c>
      <c r="J118" s="19">
        <f t="shared" si="7"/>
        <v>61.975738525391023</v>
      </c>
      <c r="K118" s="19">
        <f t="shared" si="8"/>
        <v>91.819009399414242</v>
      </c>
      <c r="L118" s="20">
        <f t="shared" si="9"/>
        <v>1.4815315086853971</v>
      </c>
      <c r="M118" s="20">
        <f t="shared" si="12"/>
        <v>2.2712558452931271</v>
      </c>
      <c r="P118" s="18">
        <f t="shared" si="10"/>
        <v>2.7491302190191775</v>
      </c>
    </row>
    <row r="119" spans="1:16" x14ac:dyDescent="0.15">
      <c r="A119" s="18">
        <v>59</v>
      </c>
      <c r="B119" s="18">
        <v>117</v>
      </c>
      <c r="D119">
        <v>609.07922363281295</v>
      </c>
      <c r="E119">
        <v>532.82458496093795</v>
      </c>
      <c r="F119">
        <v>470.00375366210898</v>
      </c>
      <c r="G119">
        <v>467.92926025390602</v>
      </c>
      <c r="I119" s="19">
        <f t="shared" si="7"/>
        <v>139.07546997070398</v>
      </c>
      <c r="J119" s="19">
        <f t="shared" si="7"/>
        <v>64.895324707031932</v>
      </c>
      <c r="K119" s="19">
        <f t="shared" si="8"/>
        <v>93.648742675781619</v>
      </c>
      <c r="L119" s="20">
        <f t="shared" si="9"/>
        <v>1.4430737976665677</v>
      </c>
      <c r="M119" s="20">
        <f t="shared" si="12"/>
        <v>2.2395479149290645</v>
      </c>
      <c r="P119" s="18">
        <f t="shared" si="10"/>
        <v>1.3146981303998566</v>
      </c>
    </row>
    <row r="120" spans="1:16" x14ac:dyDescent="0.15">
      <c r="A120" s="18">
        <v>59.5</v>
      </c>
      <c r="B120" s="18">
        <v>118</v>
      </c>
      <c r="D120">
        <v>618.36444091796898</v>
      </c>
      <c r="E120">
        <v>537.76837158203102</v>
      </c>
      <c r="F120">
        <v>470.04495239257801</v>
      </c>
      <c r="G120">
        <v>468.118896484375</v>
      </c>
      <c r="I120" s="19">
        <f t="shared" si="7"/>
        <v>148.31948852539097</v>
      </c>
      <c r="J120" s="19">
        <f t="shared" si="7"/>
        <v>69.649475097656023</v>
      </c>
      <c r="K120" s="19">
        <f t="shared" si="8"/>
        <v>99.564855957031753</v>
      </c>
      <c r="L120" s="20">
        <f t="shared" si="9"/>
        <v>1.4295133713130093</v>
      </c>
      <c r="M120" s="20">
        <f t="shared" si="12"/>
        <v>2.2327372692302729</v>
      </c>
      <c r="P120" s="18">
        <f t="shared" si="10"/>
        <v>1.0065919682380948</v>
      </c>
    </row>
    <row r="121" spans="1:16" x14ac:dyDescent="0.15">
      <c r="A121" s="18">
        <v>60</v>
      </c>
      <c r="B121" s="18">
        <v>119</v>
      </c>
      <c r="D121">
        <v>620.50964355468795</v>
      </c>
      <c r="E121">
        <v>540.11083984375</v>
      </c>
      <c r="F121">
        <v>470.10046386718801</v>
      </c>
      <c r="G121">
        <v>467.94281005859398</v>
      </c>
      <c r="I121" s="19">
        <f t="shared" si="7"/>
        <v>150.40917968749994</v>
      </c>
      <c r="J121" s="19">
        <f t="shared" si="7"/>
        <v>72.168029785156023</v>
      </c>
      <c r="K121" s="19">
        <f t="shared" si="8"/>
        <v>99.891558837890727</v>
      </c>
      <c r="L121" s="20">
        <f t="shared" si="9"/>
        <v>1.3841524998710308</v>
      </c>
      <c r="M121" s="20">
        <f t="shared" si="12"/>
        <v>2.1941261784430615</v>
      </c>
      <c r="P121" s="18">
        <f t="shared" si="10"/>
        <v>-0.74013154748346932</v>
      </c>
    </row>
    <row r="122" spans="1:16" x14ac:dyDescent="0.15">
      <c r="A122" s="18">
        <v>60.5</v>
      </c>
      <c r="B122" s="18">
        <v>120</v>
      </c>
      <c r="D122">
        <v>621.03021240234398</v>
      </c>
      <c r="E122">
        <v>540.70007324218795</v>
      </c>
      <c r="F122">
        <v>470.33108520507801</v>
      </c>
      <c r="G122">
        <v>468.01992797851602</v>
      </c>
      <c r="I122" s="19">
        <f t="shared" si="7"/>
        <v>150.69912719726597</v>
      </c>
      <c r="J122" s="19">
        <f t="shared" si="7"/>
        <v>72.680145263671932</v>
      </c>
      <c r="K122" s="19">
        <f t="shared" si="8"/>
        <v>99.823025512695608</v>
      </c>
      <c r="L122" s="20">
        <f t="shared" si="9"/>
        <v>1.3734566042837923</v>
      </c>
      <c r="M122" s="20">
        <f t="shared" si="12"/>
        <v>2.1901800635105899</v>
      </c>
      <c r="P122" s="18">
        <f t="shared" si="10"/>
        <v>-0.91864947090279525</v>
      </c>
    </row>
    <row r="123" spans="1:16" x14ac:dyDescent="0.15">
      <c r="A123" s="18">
        <v>61</v>
      </c>
      <c r="B123" s="18">
        <v>121</v>
      </c>
      <c r="D123">
        <v>619.16424560546898</v>
      </c>
      <c r="E123">
        <v>539.909423828125</v>
      </c>
      <c r="F123">
        <v>469.993408203125</v>
      </c>
      <c r="G123">
        <v>467.60968017578102</v>
      </c>
      <c r="I123" s="19">
        <f t="shared" si="7"/>
        <v>149.17083740234398</v>
      </c>
      <c r="J123" s="19">
        <f t="shared" si="7"/>
        <v>72.299743652343977</v>
      </c>
      <c r="K123" s="19">
        <f t="shared" si="8"/>
        <v>98.561016845703193</v>
      </c>
      <c r="L123" s="20">
        <f t="shared" si="9"/>
        <v>1.3632277497363965</v>
      </c>
      <c r="M123" s="20">
        <f t="shared" si="12"/>
        <v>2.186700989617961</v>
      </c>
      <c r="P123" s="18">
        <f t="shared" si="10"/>
        <v>-1.0760389685131726</v>
      </c>
    </row>
    <row r="124" spans="1:16" x14ac:dyDescent="0.15">
      <c r="A124" s="18">
        <v>61.5</v>
      </c>
      <c r="B124" s="18">
        <v>122</v>
      </c>
      <c r="D124">
        <v>620.330322265625</v>
      </c>
      <c r="E124">
        <v>541.57122802734398</v>
      </c>
      <c r="F124">
        <v>470.10214233398398</v>
      </c>
      <c r="G124">
        <v>467.87228393554699</v>
      </c>
      <c r="I124" s="19">
        <f t="shared" si="7"/>
        <v>150.22817993164102</v>
      </c>
      <c r="J124" s="19">
        <f t="shared" si="7"/>
        <v>73.698944091796989</v>
      </c>
      <c r="K124" s="19">
        <f t="shared" si="8"/>
        <v>98.638919067383142</v>
      </c>
      <c r="L124" s="20">
        <f t="shared" si="9"/>
        <v>1.3384034233180022</v>
      </c>
      <c r="M124" s="20">
        <f t="shared" si="12"/>
        <v>2.1686264438543335</v>
      </c>
      <c r="P124" s="18">
        <f t="shared" si="10"/>
        <v>-1.8937116495390771</v>
      </c>
    </row>
    <row r="125" spans="1:16" x14ac:dyDescent="0.15">
      <c r="A125" s="18">
        <v>62</v>
      </c>
      <c r="B125" s="18">
        <v>123</v>
      </c>
      <c r="D125">
        <v>620.5927734375</v>
      </c>
      <c r="E125">
        <v>542.43743896484398</v>
      </c>
      <c r="F125">
        <v>469.9951171875</v>
      </c>
      <c r="G125">
        <v>468.06808471679699</v>
      </c>
      <c r="I125" s="19">
        <f t="shared" si="7"/>
        <v>150.59765625</v>
      </c>
      <c r="J125" s="19">
        <f t="shared" si="7"/>
        <v>74.369354248046989</v>
      </c>
      <c r="K125" s="19">
        <f t="shared" si="8"/>
        <v>98.539108276367102</v>
      </c>
      <c r="L125" s="20">
        <f t="shared" si="9"/>
        <v>1.3249961529544252</v>
      </c>
      <c r="M125" s="20">
        <f t="shared" si="12"/>
        <v>2.1619689541455234</v>
      </c>
      <c r="P125" s="18">
        <f t="shared" si="10"/>
        <v>-2.1948892022308675</v>
      </c>
    </row>
    <row r="126" spans="1:16" x14ac:dyDescent="0.15">
      <c r="A126" s="18">
        <v>62.5</v>
      </c>
      <c r="B126" s="18">
        <v>124</v>
      </c>
      <c r="D126">
        <v>619.42913818359398</v>
      </c>
      <c r="E126">
        <v>542.02935791015602</v>
      </c>
      <c r="F126">
        <v>470.18756103515602</v>
      </c>
      <c r="G126">
        <v>468.08651733398398</v>
      </c>
      <c r="I126" s="19">
        <f t="shared" si="7"/>
        <v>149.24157714843795</v>
      </c>
      <c r="J126" s="19">
        <f t="shared" si="7"/>
        <v>73.942840576172046</v>
      </c>
      <c r="K126" s="19">
        <f t="shared" si="8"/>
        <v>97.481588745117534</v>
      </c>
      <c r="L126" s="20">
        <f t="shared" si="9"/>
        <v>1.3183370828808922</v>
      </c>
      <c r="M126" s="20">
        <f t="shared" si="12"/>
        <v>2.1620596647267574</v>
      </c>
      <c r="P126" s="18">
        <f t="shared" si="10"/>
        <v>-2.1907855547519755</v>
      </c>
    </row>
    <row r="127" spans="1:16" x14ac:dyDescent="0.15">
      <c r="A127" s="18">
        <v>63</v>
      </c>
      <c r="B127" s="18">
        <v>125</v>
      </c>
      <c r="D127">
        <v>617.718505859375</v>
      </c>
      <c r="E127">
        <v>541.81573486328102</v>
      </c>
      <c r="F127">
        <v>470.89279174804699</v>
      </c>
      <c r="G127">
        <v>468.67739868164102</v>
      </c>
      <c r="I127" s="19">
        <f t="shared" si="7"/>
        <v>146.82571411132801</v>
      </c>
      <c r="J127" s="19">
        <f t="shared" si="7"/>
        <v>73.13833618164</v>
      </c>
      <c r="K127" s="19">
        <f t="shared" si="8"/>
        <v>95.628878784180017</v>
      </c>
      <c r="L127" s="20">
        <f t="shared" si="9"/>
        <v>1.3075068941503463</v>
      </c>
      <c r="M127" s="20">
        <f t="shared" si="12"/>
        <v>2.1579792566509783</v>
      </c>
      <c r="P127" s="18">
        <f t="shared" si="10"/>
        <v>-2.3753787530892803</v>
      </c>
    </row>
    <row r="128" spans="1:16" x14ac:dyDescent="0.15">
      <c r="A128" s="18">
        <v>63.5</v>
      </c>
      <c r="B128" s="18">
        <v>126</v>
      </c>
      <c r="D128">
        <v>616.89392089843795</v>
      </c>
      <c r="E128">
        <v>540.53173828125</v>
      </c>
      <c r="F128">
        <v>470.02746582031301</v>
      </c>
      <c r="G128">
        <v>468.082763671875</v>
      </c>
      <c r="I128" s="19">
        <f t="shared" si="7"/>
        <v>146.86645507812494</v>
      </c>
      <c r="J128" s="19">
        <f t="shared" si="7"/>
        <v>72.448974609375</v>
      </c>
      <c r="K128" s="19">
        <f t="shared" si="8"/>
        <v>96.152172851562455</v>
      </c>
      <c r="L128" s="20">
        <f t="shared" si="9"/>
        <v>1.3271709278149015</v>
      </c>
      <c r="M128" s="20">
        <f t="shared" si="12"/>
        <v>2.1843930709703008</v>
      </c>
      <c r="P128" s="18">
        <f t="shared" si="10"/>
        <v>-1.1804466838107586</v>
      </c>
    </row>
    <row r="129" spans="1:16" x14ac:dyDescent="0.15">
      <c r="A129" s="18">
        <v>64</v>
      </c>
      <c r="B129" s="18">
        <v>127</v>
      </c>
      <c r="D129">
        <v>615.83392333984398</v>
      </c>
      <c r="E129">
        <v>540.93463134765602</v>
      </c>
      <c r="F129">
        <v>470.54251098632801</v>
      </c>
      <c r="G129">
        <v>468.35119628906301</v>
      </c>
      <c r="I129" s="19">
        <f t="shared" si="7"/>
        <v>145.29141235351597</v>
      </c>
      <c r="J129" s="19">
        <f t="shared" si="7"/>
        <v>72.583435058593011</v>
      </c>
      <c r="K129" s="19">
        <f t="shared" si="8"/>
        <v>94.483007812500858</v>
      </c>
      <c r="L129" s="20">
        <f t="shared" si="9"/>
        <v>1.3017158493012821</v>
      </c>
      <c r="M129" s="20">
        <f t="shared" si="12"/>
        <v>2.1656877731114483</v>
      </c>
      <c r="P129" s="18">
        <f t="shared" si="10"/>
        <v>-2.0266538997295465</v>
      </c>
    </row>
    <row r="130" spans="1:16" x14ac:dyDescent="0.15">
      <c r="A130" s="18">
        <v>64.5</v>
      </c>
      <c r="B130" s="18">
        <v>128</v>
      </c>
      <c r="D130">
        <v>616.85504150390602</v>
      </c>
      <c r="E130">
        <v>541.13690185546898</v>
      </c>
      <c r="F130">
        <v>470.94000244140602</v>
      </c>
      <c r="G130">
        <v>468.86419677734398</v>
      </c>
      <c r="I130" s="19">
        <f t="shared" ref="I130:J152" si="13">D130-F130</f>
        <v>145.9150390625</v>
      </c>
      <c r="J130" s="19">
        <f t="shared" si="13"/>
        <v>72.272705078125</v>
      </c>
      <c r="K130" s="19">
        <f t="shared" ref="K130:K152" si="14">I130-0.7*J130</f>
        <v>95.324145507812503</v>
      </c>
      <c r="L130" s="20">
        <f t="shared" ref="L130:L152" si="15">K130/J130</f>
        <v>1.3189508460319765</v>
      </c>
      <c r="M130" s="20">
        <f t="shared" si="12"/>
        <v>2.1896725504969097</v>
      </c>
      <c r="P130" s="18">
        <f t="shared" si="10"/>
        <v>-0.94160880454129492</v>
      </c>
    </row>
    <row r="131" spans="1:16" x14ac:dyDescent="0.15">
      <c r="A131" s="18">
        <v>65</v>
      </c>
      <c r="B131" s="18">
        <v>129</v>
      </c>
      <c r="D131">
        <v>613.0556640625</v>
      </c>
      <c r="E131">
        <v>539.04180908203102</v>
      </c>
      <c r="F131">
        <v>470.86004638671898</v>
      </c>
      <c r="G131">
        <v>468.67062377929699</v>
      </c>
      <c r="I131" s="19">
        <f t="shared" si="13"/>
        <v>142.19561767578102</v>
      </c>
      <c r="J131" s="19">
        <f t="shared" si="13"/>
        <v>70.371185302734034</v>
      </c>
      <c r="K131" s="19">
        <f t="shared" si="14"/>
        <v>92.935787963867199</v>
      </c>
      <c r="L131" s="20">
        <f t="shared" si="15"/>
        <v>1.3206511665827589</v>
      </c>
      <c r="M131" s="20">
        <f t="shared" si="12"/>
        <v>2.1981226517024588</v>
      </c>
      <c r="P131" s="18">
        <f t="shared" si="10"/>
        <v>-0.55933546843423787</v>
      </c>
    </row>
    <row r="132" spans="1:16" x14ac:dyDescent="0.15">
      <c r="A132" s="18">
        <v>65.5</v>
      </c>
      <c r="B132" s="18">
        <v>130</v>
      </c>
      <c r="D132">
        <v>614.45172119140602</v>
      </c>
      <c r="E132">
        <v>540.55780029296898</v>
      </c>
      <c r="F132">
        <v>470.63787841796898</v>
      </c>
      <c r="G132">
        <v>468.58389282226602</v>
      </c>
      <c r="I132" s="19">
        <f t="shared" si="13"/>
        <v>143.81384277343705</v>
      </c>
      <c r="J132" s="19">
        <f t="shared" si="13"/>
        <v>71.973907470702954</v>
      </c>
      <c r="K132" s="19">
        <f t="shared" si="14"/>
        <v>93.43210754394498</v>
      </c>
      <c r="L132" s="20">
        <f t="shared" si="15"/>
        <v>1.2981386008808347</v>
      </c>
      <c r="M132" s="20">
        <f t="shared" si="12"/>
        <v>2.1823598666553012</v>
      </c>
      <c r="P132" s="18">
        <f t="shared" si="10"/>
        <v>-1.2724266231719261</v>
      </c>
    </row>
    <row r="133" spans="1:16" x14ac:dyDescent="0.15">
      <c r="A133" s="18">
        <v>66</v>
      </c>
      <c r="B133" s="18">
        <v>131</v>
      </c>
      <c r="D133">
        <v>615.522216796875</v>
      </c>
      <c r="E133">
        <v>541.03204345703102</v>
      </c>
      <c r="F133">
        <v>469.95523071289102</v>
      </c>
      <c r="G133">
        <v>467.88882446289102</v>
      </c>
      <c r="I133" s="19">
        <f t="shared" si="13"/>
        <v>145.56698608398398</v>
      </c>
      <c r="J133" s="19">
        <f t="shared" si="13"/>
        <v>73.14321899414</v>
      </c>
      <c r="K133" s="19">
        <f t="shared" si="14"/>
        <v>94.366732788085983</v>
      </c>
      <c r="L133" s="20">
        <f t="shared" si="15"/>
        <v>1.2901637921574978</v>
      </c>
      <c r="M133" s="20">
        <f t="shared" si="12"/>
        <v>2.1811348385867317</v>
      </c>
      <c r="P133" s="18">
        <f t="shared" si="10"/>
        <v>-1.3278455531001643</v>
      </c>
    </row>
    <row r="134" spans="1:16" x14ac:dyDescent="0.15">
      <c r="A134" s="18">
        <v>66.5</v>
      </c>
      <c r="B134" s="18">
        <v>132</v>
      </c>
      <c r="D134">
        <v>613.93731689453102</v>
      </c>
      <c r="E134">
        <v>540.64013671875</v>
      </c>
      <c r="F134">
        <v>469.72610473632801</v>
      </c>
      <c r="G134">
        <v>467.47515869140602</v>
      </c>
      <c r="I134" s="19">
        <f t="shared" si="13"/>
        <v>144.21121215820301</v>
      </c>
      <c r="J134" s="19">
        <f t="shared" si="13"/>
        <v>73.164978027343977</v>
      </c>
      <c r="K134" s="19">
        <f t="shared" si="14"/>
        <v>92.99572753906223</v>
      </c>
      <c r="L134" s="20">
        <f t="shared" si="15"/>
        <v>1.2710415563072663</v>
      </c>
      <c r="M134" s="20">
        <f t="shared" si="12"/>
        <v>2.1687623833912673</v>
      </c>
      <c r="P134" s="18">
        <f t="shared" ref="P134:P152" si="16">(M134-$O$2)/$O$2*100</f>
        <v>-1.8875618935742127</v>
      </c>
    </row>
    <row r="135" spans="1:16" x14ac:dyDescent="0.15">
      <c r="A135" s="18">
        <v>67</v>
      </c>
      <c r="B135" s="18">
        <v>133</v>
      </c>
      <c r="D135">
        <v>616.33984375</v>
      </c>
      <c r="E135">
        <v>541.96319580078102</v>
      </c>
      <c r="F135">
        <v>470.31979370117199</v>
      </c>
      <c r="G135">
        <v>468.40292358398398</v>
      </c>
      <c r="I135" s="19">
        <f t="shared" si="13"/>
        <v>146.02005004882801</v>
      </c>
      <c r="J135" s="19">
        <f t="shared" si="13"/>
        <v>73.560272216797046</v>
      </c>
      <c r="K135" s="19">
        <f t="shared" si="14"/>
        <v>94.527859497070082</v>
      </c>
      <c r="L135" s="20">
        <f t="shared" si="15"/>
        <v>1.2850395552979643</v>
      </c>
      <c r="M135" s="20">
        <f t="shared" si="12"/>
        <v>2.189510163036732</v>
      </c>
      <c r="P135" s="18">
        <f t="shared" si="16"/>
        <v>-0.94895503562587913</v>
      </c>
    </row>
    <row r="136" spans="1:16" x14ac:dyDescent="0.15">
      <c r="A136" s="18">
        <v>67.5</v>
      </c>
      <c r="B136" s="18">
        <v>134</v>
      </c>
      <c r="D136">
        <v>615.30529785156295</v>
      </c>
      <c r="E136">
        <v>540.63928222656295</v>
      </c>
      <c r="F136">
        <v>470.73025512695301</v>
      </c>
      <c r="G136">
        <v>468.71124267578102</v>
      </c>
      <c r="I136" s="19">
        <f t="shared" si="13"/>
        <v>144.57504272460994</v>
      </c>
      <c r="J136" s="19">
        <f t="shared" si="13"/>
        <v>71.928039550781932</v>
      </c>
      <c r="K136" s="19">
        <f t="shared" si="14"/>
        <v>94.225415039062597</v>
      </c>
      <c r="L136" s="20">
        <f t="shared" si="15"/>
        <v>1.309995595980876</v>
      </c>
      <c r="M136" s="20">
        <f t="shared" si="12"/>
        <v>2.2212159843744104</v>
      </c>
      <c r="P136" s="18">
        <f t="shared" si="16"/>
        <v>0.48538164294660141</v>
      </c>
    </row>
    <row r="137" spans="1:16" x14ac:dyDescent="0.15">
      <c r="A137" s="18">
        <v>68</v>
      </c>
      <c r="B137" s="18">
        <v>135</v>
      </c>
      <c r="D137">
        <v>614.28356933593795</v>
      </c>
      <c r="E137">
        <v>540.03082275390602</v>
      </c>
      <c r="F137">
        <v>470.156494140625</v>
      </c>
      <c r="G137">
        <v>468.08746337890602</v>
      </c>
      <c r="I137" s="19">
        <f t="shared" si="13"/>
        <v>144.12707519531295</v>
      </c>
      <c r="J137" s="19">
        <f t="shared" si="13"/>
        <v>71.943359375</v>
      </c>
      <c r="K137" s="19">
        <f t="shared" si="14"/>
        <v>93.766723632812955</v>
      </c>
      <c r="L137" s="20">
        <f t="shared" si="15"/>
        <v>1.3033409121759261</v>
      </c>
      <c r="M137" s="20">
        <f t="shared" si="12"/>
        <v>2.2213110812242274</v>
      </c>
      <c r="P137" s="18">
        <f t="shared" si="16"/>
        <v>0.48968372041863784</v>
      </c>
    </row>
    <row r="138" spans="1:16" x14ac:dyDescent="0.15">
      <c r="A138" s="18">
        <v>68.5</v>
      </c>
      <c r="B138" s="18">
        <v>136</v>
      </c>
      <c r="D138">
        <v>613.27239990234398</v>
      </c>
      <c r="E138">
        <v>540.097412109375</v>
      </c>
      <c r="F138">
        <v>469.4287109375</v>
      </c>
      <c r="G138">
        <v>467.16854858398398</v>
      </c>
      <c r="I138" s="19">
        <f t="shared" si="13"/>
        <v>143.84368896484398</v>
      </c>
      <c r="J138" s="19">
        <f t="shared" si="13"/>
        <v>72.928863525391023</v>
      </c>
      <c r="K138" s="19">
        <f t="shared" si="14"/>
        <v>92.793484497070267</v>
      </c>
      <c r="L138" s="20">
        <f t="shared" si="15"/>
        <v>1.2723835256909379</v>
      </c>
      <c r="M138" s="20">
        <f t="shared" si="12"/>
        <v>2.1971034753940062</v>
      </c>
      <c r="P138" s="18">
        <f t="shared" si="16"/>
        <v>-0.60544188988840975</v>
      </c>
    </row>
    <row r="139" spans="1:16" x14ac:dyDescent="0.15">
      <c r="A139" s="18">
        <v>69</v>
      </c>
      <c r="B139" s="18">
        <v>137</v>
      </c>
      <c r="D139">
        <v>602.68499755859398</v>
      </c>
      <c r="E139">
        <v>534.76940917968795</v>
      </c>
      <c r="F139">
        <v>469.77597045898398</v>
      </c>
      <c r="G139">
        <v>467.759033203125</v>
      </c>
      <c r="I139" s="19">
        <f t="shared" si="13"/>
        <v>132.90902709961</v>
      </c>
      <c r="J139" s="19">
        <f t="shared" si="13"/>
        <v>67.010375976562955</v>
      </c>
      <c r="K139" s="19">
        <f t="shared" si="14"/>
        <v>86.001763916015932</v>
      </c>
      <c r="L139" s="20">
        <f t="shared" si="15"/>
        <v>1.283409661006756</v>
      </c>
      <c r="M139" s="20">
        <f t="shared" si="12"/>
        <v>2.2148793913645912</v>
      </c>
      <c r="P139" s="18">
        <f t="shared" si="16"/>
        <v>0.19872110593131587</v>
      </c>
    </row>
    <row r="140" spans="1:16" x14ac:dyDescent="0.15">
      <c r="A140" s="18">
        <v>69.5</v>
      </c>
      <c r="B140" s="18">
        <v>138</v>
      </c>
      <c r="D140">
        <v>591.868896484375</v>
      </c>
      <c r="E140">
        <v>528.46099853515602</v>
      </c>
      <c r="F140">
        <v>470.28329467773398</v>
      </c>
      <c r="G140">
        <v>468.355712890625</v>
      </c>
      <c r="I140" s="19">
        <f t="shared" si="13"/>
        <v>121.58560180664102</v>
      </c>
      <c r="J140" s="19">
        <f t="shared" si="13"/>
        <v>60.105285644531023</v>
      </c>
      <c r="K140" s="19">
        <f t="shared" si="14"/>
        <v>79.511901855469318</v>
      </c>
      <c r="L140" s="20">
        <f t="shared" si="15"/>
        <v>1.3228770315760758</v>
      </c>
      <c r="M140" s="20">
        <f t="shared" si="12"/>
        <v>2.2610965425886782</v>
      </c>
      <c r="P140" s="18">
        <f t="shared" si="16"/>
        <v>2.2895344765680972</v>
      </c>
    </row>
    <row r="141" spans="1:16" x14ac:dyDescent="0.15">
      <c r="A141" s="18">
        <v>70</v>
      </c>
      <c r="B141" s="18">
        <v>139</v>
      </c>
      <c r="D141">
        <v>590.28228759765602</v>
      </c>
      <c r="E141">
        <v>527.56585693359398</v>
      </c>
      <c r="F141">
        <v>470.73233032226602</v>
      </c>
      <c r="G141">
        <v>468.54269409179699</v>
      </c>
      <c r="I141" s="19">
        <f t="shared" si="13"/>
        <v>119.54995727539</v>
      </c>
      <c r="J141" s="19">
        <f t="shared" si="13"/>
        <v>59.023162841796989</v>
      </c>
      <c r="K141" s="19">
        <f t="shared" si="14"/>
        <v>78.23374328613211</v>
      </c>
      <c r="L141" s="20">
        <f t="shared" si="15"/>
        <v>1.3254752798630309</v>
      </c>
      <c r="M141" s="20">
        <f t="shared" si="12"/>
        <v>2.2704445715304002</v>
      </c>
      <c r="P141" s="18">
        <f t="shared" si="16"/>
        <v>2.7124290813369387</v>
      </c>
    </row>
    <row r="142" spans="1:16" x14ac:dyDescent="0.15">
      <c r="A142" s="18">
        <v>70.5</v>
      </c>
      <c r="B142" s="18">
        <v>140</v>
      </c>
      <c r="D142">
        <v>599.300537109375</v>
      </c>
      <c r="E142">
        <v>532.57147216796898</v>
      </c>
      <c r="F142">
        <v>469.92175292968801</v>
      </c>
      <c r="G142">
        <v>467.67739868164102</v>
      </c>
      <c r="I142" s="19">
        <f t="shared" si="13"/>
        <v>129.37878417968699</v>
      </c>
      <c r="J142" s="19">
        <f t="shared" si="13"/>
        <v>64.894073486327954</v>
      </c>
      <c r="K142" s="19">
        <f t="shared" si="14"/>
        <v>83.95293273925742</v>
      </c>
      <c r="L142" s="20">
        <f t="shared" si="15"/>
        <v>1.293691830840991</v>
      </c>
      <c r="M142" s="20">
        <f t="shared" si="12"/>
        <v>2.2454109031631271</v>
      </c>
      <c r="P142" s="18">
        <f t="shared" si="16"/>
        <v>1.579933305372639</v>
      </c>
    </row>
    <row r="143" spans="1:16" x14ac:dyDescent="0.15">
      <c r="A143" s="18">
        <v>71</v>
      </c>
      <c r="B143" s="18">
        <v>141</v>
      </c>
      <c r="D143">
        <v>607.959228515625</v>
      </c>
      <c r="E143">
        <v>537.53155517578102</v>
      </c>
      <c r="F143">
        <v>469.88751220703102</v>
      </c>
      <c r="G143">
        <v>467.765625</v>
      </c>
      <c r="I143" s="19">
        <f t="shared" si="13"/>
        <v>138.07171630859398</v>
      </c>
      <c r="J143" s="19">
        <f t="shared" si="13"/>
        <v>69.765930175781023</v>
      </c>
      <c r="K143" s="19">
        <f t="shared" si="14"/>
        <v>89.235565185547273</v>
      </c>
      <c r="L143" s="20">
        <f t="shared" si="15"/>
        <v>1.2790708152347556</v>
      </c>
      <c r="M143" s="20">
        <f t="shared" si="12"/>
        <v>2.2375396682116584</v>
      </c>
      <c r="P143" s="18">
        <f t="shared" si="16"/>
        <v>1.2238472454560501</v>
      </c>
    </row>
    <row r="144" spans="1:16" x14ac:dyDescent="0.15">
      <c r="A144" s="18">
        <v>71.5</v>
      </c>
      <c r="B144" s="18">
        <v>142</v>
      </c>
      <c r="D144">
        <v>606.60601806640602</v>
      </c>
      <c r="E144">
        <v>536.33483886718795</v>
      </c>
      <c r="F144">
        <v>470.63073730468801</v>
      </c>
      <c r="G144">
        <v>468.62094116210898</v>
      </c>
      <c r="I144" s="19">
        <f t="shared" si="13"/>
        <v>135.97528076171801</v>
      </c>
      <c r="J144" s="19">
        <f t="shared" si="13"/>
        <v>67.713897705078978</v>
      </c>
      <c r="K144" s="19">
        <f t="shared" si="14"/>
        <v>88.575552368162732</v>
      </c>
      <c r="L144" s="20">
        <f t="shared" si="15"/>
        <v>1.3080852730401753</v>
      </c>
      <c r="M144" s="20">
        <f t="shared" si="12"/>
        <v>2.2733039066718455</v>
      </c>
      <c r="P144" s="18">
        <f t="shared" si="16"/>
        <v>2.8417822756928368</v>
      </c>
    </row>
    <row r="145" spans="1:16" x14ac:dyDescent="0.15">
      <c r="A145" s="18">
        <v>72</v>
      </c>
      <c r="B145" s="18">
        <v>143</v>
      </c>
      <c r="D145">
        <v>605.8740234375</v>
      </c>
      <c r="E145">
        <v>535.93072509765602</v>
      </c>
      <c r="F145">
        <v>470.56979370117199</v>
      </c>
      <c r="G145">
        <v>468.42587280273398</v>
      </c>
      <c r="I145" s="19">
        <f t="shared" si="13"/>
        <v>135.30422973632801</v>
      </c>
      <c r="J145" s="19">
        <f t="shared" si="13"/>
        <v>67.504852294922046</v>
      </c>
      <c r="K145" s="19">
        <f t="shared" si="14"/>
        <v>88.050833129882591</v>
      </c>
      <c r="L145" s="20">
        <f t="shared" si="15"/>
        <v>1.3043630218639273</v>
      </c>
      <c r="M145" s="20">
        <f t="shared" si="12"/>
        <v>2.2763314361503642</v>
      </c>
      <c r="P145" s="18">
        <f t="shared" si="16"/>
        <v>2.9787443978927204</v>
      </c>
    </row>
    <row r="146" spans="1:16" x14ac:dyDescent="0.15">
      <c r="A146" s="18">
        <v>72.5</v>
      </c>
      <c r="B146" s="18">
        <v>144</v>
      </c>
      <c r="D146">
        <v>606.44567871093795</v>
      </c>
      <c r="E146">
        <v>537.19403076171898</v>
      </c>
      <c r="F146">
        <v>469.52764892578102</v>
      </c>
      <c r="G146">
        <v>467.32278442382801</v>
      </c>
      <c r="I146" s="19">
        <f t="shared" si="13"/>
        <v>136.91802978515693</v>
      </c>
      <c r="J146" s="19">
        <f t="shared" si="13"/>
        <v>69.871246337890966</v>
      </c>
      <c r="K146" s="19">
        <f t="shared" si="14"/>
        <v>88.008157348633262</v>
      </c>
      <c r="L146" s="20">
        <f t="shared" si="15"/>
        <v>1.2595761770590701</v>
      </c>
      <c r="M146" s="20">
        <f t="shared" si="12"/>
        <v>2.2382943720002739</v>
      </c>
      <c r="P146" s="18">
        <f t="shared" si="16"/>
        <v>1.2579892193837985</v>
      </c>
    </row>
    <row r="147" spans="1:16" x14ac:dyDescent="0.15">
      <c r="A147" s="18">
        <v>73</v>
      </c>
      <c r="B147" s="18">
        <v>145</v>
      </c>
      <c r="D147">
        <v>607.404541015625</v>
      </c>
      <c r="E147">
        <v>536.58264160156295</v>
      </c>
      <c r="F147">
        <v>470.66629028320301</v>
      </c>
      <c r="G147">
        <v>468.46368408203102</v>
      </c>
      <c r="I147" s="19">
        <f t="shared" si="13"/>
        <v>136.73825073242199</v>
      </c>
      <c r="J147" s="19">
        <f t="shared" si="13"/>
        <v>68.118957519531932</v>
      </c>
      <c r="K147" s="19">
        <f t="shared" si="14"/>
        <v>89.054980468749648</v>
      </c>
      <c r="L147" s="20">
        <f t="shared" si="15"/>
        <v>1.3073450286319293</v>
      </c>
      <c r="M147" s="20">
        <f t="shared" si="12"/>
        <v>2.2928130042279</v>
      </c>
      <c r="P147" s="18">
        <f t="shared" si="16"/>
        <v>3.7243525107444033</v>
      </c>
    </row>
    <row r="148" spans="1:16" x14ac:dyDescent="0.15">
      <c r="A148" s="18">
        <v>73.5</v>
      </c>
      <c r="B148" s="18">
        <v>146</v>
      </c>
      <c r="D148">
        <v>606.519775390625</v>
      </c>
      <c r="E148">
        <v>536.30859375</v>
      </c>
      <c r="F148">
        <v>469.32824707031301</v>
      </c>
      <c r="G148">
        <v>467.24755859375</v>
      </c>
      <c r="I148" s="19">
        <f t="shared" si="13"/>
        <v>137.19152832031199</v>
      </c>
      <c r="J148" s="19">
        <f t="shared" si="13"/>
        <v>69.06103515625</v>
      </c>
      <c r="K148" s="19">
        <f t="shared" si="14"/>
        <v>88.848803710936991</v>
      </c>
      <c r="L148" s="20">
        <f t="shared" si="15"/>
        <v>1.2865258030076923</v>
      </c>
      <c r="M148" s="20">
        <f t="shared" si="12"/>
        <v>2.2787435592584298</v>
      </c>
      <c r="P148" s="18">
        <f t="shared" si="16"/>
        <v>3.0878662090037667</v>
      </c>
    </row>
    <row r="149" spans="1:16" x14ac:dyDescent="0.15">
      <c r="A149" s="18">
        <v>74</v>
      </c>
      <c r="B149" s="18">
        <v>147</v>
      </c>
      <c r="D149">
        <v>606.404541015625</v>
      </c>
      <c r="E149">
        <v>536.69616699218795</v>
      </c>
      <c r="F149">
        <v>469.154052734375</v>
      </c>
      <c r="G149">
        <v>467.23324584960898</v>
      </c>
      <c r="I149" s="19">
        <f t="shared" si="13"/>
        <v>137.25048828125</v>
      </c>
      <c r="J149" s="19">
        <f t="shared" si="13"/>
        <v>69.462921142578978</v>
      </c>
      <c r="K149" s="19">
        <f t="shared" si="14"/>
        <v>88.62644348144471</v>
      </c>
      <c r="L149" s="20">
        <f t="shared" si="15"/>
        <v>1.2758813194672718</v>
      </c>
      <c r="M149" s="20">
        <f t="shared" si="12"/>
        <v>2.2748488563727762</v>
      </c>
      <c r="P149" s="18">
        <f t="shared" si="16"/>
        <v>2.9116741103497481</v>
      </c>
    </row>
    <row r="150" spans="1:16" x14ac:dyDescent="0.15">
      <c r="A150" s="18">
        <v>74.5</v>
      </c>
      <c r="B150" s="18">
        <v>148</v>
      </c>
      <c r="D150">
        <v>606.997314453125</v>
      </c>
      <c r="E150">
        <v>536.813232421875</v>
      </c>
      <c r="F150">
        <v>470.82034301757801</v>
      </c>
      <c r="G150">
        <v>468.67361450195301</v>
      </c>
      <c r="I150" s="19">
        <f t="shared" si="13"/>
        <v>136.17697143554699</v>
      </c>
      <c r="J150" s="19">
        <f t="shared" si="13"/>
        <v>68.139617919921989</v>
      </c>
      <c r="K150" s="19">
        <f t="shared" si="14"/>
        <v>88.479238891601597</v>
      </c>
      <c r="L150" s="20">
        <f t="shared" si="15"/>
        <v>1.298499193165169</v>
      </c>
      <c r="M150" s="20">
        <f t="shared" si="12"/>
        <v>2.3042165107254404</v>
      </c>
      <c r="P150" s="18">
        <f t="shared" si="16"/>
        <v>4.2402346719273458</v>
      </c>
    </row>
    <row r="151" spans="1:16" x14ac:dyDescent="0.15">
      <c r="A151" s="18">
        <v>75</v>
      </c>
      <c r="B151" s="18">
        <v>149</v>
      </c>
      <c r="D151">
        <v>594.0380859375</v>
      </c>
      <c r="E151">
        <v>530.03332519531295</v>
      </c>
      <c r="F151">
        <v>470.05926513671898</v>
      </c>
      <c r="G151">
        <v>467.89410400390602</v>
      </c>
      <c r="I151" s="19">
        <f t="shared" si="13"/>
        <v>123.97882080078102</v>
      </c>
      <c r="J151" s="19">
        <f t="shared" si="13"/>
        <v>62.139221191406932</v>
      </c>
      <c r="K151" s="19">
        <f t="shared" si="14"/>
        <v>80.481365966796176</v>
      </c>
      <c r="L151" s="20">
        <f t="shared" si="15"/>
        <v>1.2951782211574567</v>
      </c>
      <c r="M151" s="20">
        <f t="shared" si="12"/>
        <v>2.3076453193724951</v>
      </c>
      <c r="P151" s="18">
        <f t="shared" si="16"/>
        <v>4.395350224806351</v>
      </c>
    </row>
    <row r="152" spans="1:16" x14ac:dyDescent="0.15">
      <c r="A152" s="18">
        <v>75.5</v>
      </c>
      <c r="B152" s="18">
        <v>150</v>
      </c>
      <c r="D152">
        <v>592.7373046875</v>
      </c>
      <c r="E152">
        <v>528.50012207031295</v>
      </c>
      <c r="F152">
        <v>469.25393676757801</v>
      </c>
      <c r="G152">
        <v>467.284423828125</v>
      </c>
      <c r="I152" s="19">
        <f t="shared" si="13"/>
        <v>123.48336791992199</v>
      </c>
      <c r="J152" s="19">
        <f t="shared" si="13"/>
        <v>61.215698242187955</v>
      </c>
      <c r="K152" s="19">
        <f t="shared" si="14"/>
        <v>80.63237915039042</v>
      </c>
      <c r="L152" s="20">
        <f t="shared" si="15"/>
        <v>1.3171846677527741</v>
      </c>
      <c r="M152" s="20">
        <f t="shared" ref="M152" si="17">L152+ABS($N$2)*A152</f>
        <v>2.3364015466225796</v>
      </c>
      <c r="P152" s="18">
        <f t="shared" si="16"/>
        <v>5.6962504930213198</v>
      </c>
    </row>
    <row r="153" spans="1:16" x14ac:dyDescent="0.15">
      <c r="D153">
        <v>592.56915283203102</v>
      </c>
      <c r="E153">
        <v>528.978271484375</v>
      </c>
      <c r="F153">
        <v>469.99548339843801</v>
      </c>
      <c r="G153">
        <v>467.61907958984398</v>
      </c>
      <c r="I153" s="19"/>
      <c r="J153" s="19"/>
      <c r="K153" s="19"/>
      <c r="L153" s="20"/>
      <c r="M153" s="20"/>
    </row>
    <row r="154" spans="1:16" x14ac:dyDescent="0.15">
      <c r="D154">
        <v>592.59112548828102</v>
      </c>
      <c r="E154">
        <v>528.74871826171898</v>
      </c>
      <c r="F154">
        <v>470.49606323242199</v>
      </c>
      <c r="G154">
        <v>468.16461181640602</v>
      </c>
      <c r="I154" s="19"/>
      <c r="J154" s="19"/>
      <c r="K154" s="19"/>
      <c r="L154" s="20"/>
      <c r="M154" s="20"/>
    </row>
    <row r="155" spans="1:16" x14ac:dyDescent="0.15">
      <c r="D155">
        <v>603.38635253906295</v>
      </c>
      <c r="E155">
        <v>534.99505615234398</v>
      </c>
      <c r="F155">
        <v>470.35855102539102</v>
      </c>
      <c r="G155">
        <v>467.88488769531301</v>
      </c>
      <c r="I155" s="19"/>
      <c r="J155" s="19"/>
      <c r="K155" s="19"/>
      <c r="L155" s="20"/>
      <c r="M155" s="20"/>
    </row>
    <row r="156" spans="1:16" x14ac:dyDescent="0.15">
      <c r="D156">
        <v>609.979736328125</v>
      </c>
      <c r="E156">
        <v>538.63970947265602</v>
      </c>
      <c r="F156">
        <v>469.034423828125</v>
      </c>
      <c r="G156">
        <v>466.89880371093801</v>
      </c>
      <c r="I156" s="19"/>
      <c r="J156" s="19"/>
      <c r="K156" s="19"/>
      <c r="L156" s="20"/>
      <c r="M156" s="20"/>
    </row>
    <row r="157" spans="1:16" x14ac:dyDescent="0.15">
      <c r="D157">
        <v>610.90319824218795</v>
      </c>
      <c r="E157">
        <v>539.03332519531295</v>
      </c>
      <c r="F157">
        <v>469.84649658203102</v>
      </c>
      <c r="G157">
        <v>467.83502197265602</v>
      </c>
      <c r="I157" s="19"/>
      <c r="J157" s="19"/>
      <c r="K157" s="19"/>
      <c r="L157" s="20"/>
      <c r="M157" s="20"/>
    </row>
    <row r="158" spans="1:16" x14ac:dyDescent="0.15">
      <c r="D158">
        <v>608.480224609375</v>
      </c>
      <c r="E158">
        <v>537.23767089843795</v>
      </c>
      <c r="F158">
        <v>470.35440063476602</v>
      </c>
      <c r="G158">
        <v>468.17645263671898</v>
      </c>
      <c r="I158" s="19"/>
      <c r="J158" s="19"/>
      <c r="K158" s="19"/>
      <c r="L158" s="20"/>
      <c r="M158" s="20"/>
    </row>
    <row r="159" spans="1:16" x14ac:dyDescent="0.15">
      <c r="D159">
        <v>606.78265380859398</v>
      </c>
      <c r="E159">
        <v>536.93420410156295</v>
      </c>
      <c r="F159">
        <v>469.00225830078102</v>
      </c>
      <c r="G159">
        <v>466.80813598632801</v>
      </c>
      <c r="I159" s="19"/>
      <c r="J159" s="19"/>
      <c r="K159" s="19"/>
      <c r="L159" s="20"/>
      <c r="M159" s="20"/>
    </row>
    <row r="160" spans="1:16" x14ac:dyDescent="0.15">
      <c r="D160">
        <v>607.77453613281295</v>
      </c>
      <c r="E160">
        <v>537.079833984375</v>
      </c>
      <c r="F160">
        <v>469.22027587890602</v>
      </c>
      <c r="G160">
        <v>467.02313232421898</v>
      </c>
      <c r="I160" s="19"/>
      <c r="J160" s="19"/>
      <c r="K160" s="19"/>
      <c r="L160" s="20"/>
      <c r="M160" s="20"/>
    </row>
    <row r="161" spans="4:13" x14ac:dyDescent="0.15">
      <c r="D161">
        <v>611.18634033203102</v>
      </c>
      <c r="E161">
        <v>539.54602050781295</v>
      </c>
      <c r="F161">
        <v>469.38580322265602</v>
      </c>
      <c r="G161">
        <v>467.348388671875</v>
      </c>
      <c r="I161" s="19"/>
      <c r="J161" s="19"/>
      <c r="K161" s="19"/>
      <c r="L161" s="20"/>
      <c r="M161" s="20"/>
    </row>
    <row r="162" spans="4:13" x14ac:dyDescent="0.15">
      <c r="D162">
        <v>611.42193603515602</v>
      </c>
      <c r="E162">
        <v>538.88854980468795</v>
      </c>
      <c r="F162">
        <v>469.82318115234398</v>
      </c>
      <c r="G162">
        <v>467.84857177734398</v>
      </c>
      <c r="I162" s="19"/>
      <c r="J162" s="19"/>
      <c r="K162" s="19"/>
      <c r="L162" s="20"/>
      <c r="M162" s="20"/>
    </row>
    <row r="163" spans="4:13" x14ac:dyDescent="0.15">
      <c r="D163">
        <v>590.73382568359398</v>
      </c>
      <c r="E163">
        <v>527.77703857421898</v>
      </c>
      <c r="F163">
        <v>469.85778808593801</v>
      </c>
      <c r="G163">
        <v>467.79421997070301</v>
      </c>
      <c r="I163" s="19"/>
      <c r="J163" s="19"/>
      <c r="K163" s="19"/>
      <c r="L163" s="20"/>
      <c r="M163" s="20"/>
    </row>
    <row r="164" spans="4:13" x14ac:dyDescent="0.15">
      <c r="D164">
        <v>584.55096435546898</v>
      </c>
      <c r="E164">
        <v>524.62066650390602</v>
      </c>
      <c r="F164">
        <v>469.345947265625</v>
      </c>
      <c r="G164">
        <v>467.039306640625</v>
      </c>
      <c r="I164" s="19"/>
      <c r="J164" s="19"/>
      <c r="K164" s="19"/>
      <c r="L164" s="20"/>
      <c r="M164" s="20"/>
    </row>
    <row r="165" spans="4:13" x14ac:dyDescent="0.15">
      <c r="D165">
        <v>584.21429443359398</v>
      </c>
      <c r="E165">
        <v>524.94128417968795</v>
      </c>
      <c r="F165">
        <v>469.30285644531301</v>
      </c>
      <c r="G165">
        <v>466.96652221679699</v>
      </c>
      <c r="I165" s="19"/>
      <c r="J165" s="19"/>
      <c r="K165" s="19"/>
      <c r="L165" s="20"/>
      <c r="M165" s="20"/>
    </row>
    <row r="166" spans="4:13" x14ac:dyDescent="0.15">
      <c r="D166">
        <v>585.40539550781295</v>
      </c>
      <c r="E166">
        <v>525.88751220703102</v>
      </c>
      <c r="F166">
        <v>469.16909790039102</v>
      </c>
      <c r="G166">
        <v>466.91629028320301</v>
      </c>
      <c r="I166" s="19"/>
      <c r="J166" s="19"/>
      <c r="K166" s="19"/>
      <c r="L166" s="20"/>
      <c r="M166" s="20"/>
    </row>
    <row r="167" spans="4:13" x14ac:dyDescent="0.15">
      <c r="D167">
        <v>589.39276123046898</v>
      </c>
      <c r="E167">
        <v>527.99108886718795</v>
      </c>
      <c r="F167">
        <v>469.40237426757801</v>
      </c>
      <c r="G167">
        <v>467.22140502929699</v>
      </c>
      <c r="I167" s="19"/>
      <c r="J167" s="19"/>
      <c r="K167" s="19"/>
      <c r="L167" s="20"/>
      <c r="M167" s="20"/>
    </row>
    <row r="168" spans="4:13" x14ac:dyDescent="0.15">
      <c r="D168">
        <v>588.36956787109398</v>
      </c>
      <c r="E168">
        <v>527.51165771484398</v>
      </c>
      <c r="F168">
        <v>469.90933227539102</v>
      </c>
      <c r="G168">
        <v>467.70202636718801</v>
      </c>
      <c r="I168" s="19"/>
      <c r="J168" s="19"/>
      <c r="K168" s="19"/>
      <c r="L168" s="20"/>
      <c r="M168" s="20"/>
    </row>
    <row r="169" spans="4:13" x14ac:dyDescent="0.15">
      <c r="D169">
        <v>585.22442626953102</v>
      </c>
      <c r="E169">
        <v>524.31414794921898</v>
      </c>
      <c r="F169">
        <v>469.56491088867199</v>
      </c>
      <c r="G169">
        <v>467.65219116210898</v>
      </c>
      <c r="I169" s="19"/>
      <c r="J169" s="19"/>
      <c r="K169" s="19"/>
      <c r="L169" s="20"/>
      <c r="M169" s="20"/>
    </row>
    <row r="170" spans="4:13" x14ac:dyDescent="0.15">
      <c r="D170">
        <v>583.673828125</v>
      </c>
      <c r="E170">
        <v>524.31024169921898</v>
      </c>
      <c r="F170">
        <v>469.88055419921898</v>
      </c>
      <c r="G170">
        <v>467.85214233398398</v>
      </c>
      <c r="I170" s="19"/>
      <c r="J170" s="19"/>
      <c r="K170" s="19"/>
      <c r="L170" s="20"/>
      <c r="M170" s="20"/>
    </row>
    <row r="171" spans="4:13" x14ac:dyDescent="0.15">
      <c r="D171">
        <v>584.03472900390602</v>
      </c>
      <c r="E171">
        <v>524.21447753906295</v>
      </c>
      <c r="F171">
        <v>469.97479248046898</v>
      </c>
      <c r="G171">
        <v>467.77069091796898</v>
      </c>
      <c r="I171" s="19"/>
      <c r="J171" s="19"/>
      <c r="K171" s="19"/>
      <c r="L171" s="20"/>
      <c r="M171" s="20"/>
    </row>
    <row r="172" spans="4:13" x14ac:dyDescent="0.15">
      <c r="D172">
        <v>583.95904541015602</v>
      </c>
      <c r="E172">
        <v>524.34271240234398</v>
      </c>
      <c r="F172">
        <v>470.16009521484398</v>
      </c>
      <c r="G172">
        <v>467.91009521484398</v>
      </c>
      <c r="I172" s="19"/>
      <c r="J172" s="19"/>
      <c r="K172" s="19"/>
      <c r="L172" s="20"/>
      <c r="M172" s="20"/>
    </row>
    <row r="173" spans="4:13" x14ac:dyDescent="0.15">
      <c r="D173">
        <v>582.17474365234398</v>
      </c>
      <c r="E173">
        <v>523.90155029296898</v>
      </c>
      <c r="F173">
        <v>469.20465087890602</v>
      </c>
      <c r="G173">
        <v>467.17437744140602</v>
      </c>
      <c r="I173" s="19"/>
      <c r="J173" s="19"/>
      <c r="K173" s="19"/>
      <c r="L173" s="20"/>
      <c r="M173" s="20"/>
    </row>
    <row r="174" spans="4:13" x14ac:dyDescent="0.15">
      <c r="D174">
        <v>582.73919677734398</v>
      </c>
      <c r="E174">
        <v>523.28167724609398</v>
      </c>
      <c r="F174">
        <v>469.56188964843801</v>
      </c>
      <c r="G174">
        <v>467.50018310546898</v>
      </c>
      <c r="I174" s="19"/>
      <c r="J174" s="19"/>
      <c r="K174" s="19"/>
      <c r="L174" s="20"/>
      <c r="M174" s="20"/>
    </row>
    <row r="175" spans="4:13" x14ac:dyDescent="0.15">
      <c r="D175">
        <v>582.083740234375</v>
      </c>
      <c r="E175">
        <v>523.23492431640602</v>
      </c>
      <c r="F175">
        <v>468.49737548828102</v>
      </c>
      <c r="G175">
        <v>466.45016479492199</v>
      </c>
      <c r="I175" s="19"/>
      <c r="J175" s="19"/>
      <c r="K175" s="19"/>
      <c r="L175" s="20"/>
      <c r="M175" s="20"/>
    </row>
    <row r="176" spans="4:13" x14ac:dyDescent="0.15">
      <c r="D176">
        <v>583.34020996093795</v>
      </c>
      <c r="E176">
        <v>523.77313232421898</v>
      </c>
      <c r="F176">
        <v>468.48550415039102</v>
      </c>
      <c r="G176">
        <v>466.37942504882801</v>
      </c>
      <c r="I176" s="19"/>
      <c r="J176" s="19"/>
      <c r="K176" s="19"/>
      <c r="L176" s="20"/>
      <c r="M176" s="20"/>
    </row>
    <row r="177" spans="4:13" x14ac:dyDescent="0.15">
      <c r="D177">
        <v>592.225830078125</v>
      </c>
      <c r="E177">
        <v>528.65643310546898</v>
      </c>
      <c r="F177">
        <v>468.78591918945301</v>
      </c>
      <c r="G177">
        <v>466.34237670898398</v>
      </c>
      <c r="I177" s="19"/>
      <c r="J177" s="19"/>
      <c r="K177" s="19"/>
      <c r="L177" s="20"/>
      <c r="M177" s="20"/>
    </row>
    <row r="178" spans="4:13" x14ac:dyDescent="0.15">
      <c r="D178">
        <v>611.40557861328102</v>
      </c>
      <c r="E178">
        <v>537.89678955078102</v>
      </c>
      <c r="F178">
        <v>469.025390625</v>
      </c>
      <c r="G178">
        <v>467.06735229492199</v>
      </c>
      <c r="I178" s="19"/>
      <c r="J178" s="19"/>
      <c r="K178" s="19"/>
      <c r="L178" s="20"/>
      <c r="M178" s="20"/>
    </row>
    <row r="179" spans="4:13" x14ac:dyDescent="0.15">
      <c r="D179">
        <v>616.01263427734398</v>
      </c>
      <c r="E179">
        <v>540.36834716796898</v>
      </c>
      <c r="F179">
        <v>469.71539306640602</v>
      </c>
      <c r="G179">
        <v>467.70803833007801</v>
      </c>
      <c r="I179" s="19"/>
      <c r="J179" s="19"/>
      <c r="K179" s="19"/>
      <c r="L179" s="20"/>
      <c r="M179" s="20"/>
    </row>
    <row r="180" spans="4:13" x14ac:dyDescent="0.15">
      <c r="D180">
        <v>617.47344970703102</v>
      </c>
      <c r="E180">
        <v>541.062255859375</v>
      </c>
      <c r="F180">
        <v>469.62680053710898</v>
      </c>
      <c r="G180">
        <v>467.42343139648398</v>
      </c>
      <c r="I180" s="19"/>
      <c r="J180" s="19"/>
      <c r="K180" s="19"/>
      <c r="L180" s="20"/>
      <c r="M180" s="20"/>
    </row>
    <row r="181" spans="4:13" x14ac:dyDescent="0.15">
      <c r="D181">
        <v>617.54290771484398</v>
      </c>
      <c r="E181">
        <v>540.84924316406295</v>
      </c>
      <c r="F181">
        <v>469.62509155273398</v>
      </c>
      <c r="G181">
        <v>467.28121948242199</v>
      </c>
      <c r="I181" s="19"/>
      <c r="J181" s="19"/>
      <c r="K181" s="19"/>
      <c r="L181" s="20"/>
      <c r="M181" s="20"/>
    </row>
    <row r="182" spans="4:13" x14ac:dyDescent="0.15">
      <c r="D182">
        <v>617.18737792968795</v>
      </c>
      <c r="E182">
        <v>539.97247314453102</v>
      </c>
      <c r="F182">
        <v>469.32223510742199</v>
      </c>
      <c r="G182">
        <v>467.195068359375</v>
      </c>
      <c r="I182" s="19"/>
      <c r="J182" s="19"/>
      <c r="K182" s="19"/>
      <c r="L182" s="20"/>
      <c r="M182" s="20"/>
    </row>
    <row r="183" spans="4:13" x14ac:dyDescent="0.15">
      <c r="D183">
        <v>617.62976074218795</v>
      </c>
      <c r="E183">
        <v>541.37786865234398</v>
      </c>
      <c r="F183">
        <v>468.88299560546898</v>
      </c>
      <c r="G183">
        <v>466.82675170898398</v>
      </c>
      <c r="I183" s="19"/>
      <c r="J183" s="19"/>
      <c r="K183" s="19"/>
      <c r="L183" s="20"/>
      <c r="M183" s="20"/>
    </row>
    <row r="184" spans="4:13" x14ac:dyDescent="0.15">
      <c r="D184">
        <v>617.81884765625</v>
      </c>
      <c r="E184">
        <v>541.25439453125</v>
      </c>
      <c r="F184">
        <v>468.59481811523398</v>
      </c>
      <c r="G184">
        <v>466.35684204101602</v>
      </c>
      <c r="I184" s="19"/>
      <c r="J184" s="19"/>
      <c r="K184" s="19"/>
      <c r="L184" s="20"/>
      <c r="M184" s="20"/>
    </row>
    <row r="185" spans="4:13" x14ac:dyDescent="0.15">
      <c r="D185">
        <v>619.83599853515602</v>
      </c>
      <c r="E185">
        <v>542.08337402343795</v>
      </c>
      <c r="F185">
        <v>468.623779296875</v>
      </c>
      <c r="G185">
        <v>466.58068847656301</v>
      </c>
      <c r="I185" s="19"/>
      <c r="J185" s="19"/>
      <c r="K185" s="19"/>
      <c r="L185" s="20"/>
      <c r="M185" s="20"/>
    </row>
    <row r="186" spans="4:13" x14ac:dyDescent="0.15">
      <c r="D186">
        <v>617.885009765625</v>
      </c>
      <c r="E186">
        <v>541.49078369140602</v>
      </c>
      <c r="F186">
        <v>468.44677734375</v>
      </c>
      <c r="G186">
        <v>466.17022705078102</v>
      </c>
      <c r="I186" s="19"/>
      <c r="J186" s="19"/>
      <c r="K186" s="19"/>
      <c r="L186" s="20"/>
      <c r="M186" s="20"/>
    </row>
    <row r="187" spans="4:13" x14ac:dyDescent="0.15">
      <c r="D187">
        <v>617.41552734375</v>
      </c>
      <c r="E187">
        <v>541.117919921875</v>
      </c>
      <c r="F187">
        <v>468.81527709960898</v>
      </c>
      <c r="G187">
        <v>466.55343627929699</v>
      </c>
      <c r="I187" s="19"/>
      <c r="J187" s="19"/>
      <c r="K187" s="19"/>
      <c r="L187" s="20"/>
      <c r="M187" s="20"/>
    </row>
    <row r="188" spans="4:13" x14ac:dyDescent="0.15">
      <c r="D188">
        <v>615.64404296875</v>
      </c>
      <c r="E188">
        <v>540.51129150390602</v>
      </c>
      <c r="F188">
        <v>468.59274291992199</v>
      </c>
      <c r="G188">
        <v>466.79196166992199</v>
      </c>
      <c r="I188" s="19"/>
      <c r="J188" s="19"/>
      <c r="K188" s="19"/>
      <c r="L188" s="20"/>
      <c r="M188" s="20"/>
    </row>
    <row r="189" spans="4:13" x14ac:dyDescent="0.15">
      <c r="D189">
        <v>607.30072021484398</v>
      </c>
      <c r="E189">
        <v>535.88562011718795</v>
      </c>
      <c r="F189">
        <v>468.52276611328102</v>
      </c>
      <c r="G189">
        <v>466.65594482421898</v>
      </c>
      <c r="I189" s="19"/>
      <c r="J189" s="19"/>
      <c r="K189" s="19"/>
      <c r="L189" s="20"/>
      <c r="M189" s="20"/>
    </row>
    <row r="190" spans="4:13" x14ac:dyDescent="0.15">
      <c r="D190">
        <v>602.50897216796898</v>
      </c>
      <c r="E190">
        <v>533.40020751953102</v>
      </c>
      <c r="F190">
        <v>469.27145385742199</v>
      </c>
      <c r="G190">
        <v>466.97253417968801</v>
      </c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9" zoomScale="75" zoomScaleNormal="75" zoomScalePageLayoutView="75" workbookViewId="0">
      <selection activeCell="T56" sqref="T5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735.64227294921898</v>
      </c>
      <c r="E2">
        <v>570.89196777343795</v>
      </c>
      <c r="F2">
        <v>471.385498046875</v>
      </c>
      <c r="G2">
        <v>469.59542846679699</v>
      </c>
      <c r="I2" s="19">
        <f t="shared" ref="I2:J65" si="0">D2-F2</f>
        <v>264.25677490234398</v>
      </c>
      <c r="J2" s="19">
        <f t="shared" si="0"/>
        <v>101.29653930664097</v>
      </c>
      <c r="K2" s="19">
        <f t="shared" ref="K2:K65" si="1">I2-0.7*J2</f>
        <v>193.34919738769531</v>
      </c>
      <c r="L2" s="20">
        <f t="shared" ref="L2:L65" si="2">K2/J2</f>
        <v>1.9087443530760326</v>
      </c>
      <c r="M2" s="20"/>
      <c r="N2" s="18">
        <f>LINEST(V64:V104,U64:U104)</f>
        <v>-1.4022223422640756E-2</v>
      </c>
      <c r="O2" s="21">
        <f>AVERAGE(M38:M45)</f>
        <v>2.6197775041117133</v>
      </c>
    </row>
    <row r="3" spans="1:16" x14ac:dyDescent="0.15">
      <c r="A3" s="18">
        <v>1</v>
      </c>
      <c r="B3" s="18">
        <v>1</v>
      </c>
      <c r="C3" s="18" t="s">
        <v>7</v>
      </c>
      <c r="D3">
        <v>734.37756347656295</v>
      </c>
      <c r="E3">
        <v>569.78448486328102</v>
      </c>
      <c r="F3">
        <v>470.97650146484398</v>
      </c>
      <c r="G3">
        <v>469.01220703125</v>
      </c>
      <c r="I3" s="19">
        <f t="shared" si="0"/>
        <v>263.40106201171898</v>
      </c>
      <c r="J3" s="19">
        <f t="shared" si="0"/>
        <v>100.77227783203102</v>
      </c>
      <c r="K3" s="19">
        <f t="shared" si="1"/>
        <v>192.86046752929727</v>
      </c>
      <c r="L3" s="20">
        <f t="shared" si="2"/>
        <v>1.9138246319167305</v>
      </c>
      <c r="M3" s="20"/>
    </row>
    <row r="4" spans="1:16" ht="15" x14ac:dyDescent="0.15">
      <c r="A4" s="18">
        <v>1.5</v>
      </c>
      <c r="B4" s="18">
        <v>2</v>
      </c>
      <c r="D4">
        <v>731.6845703125</v>
      </c>
      <c r="E4">
        <v>568.25579833984398</v>
      </c>
      <c r="F4">
        <v>470.36309814453102</v>
      </c>
      <c r="G4">
        <v>468.61737060546898</v>
      </c>
      <c r="I4" s="19">
        <f t="shared" si="0"/>
        <v>261.32147216796898</v>
      </c>
      <c r="J4" s="19">
        <f t="shared" si="0"/>
        <v>99.638427734375</v>
      </c>
      <c r="K4" s="19">
        <f t="shared" si="1"/>
        <v>191.57457275390647</v>
      </c>
      <c r="L4" s="20">
        <f t="shared" si="2"/>
        <v>1.922697669062212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734.54626464843795</v>
      </c>
      <c r="E5">
        <v>569.77862548828102</v>
      </c>
      <c r="F5">
        <v>471.12814331054699</v>
      </c>
      <c r="G5">
        <v>469.45333862304699</v>
      </c>
      <c r="I5" s="19">
        <f t="shared" si="0"/>
        <v>263.41812133789097</v>
      </c>
      <c r="J5" s="19">
        <f t="shared" si="0"/>
        <v>100.32528686523403</v>
      </c>
      <c r="K5" s="19">
        <f t="shared" si="1"/>
        <v>193.19042053222717</v>
      </c>
      <c r="L5" s="20">
        <f t="shared" si="2"/>
        <v>1.9256403501914523</v>
      </c>
      <c r="M5" s="20"/>
      <c r="N5" s="18">
        <f>RSQ(V64:V104,U64:U104)</f>
        <v>0.99112382832981183</v>
      </c>
    </row>
    <row r="6" spans="1:16" x14ac:dyDescent="0.15">
      <c r="A6" s="18">
        <v>2.5</v>
      </c>
      <c r="B6" s="18">
        <v>4</v>
      </c>
      <c r="C6" s="18" t="s">
        <v>5</v>
      </c>
      <c r="D6">
        <v>735.56457519531295</v>
      </c>
      <c r="E6">
        <v>570.03997802734398</v>
      </c>
      <c r="F6">
        <v>471.27267456054699</v>
      </c>
      <c r="G6">
        <v>469.39392089843801</v>
      </c>
      <c r="I6" s="19">
        <f t="shared" si="0"/>
        <v>264.29190063476597</v>
      </c>
      <c r="J6" s="19">
        <f t="shared" si="0"/>
        <v>100.64605712890597</v>
      </c>
      <c r="K6" s="19">
        <f t="shared" si="1"/>
        <v>193.83966064453179</v>
      </c>
      <c r="L6" s="20">
        <f t="shared" si="2"/>
        <v>1.9259538443345561</v>
      </c>
      <c r="M6" s="20">
        <f t="shared" ref="M6:M22" si="3">L6+ABS($N$2)*A6</f>
        <v>1.961009402891158</v>
      </c>
      <c r="P6" s="18">
        <f t="shared" ref="P6:P69" si="4">(M6-$O$2)/$O$2*100</f>
        <v>-25.145956104540389</v>
      </c>
    </row>
    <row r="7" spans="1:16" x14ac:dyDescent="0.15">
      <c r="A7" s="18">
        <v>3</v>
      </c>
      <c r="B7" s="18">
        <v>5</v>
      </c>
      <c r="C7" s="18" t="s">
        <v>8</v>
      </c>
      <c r="D7">
        <v>735.853271484375</v>
      </c>
      <c r="E7">
        <v>569.48455810546898</v>
      </c>
      <c r="F7">
        <v>470.94680786132801</v>
      </c>
      <c r="G7">
        <v>469.33718872070301</v>
      </c>
      <c r="I7" s="19">
        <f t="shared" si="0"/>
        <v>264.90646362304699</v>
      </c>
      <c r="J7" s="19">
        <f t="shared" si="0"/>
        <v>100.14736938476597</v>
      </c>
      <c r="K7" s="19">
        <f t="shared" si="1"/>
        <v>194.8033050537108</v>
      </c>
      <c r="L7" s="20">
        <f t="shared" si="2"/>
        <v>1.9451664706765981</v>
      </c>
      <c r="M7" s="20">
        <f t="shared" si="3"/>
        <v>1.9872331409445203</v>
      </c>
      <c r="P7" s="18">
        <f t="shared" si="4"/>
        <v>-24.144965065713453</v>
      </c>
    </row>
    <row r="8" spans="1:16" x14ac:dyDescent="0.15">
      <c r="A8" s="18">
        <v>3.5</v>
      </c>
      <c r="B8" s="18">
        <v>6</v>
      </c>
      <c r="D8">
        <v>738.45935058593795</v>
      </c>
      <c r="E8">
        <v>569.50421142578102</v>
      </c>
      <c r="F8">
        <v>470.60452270507801</v>
      </c>
      <c r="G8">
        <v>468.898681640625</v>
      </c>
      <c r="I8" s="19">
        <f t="shared" si="0"/>
        <v>267.85482788085994</v>
      </c>
      <c r="J8" s="19">
        <f t="shared" si="0"/>
        <v>100.60552978515602</v>
      </c>
      <c r="K8" s="19">
        <f t="shared" si="1"/>
        <v>197.43095703125073</v>
      </c>
      <c r="L8" s="20">
        <f t="shared" si="2"/>
        <v>1.9624264933832787</v>
      </c>
      <c r="M8" s="20">
        <f t="shared" si="3"/>
        <v>2.0115042753625212</v>
      </c>
      <c r="P8" s="18">
        <f t="shared" si="4"/>
        <v>-23.218507212712289</v>
      </c>
    </row>
    <row r="9" spans="1:16" x14ac:dyDescent="0.15">
      <c r="A9" s="18">
        <v>4</v>
      </c>
      <c r="B9" s="18">
        <v>7</v>
      </c>
      <c r="D9">
        <v>738.35797119140602</v>
      </c>
      <c r="E9">
        <v>567.68890380859398</v>
      </c>
      <c r="F9">
        <v>471.11395263671898</v>
      </c>
      <c r="G9">
        <v>469.30480957031301</v>
      </c>
      <c r="I9" s="19">
        <f t="shared" si="0"/>
        <v>267.24401855468705</v>
      </c>
      <c r="J9" s="19">
        <f t="shared" si="0"/>
        <v>98.384094238280966</v>
      </c>
      <c r="K9" s="19">
        <f t="shared" si="1"/>
        <v>198.37515258789037</v>
      </c>
      <c r="L9" s="20">
        <f t="shared" si="2"/>
        <v>2.0163335763140378</v>
      </c>
      <c r="M9" s="20">
        <f t="shared" si="3"/>
        <v>2.072422470004601</v>
      </c>
      <c r="P9" s="18">
        <f t="shared" si="4"/>
        <v>-20.8931878088137</v>
      </c>
    </row>
    <row r="10" spans="1:16" x14ac:dyDescent="0.15">
      <c r="A10" s="18">
        <v>4.5</v>
      </c>
      <c r="B10" s="18">
        <v>8</v>
      </c>
      <c r="D10">
        <v>733.25347900390602</v>
      </c>
      <c r="E10">
        <v>565.47796630859398</v>
      </c>
      <c r="F10">
        <v>471.19329833984398</v>
      </c>
      <c r="G10">
        <v>469.55352783203102</v>
      </c>
      <c r="I10" s="19">
        <f t="shared" si="0"/>
        <v>262.06018066406205</v>
      </c>
      <c r="J10" s="19">
        <f t="shared" si="0"/>
        <v>95.924438476562955</v>
      </c>
      <c r="K10" s="19">
        <f t="shared" si="1"/>
        <v>194.913073730468</v>
      </c>
      <c r="L10" s="20">
        <f t="shared" si="2"/>
        <v>2.0319438594169177</v>
      </c>
      <c r="M10" s="20">
        <f t="shared" si="3"/>
        <v>2.095043864818801</v>
      </c>
      <c r="P10" s="18">
        <f t="shared" si="4"/>
        <v>-20.029702464020261</v>
      </c>
    </row>
    <row r="11" spans="1:16" x14ac:dyDescent="0.15">
      <c r="A11" s="18">
        <v>5</v>
      </c>
      <c r="B11" s="18">
        <v>9</v>
      </c>
      <c r="D11">
        <v>736.01220703125</v>
      </c>
      <c r="E11">
        <v>563.847412109375</v>
      </c>
      <c r="F11">
        <v>470.72555541992199</v>
      </c>
      <c r="G11">
        <v>469.17379760742199</v>
      </c>
      <c r="I11" s="19">
        <f t="shared" si="0"/>
        <v>265.28665161132801</v>
      </c>
      <c r="J11" s="19">
        <f t="shared" si="0"/>
        <v>94.673614501953011</v>
      </c>
      <c r="K11" s="19">
        <f t="shared" si="1"/>
        <v>199.01512145996091</v>
      </c>
      <c r="L11" s="20">
        <f t="shared" si="2"/>
        <v>2.1021181298180545</v>
      </c>
      <c r="M11" s="20">
        <f t="shared" si="3"/>
        <v>2.1722292469312583</v>
      </c>
      <c r="P11" s="18">
        <f t="shared" si="4"/>
        <v>-17.083445310833941</v>
      </c>
    </row>
    <row r="12" spans="1:16" x14ac:dyDescent="0.15">
      <c r="A12" s="18">
        <v>5.5</v>
      </c>
      <c r="B12" s="18">
        <v>10</v>
      </c>
      <c r="D12">
        <v>739.03234863281295</v>
      </c>
      <c r="E12">
        <v>562.92840576171898</v>
      </c>
      <c r="F12">
        <v>470.70184326171898</v>
      </c>
      <c r="G12">
        <v>469.24694824218801</v>
      </c>
      <c r="I12" s="19">
        <f t="shared" si="0"/>
        <v>268.33050537109398</v>
      </c>
      <c r="J12" s="19">
        <f t="shared" si="0"/>
        <v>93.681457519530966</v>
      </c>
      <c r="K12" s="19">
        <f t="shared" si="1"/>
        <v>202.75348510742231</v>
      </c>
      <c r="L12" s="20">
        <f t="shared" si="2"/>
        <v>2.1642861936168285</v>
      </c>
      <c r="M12" s="20">
        <f t="shared" si="3"/>
        <v>2.2414084224413529</v>
      </c>
      <c r="P12" s="18">
        <f t="shared" si="4"/>
        <v>-14.442794515050004</v>
      </c>
    </row>
    <row r="13" spans="1:16" x14ac:dyDescent="0.15">
      <c r="A13" s="18">
        <v>6</v>
      </c>
      <c r="B13" s="18">
        <v>11</v>
      </c>
      <c r="D13">
        <v>745.44232177734398</v>
      </c>
      <c r="E13">
        <v>562.40380859375</v>
      </c>
      <c r="F13">
        <v>471.34713745117199</v>
      </c>
      <c r="G13">
        <v>469.33694458007801</v>
      </c>
      <c r="I13" s="19">
        <f t="shared" si="0"/>
        <v>274.09518432617199</v>
      </c>
      <c r="J13" s="19">
        <f t="shared" si="0"/>
        <v>93.066864013671989</v>
      </c>
      <c r="K13" s="19">
        <f t="shared" si="1"/>
        <v>208.94837951660162</v>
      </c>
      <c r="L13" s="20">
        <f t="shared" si="2"/>
        <v>2.2451425835720227</v>
      </c>
      <c r="M13" s="20">
        <f t="shared" si="3"/>
        <v>2.3292759241078671</v>
      </c>
      <c r="P13" s="18">
        <f t="shared" si="4"/>
        <v>-11.088788248158746</v>
      </c>
    </row>
    <row r="14" spans="1:16" x14ac:dyDescent="0.15">
      <c r="A14" s="18">
        <v>6.5</v>
      </c>
      <c r="B14" s="18">
        <v>12</v>
      </c>
      <c r="D14">
        <v>751.16229248046898</v>
      </c>
      <c r="E14">
        <v>561.61633300781295</v>
      </c>
      <c r="F14">
        <v>470.57260131835898</v>
      </c>
      <c r="G14">
        <v>468.55596923828102</v>
      </c>
      <c r="I14" s="19">
        <f t="shared" si="0"/>
        <v>280.58969116211</v>
      </c>
      <c r="J14" s="19">
        <f t="shared" si="0"/>
        <v>93.060363769531932</v>
      </c>
      <c r="K14" s="19">
        <f t="shared" si="1"/>
        <v>215.44743652343766</v>
      </c>
      <c r="L14" s="20">
        <f t="shared" si="2"/>
        <v>2.3151364103519159</v>
      </c>
      <c r="M14" s="20">
        <f t="shared" si="3"/>
        <v>2.4062808625990808</v>
      </c>
      <c r="P14" s="18">
        <f t="shared" si="4"/>
        <v>-8.1494188410104194</v>
      </c>
    </row>
    <row r="15" spans="1:16" x14ac:dyDescent="0.15">
      <c r="A15" s="18">
        <v>7</v>
      </c>
      <c r="B15" s="18">
        <v>13</v>
      </c>
      <c r="D15">
        <v>751.58880615234398</v>
      </c>
      <c r="E15">
        <v>560.95770263671898</v>
      </c>
      <c r="F15">
        <v>471.17291259765602</v>
      </c>
      <c r="G15">
        <v>469.08068847656301</v>
      </c>
      <c r="I15" s="19">
        <f t="shared" si="0"/>
        <v>280.41589355468795</v>
      </c>
      <c r="J15" s="19">
        <f t="shared" si="0"/>
        <v>91.877014160155966</v>
      </c>
      <c r="K15" s="19">
        <f t="shared" si="1"/>
        <v>216.10198364257877</v>
      </c>
      <c r="L15" s="20">
        <f t="shared" si="2"/>
        <v>2.3520788699758932</v>
      </c>
      <c r="M15" s="20">
        <f t="shared" si="3"/>
        <v>2.4502344339343787</v>
      </c>
      <c r="P15" s="18">
        <f t="shared" si="4"/>
        <v>-6.4716591356036357</v>
      </c>
    </row>
    <row r="16" spans="1:16" x14ac:dyDescent="0.15">
      <c r="A16" s="18">
        <v>7.5</v>
      </c>
      <c r="B16" s="18">
        <v>14</v>
      </c>
      <c r="D16">
        <v>751.90496826171898</v>
      </c>
      <c r="E16">
        <v>560.79156494140602</v>
      </c>
      <c r="F16">
        <v>471.39547729492199</v>
      </c>
      <c r="G16">
        <v>469.506103515625</v>
      </c>
      <c r="I16" s="19">
        <f t="shared" si="0"/>
        <v>280.50949096679699</v>
      </c>
      <c r="J16" s="19">
        <f t="shared" si="0"/>
        <v>91.285461425781023</v>
      </c>
      <c r="K16" s="19">
        <f t="shared" si="1"/>
        <v>216.60966796875027</v>
      </c>
      <c r="L16" s="20">
        <f t="shared" si="2"/>
        <v>2.3728824347879667</v>
      </c>
      <c r="M16" s="20">
        <f t="shared" si="3"/>
        <v>2.4780491104577722</v>
      </c>
      <c r="P16" s="18">
        <f t="shared" si="4"/>
        <v>-5.4099400972601623</v>
      </c>
    </row>
    <row r="17" spans="1:16" x14ac:dyDescent="0.15">
      <c r="A17" s="18">
        <v>8</v>
      </c>
      <c r="B17" s="18">
        <v>15</v>
      </c>
      <c r="D17">
        <v>745.8193359375</v>
      </c>
      <c r="E17">
        <v>557.65606689453102</v>
      </c>
      <c r="F17">
        <v>470.1806640625</v>
      </c>
      <c r="G17">
        <v>468.22967529296898</v>
      </c>
      <c r="I17" s="19">
        <f t="shared" si="0"/>
        <v>275.638671875</v>
      </c>
      <c r="J17" s="19">
        <f t="shared" si="0"/>
        <v>89.426391601562045</v>
      </c>
      <c r="K17" s="19">
        <f t="shared" si="1"/>
        <v>213.04019775390657</v>
      </c>
      <c r="L17" s="20">
        <f t="shared" si="2"/>
        <v>2.3822967016616747</v>
      </c>
      <c r="M17" s="20">
        <f t="shared" si="3"/>
        <v>2.4944744890428008</v>
      </c>
      <c r="P17" s="18">
        <f t="shared" si="4"/>
        <v>-4.7829640063803405</v>
      </c>
    </row>
    <row r="18" spans="1:16" x14ac:dyDescent="0.15">
      <c r="A18" s="18">
        <v>8.5</v>
      </c>
      <c r="B18" s="18">
        <v>16</v>
      </c>
      <c r="D18">
        <v>745.79309082031295</v>
      </c>
      <c r="E18">
        <v>557.5322265625</v>
      </c>
      <c r="F18">
        <v>470.97006225585898</v>
      </c>
      <c r="G18">
        <v>469.31344604492199</v>
      </c>
      <c r="I18" s="19">
        <f t="shared" si="0"/>
        <v>274.82302856445398</v>
      </c>
      <c r="J18" s="19">
        <f t="shared" si="0"/>
        <v>88.218780517578011</v>
      </c>
      <c r="K18" s="19">
        <f t="shared" si="1"/>
        <v>213.06988220214936</v>
      </c>
      <c r="L18" s="20">
        <f t="shared" si="2"/>
        <v>2.4152440211944914</v>
      </c>
      <c r="M18" s="20">
        <f t="shared" si="3"/>
        <v>2.534432920286938</v>
      </c>
      <c r="P18" s="18">
        <f t="shared" si="4"/>
        <v>-3.2577035145476225</v>
      </c>
    </row>
    <row r="19" spans="1:16" x14ac:dyDescent="0.15">
      <c r="A19" s="18">
        <v>9</v>
      </c>
      <c r="B19" s="18">
        <v>17</v>
      </c>
      <c r="D19">
        <v>739.13146972656295</v>
      </c>
      <c r="E19">
        <v>556.724853515625</v>
      </c>
      <c r="F19">
        <v>471.71847534179699</v>
      </c>
      <c r="G19">
        <v>470.10086059570301</v>
      </c>
      <c r="I19" s="19">
        <f t="shared" si="0"/>
        <v>267.41299438476597</v>
      </c>
      <c r="J19" s="19">
        <f t="shared" si="0"/>
        <v>86.623992919921989</v>
      </c>
      <c r="K19" s="19">
        <f t="shared" si="1"/>
        <v>206.77619934082057</v>
      </c>
      <c r="L19" s="20">
        <f t="shared" si="2"/>
        <v>2.3870545835028771</v>
      </c>
      <c r="M19" s="20">
        <f t="shared" si="3"/>
        <v>2.5132545943066438</v>
      </c>
      <c r="P19" s="18">
        <f t="shared" si="4"/>
        <v>-4.0661052183967126</v>
      </c>
    </row>
    <row r="20" spans="1:16" x14ac:dyDescent="0.15">
      <c r="A20" s="18">
        <v>9.5</v>
      </c>
      <c r="B20" s="18">
        <v>18</v>
      </c>
      <c r="D20">
        <v>752.04919433593795</v>
      </c>
      <c r="E20">
        <v>561.952880859375</v>
      </c>
      <c r="F20">
        <v>470.90866088867199</v>
      </c>
      <c r="G20">
        <v>469.19085693359398</v>
      </c>
      <c r="I20" s="19">
        <f t="shared" si="0"/>
        <v>281.14053344726597</v>
      </c>
      <c r="J20" s="19">
        <f t="shared" si="0"/>
        <v>92.762023925781023</v>
      </c>
      <c r="K20" s="19">
        <f t="shared" si="1"/>
        <v>216.20711669921926</v>
      </c>
      <c r="L20" s="20">
        <f t="shared" si="2"/>
        <v>2.3307718778560367</v>
      </c>
      <c r="M20" s="20">
        <f t="shared" si="3"/>
        <v>2.4639830003711238</v>
      </c>
      <c r="P20" s="18">
        <f t="shared" si="4"/>
        <v>-5.946860124421697</v>
      </c>
    </row>
    <row r="21" spans="1:16" x14ac:dyDescent="0.15">
      <c r="A21" s="18">
        <v>10</v>
      </c>
      <c r="B21" s="18">
        <v>19</v>
      </c>
      <c r="D21">
        <v>752.64154052734398</v>
      </c>
      <c r="E21">
        <v>562.19006347656295</v>
      </c>
      <c r="F21">
        <v>470.47793579101602</v>
      </c>
      <c r="G21">
        <v>468.81777954101602</v>
      </c>
      <c r="I21" s="19">
        <f t="shared" si="0"/>
        <v>282.16360473632795</v>
      </c>
      <c r="J21" s="19">
        <f t="shared" si="0"/>
        <v>93.372283935546932</v>
      </c>
      <c r="K21" s="19">
        <f t="shared" si="1"/>
        <v>216.8030059814451</v>
      </c>
      <c r="L21" s="20">
        <f t="shared" si="2"/>
        <v>2.3219203477029651</v>
      </c>
      <c r="M21" s="20">
        <f t="shared" si="3"/>
        <v>2.4621425819293727</v>
      </c>
      <c r="P21" s="18">
        <f t="shared" si="4"/>
        <v>-6.0171110689718565</v>
      </c>
    </row>
    <row r="22" spans="1:16" x14ac:dyDescent="0.15">
      <c r="A22" s="18">
        <v>10.5</v>
      </c>
      <c r="B22" s="18">
        <v>20</v>
      </c>
      <c r="D22">
        <v>749.72155761718795</v>
      </c>
      <c r="E22">
        <v>561.05987548828102</v>
      </c>
      <c r="F22">
        <v>470.45355224609398</v>
      </c>
      <c r="G22">
        <v>468.83087158203102</v>
      </c>
      <c r="I22" s="19">
        <f t="shared" si="0"/>
        <v>279.26800537109398</v>
      </c>
      <c r="J22" s="19">
        <f t="shared" si="0"/>
        <v>92.22900390625</v>
      </c>
      <c r="K22" s="19">
        <f t="shared" si="1"/>
        <v>214.70770263671898</v>
      </c>
      <c r="L22" s="20">
        <f t="shared" si="2"/>
        <v>2.3279846202715961</v>
      </c>
      <c r="M22" s="20">
        <f t="shared" si="3"/>
        <v>2.4752179662093239</v>
      </c>
      <c r="P22" s="18">
        <f t="shared" si="4"/>
        <v>-5.5180082154116041</v>
      </c>
    </row>
    <row r="23" spans="1:16" x14ac:dyDescent="0.15">
      <c r="A23" s="18">
        <v>11</v>
      </c>
      <c r="B23" s="18">
        <v>21</v>
      </c>
      <c r="D23">
        <v>746.631591796875</v>
      </c>
      <c r="E23">
        <v>561.39465332031295</v>
      </c>
      <c r="F23">
        <v>471.07336425781301</v>
      </c>
      <c r="G23">
        <v>469.279541015625</v>
      </c>
      <c r="I23" s="19">
        <f t="shared" si="0"/>
        <v>275.55822753906199</v>
      </c>
      <c r="J23" s="19">
        <f t="shared" si="0"/>
        <v>92.115112304687955</v>
      </c>
      <c r="K23" s="19">
        <f t="shared" si="1"/>
        <v>211.07764892578041</v>
      </c>
      <c r="L23" s="20">
        <f t="shared" si="2"/>
        <v>2.2914551548024131</v>
      </c>
      <c r="M23" s="20">
        <f>L23+ABS($N$2)*A23</f>
        <v>2.4456996124514614</v>
      </c>
      <c r="P23" s="18">
        <f t="shared" si="4"/>
        <v>-6.6447586249992012</v>
      </c>
    </row>
    <row r="24" spans="1:16" x14ac:dyDescent="0.15">
      <c r="A24" s="18">
        <v>11.5</v>
      </c>
      <c r="B24" s="18">
        <v>22</v>
      </c>
      <c r="D24">
        <v>751.27008056640602</v>
      </c>
      <c r="E24">
        <v>562.87438964843795</v>
      </c>
      <c r="F24">
        <v>472.12945556640602</v>
      </c>
      <c r="G24">
        <v>470.23254394531301</v>
      </c>
      <c r="I24" s="19">
        <f t="shared" si="0"/>
        <v>279.140625</v>
      </c>
      <c r="J24" s="19">
        <f t="shared" si="0"/>
        <v>92.641845703124943</v>
      </c>
      <c r="K24" s="19">
        <f t="shared" si="1"/>
        <v>214.29133300781254</v>
      </c>
      <c r="L24" s="20">
        <f t="shared" si="2"/>
        <v>2.3131159723924215</v>
      </c>
      <c r="M24" s="20">
        <f t="shared" ref="M24:M87" si="5">L24+ABS($N$2)*A24</f>
        <v>2.4743715417527903</v>
      </c>
      <c r="P24" s="18">
        <f t="shared" si="4"/>
        <v>-5.5503172361282545</v>
      </c>
    </row>
    <row r="25" spans="1:16" x14ac:dyDescent="0.15">
      <c r="A25" s="18">
        <v>12</v>
      </c>
      <c r="B25" s="18">
        <v>23</v>
      </c>
      <c r="D25">
        <v>753.21984863281295</v>
      </c>
      <c r="E25">
        <v>563.479736328125</v>
      </c>
      <c r="F25">
        <v>470.80603027343801</v>
      </c>
      <c r="G25">
        <v>469.04232788085898</v>
      </c>
      <c r="I25" s="19">
        <f t="shared" si="0"/>
        <v>282.41381835937494</v>
      </c>
      <c r="J25" s="19">
        <f t="shared" si="0"/>
        <v>94.437408447266023</v>
      </c>
      <c r="K25" s="19">
        <f t="shared" si="1"/>
        <v>216.30763244628872</v>
      </c>
      <c r="L25" s="20">
        <f t="shared" si="2"/>
        <v>2.2904867467543353</v>
      </c>
      <c r="M25" s="20">
        <f t="shared" si="5"/>
        <v>2.4587534278260241</v>
      </c>
      <c r="P25" s="18">
        <f t="shared" si="4"/>
        <v>-6.1464790820198871</v>
      </c>
    </row>
    <row r="26" spans="1:16" x14ac:dyDescent="0.15">
      <c r="A26" s="18">
        <v>12.5</v>
      </c>
      <c r="B26" s="18">
        <v>24</v>
      </c>
      <c r="D26">
        <v>747.61529541015602</v>
      </c>
      <c r="E26">
        <v>561.62292480468795</v>
      </c>
      <c r="F26">
        <v>471.06716918945301</v>
      </c>
      <c r="G26">
        <v>469.320556640625</v>
      </c>
      <c r="I26" s="19">
        <f t="shared" si="0"/>
        <v>276.54812622070301</v>
      </c>
      <c r="J26" s="19">
        <f t="shared" si="0"/>
        <v>92.302368164062955</v>
      </c>
      <c r="K26" s="19">
        <f t="shared" si="1"/>
        <v>211.93646850585895</v>
      </c>
      <c r="L26" s="20">
        <f t="shared" si="2"/>
        <v>2.2961108444059879</v>
      </c>
      <c r="M26" s="20">
        <f t="shared" si="5"/>
        <v>2.4713886371889973</v>
      </c>
      <c r="P26" s="18">
        <f t="shared" si="4"/>
        <v>-5.6641782246706542</v>
      </c>
    </row>
    <row r="27" spans="1:16" x14ac:dyDescent="0.15">
      <c r="A27" s="18">
        <v>13</v>
      </c>
      <c r="B27" s="18">
        <v>25</v>
      </c>
      <c r="D27">
        <v>751.33758544921898</v>
      </c>
      <c r="E27">
        <v>562.03771972656295</v>
      </c>
      <c r="F27">
        <v>471.56240844726602</v>
      </c>
      <c r="G27">
        <v>469.81887817382801</v>
      </c>
      <c r="I27" s="19">
        <f t="shared" si="0"/>
        <v>279.77517700195295</v>
      </c>
      <c r="J27" s="19">
        <f t="shared" si="0"/>
        <v>92.218841552734943</v>
      </c>
      <c r="K27" s="19">
        <f t="shared" si="1"/>
        <v>215.22198791503848</v>
      </c>
      <c r="L27" s="20">
        <f t="shared" si="2"/>
        <v>2.3338179518549333</v>
      </c>
      <c r="M27" s="20">
        <f t="shared" si="5"/>
        <v>2.5161068563492632</v>
      </c>
      <c r="P27" s="18">
        <f t="shared" si="4"/>
        <v>-3.9572310091120353</v>
      </c>
    </row>
    <row r="28" spans="1:16" x14ac:dyDescent="0.15">
      <c r="A28" s="18">
        <v>13.5</v>
      </c>
      <c r="B28" s="18">
        <v>26</v>
      </c>
      <c r="D28">
        <v>754.16485595703102</v>
      </c>
      <c r="E28">
        <v>561.27618408203102</v>
      </c>
      <c r="F28">
        <v>470.46463012695301</v>
      </c>
      <c r="G28">
        <v>468.50830078125</v>
      </c>
      <c r="I28" s="19">
        <f t="shared" si="0"/>
        <v>283.70022583007801</v>
      </c>
      <c r="J28" s="19">
        <f t="shared" si="0"/>
        <v>92.767883300781023</v>
      </c>
      <c r="K28" s="19">
        <f t="shared" si="1"/>
        <v>218.76270751953132</v>
      </c>
      <c r="L28" s="20">
        <f t="shared" si="2"/>
        <v>2.3581728906138526</v>
      </c>
      <c r="M28" s="20">
        <f t="shared" si="5"/>
        <v>2.547472906819503</v>
      </c>
      <c r="P28" s="18">
        <f t="shared" si="4"/>
        <v>-2.7599518347924192</v>
      </c>
    </row>
    <row r="29" spans="1:16" x14ac:dyDescent="0.15">
      <c r="A29" s="18">
        <v>14</v>
      </c>
      <c r="B29" s="18">
        <v>27</v>
      </c>
      <c r="D29">
        <v>755.41809082031295</v>
      </c>
      <c r="E29">
        <v>561.33148193359398</v>
      </c>
      <c r="F29">
        <v>471.01840209960898</v>
      </c>
      <c r="G29">
        <v>469.30548095703102</v>
      </c>
      <c r="I29" s="19">
        <f t="shared" si="0"/>
        <v>284.39968872070398</v>
      </c>
      <c r="J29" s="19">
        <f t="shared" si="0"/>
        <v>92.026000976562955</v>
      </c>
      <c r="K29" s="19">
        <f t="shared" si="1"/>
        <v>219.9814880371099</v>
      </c>
      <c r="L29" s="20">
        <f t="shared" si="2"/>
        <v>2.3904275498522907</v>
      </c>
      <c r="M29" s="20">
        <f t="shared" si="5"/>
        <v>2.5867386777692611</v>
      </c>
      <c r="P29" s="18">
        <f t="shared" si="4"/>
        <v>-1.2611310040871049</v>
      </c>
    </row>
    <row r="30" spans="1:16" x14ac:dyDescent="0.15">
      <c r="A30" s="18">
        <v>14.5</v>
      </c>
      <c r="B30" s="18">
        <v>28</v>
      </c>
      <c r="D30">
        <v>752.04333496093795</v>
      </c>
      <c r="E30">
        <v>561.23693847656295</v>
      </c>
      <c r="F30">
        <v>471.76214599609398</v>
      </c>
      <c r="G30">
        <v>470.14321899414102</v>
      </c>
      <c r="I30" s="19">
        <f t="shared" si="0"/>
        <v>280.28118896484398</v>
      </c>
      <c r="J30" s="19">
        <f t="shared" si="0"/>
        <v>91.093719482421932</v>
      </c>
      <c r="K30" s="19">
        <f t="shared" si="1"/>
        <v>216.51558532714864</v>
      </c>
      <c r="L30" s="20">
        <f t="shared" si="2"/>
        <v>2.3768442715628599</v>
      </c>
      <c r="M30" s="20">
        <f t="shared" si="5"/>
        <v>2.5801665111911509</v>
      </c>
      <c r="P30" s="18">
        <f t="shared" si="4"/>
        <v>-1.5119983608681777</v>
      </c>
    </row>
    <row r="31" spans="1:16" x14ac:dyDescent="0.15">
      <c r="A31" s="18">
        <v>15</v>
      </c>
      <c r="B31" s="18">
        <v>29</v>
      </c>
      <c r="D31">
        <v>754.36663818359398</v>
      </c>
      <c r="E31">
        <v>560.99517822265602</v>
      </c>
      <c r="F31">
        <v>470.95788574218801</v>
      </c>
      <c r="G31">
        <v>469.46551513671898</v>
      </c>
      <c r="I31" s="19">
        <f t="shared" si="0"/>
        <v>283.40875244140597</v>
      </c>
      <c r="J31" s="19">
        <f t="shared" si="0"/>
        <v>91.529663085937045</v>
      </c>
      <c r="K31" s="19">
        <f t="shared" si="1"/>
        <v>219.33798828125003</v>
      </c>
      <c r="L31" s="20">
        <f t="shared" si="2"/>
        <v>2.3963596159565665</v>
      </c>
      <c r="M31" s="20">
        <f t="shared" si="5"/>
        <v>2.6066929672961781</v>
      </c>
      <c r="P31" s="18">
        <f t="shared" si="4"/>
        <v>-0.49945221664813855</v>
      </c>
    </row>
    <row r="32" spans="1:16" x14ac:dyDescent="0.15">
      <c r="A32" s="18">
        <v>15.5</v>
      </c>
      <c r="B32" s="18">
        <v>30</v>
      </c>
      <c r="D32">
        <v>755.42956542968795</v>
      </c>
      <c r="E32">
        <v>560.15185546875</v>
      </c>
      <c r="F32">
        <v>470.421630859375</v>
      </c>
      <c r="G32">
        <v>468.78118896484398</v>
      </c>
      <c r="I32" s="19">
        <f t="shared" si="0"/>
        <v>285.00793457031295</v>
      </c>
      <c r="J32" s="19">
        <f t="shared" si="0"/>
        <v>91.370666503906023</v>
      </c>
      <c r="K32" s="19">
        <f t="shared" si="1"/>
        <v>221.04846801757873</v>
      </c>
      <c r="L32" s="20">
        <f t="shared" si="2"/>
        <v>2.4192498147983748</v>
      </c>
      <c r="M32" s="20">
        <f t="shared" si="5"/>
        <v>2.6365942778493063</v>
      </c>
      <c r="P32" s="18">
        <f t="shared" si="4"/>
        <v>0.64191610589827952</v>
      </c>
    </row>
    <row r="33" spans="1:16" x14ac:dyDescent="0.15">
      <c r="A33" s="18">
        <v>16</v>
      </c>
      <c r="B33" s="18">
        <v>31</v>
      </c>
      <c r="D33">
        <v>753.41986083984398</v>
      </c>
      <c r="E33">
        <v>559.66802978515602</v>
      </c>
      <c r="F33">
        <v>471.28750610351602</v>
      </c>
      <c r="G33">
        <v>469.61492919921898</v>
      </c>
      <c r="I33" s="19">
        <f t="shared" si="0"/>
        <v>282.13235473632795</v>
      </c>
      <c r="J33" s="19">
        <f t="shared" si="0"/>
        <v>90.053100585937045</v>
      </c>
      <c r="K33" s="19">
        <f t="shared" si="1"/>
        <v>219.09518432617202</v>
      </c>
      <c r="L33" s="20">
        <f t="shared" si="2"/>
        <v>2.4329554773862672</v>
      </c>
      <c r="M33" s="20">
        <f t="shared" si="5"/>
        <v>2.6573110521485193</v>
      </c>
      <c r="P33" s="18">
        <f t="shared" si="4"/>
        <v>1.4326998372150865</v>
      </c>
    </row>
    <row r="34" spans="1:16" x14ac:dyDescent="0.15">
      <c r="A34" s="18">
        <v>16.5</v>
      </c>
      <c r="B34" s="18">
        <v>32</v>
      </c>
      <c r="D34">
        <v>750.23742675781295</v>
      </c>
      <c r="E34">
        <v>559.62493896484398</v>
      </c>
      <c r="F34">
        <v>471.56927490234398</v>
      </c>
      <c r="G34">
        <v>469.82775878906301</v>
      </c>
      <c r="I34" s="19">
        <f t="shared" si="0"/>
        <v>278.66815185546898</v>
      </c>
      <c r="J34" s="19">
        <f t="shared" si="0"/>
        <v>89.797180175780966</v>
      </c>
      <c r="K34" s="19">
        <f t="shared" si="1"/>
        <v>215.81012573242231</v>
      </c>
      <c r="L34" s="20">
        <f t="shared" si="2"/>
        <v>2.4033062654079651</v>
      </c>
      <c r="M34" s="20">
        <f t="shared" si="5"/>
        <v>2.6346729518815377</v>
      </c>
      <c r="P34" s="18">
        <f t="shared" si="4"/>
        <v>0.56857682556805622</v>
      </c>
    </row>
    <row r="35" spans="1:16" x14ac:dyDescent="0.15">
      <c r="A35" s="18">
        <v>17</v>
      </c>
      <c r="B35" s="18">
        <v>33</v>
      </c>
      <c r="D35">
        <v>751.73095703125</v>
      </c>
      <c r="E35">
        <v>559.58776855468795</v>
      </c>
      <c r="F35">
        <v>470.55841064453102</v>
      </c>
      <c r="G35">
        <v>468.71249389648398</v>
      </c>
      <c r="I35" s="19">
        <f t="shared" si="0"/>
        <v>281.17254638671898</v>
      </c>
      <c r="J35" s="19">
        <f t="shared" si="0"/>
        <v>90.875274658203978</v>
      </c>
      <c r="K35" s="19">
        <f t="shared" si="1"/>
        <v>217.55985412597619</v>
      </c>
      <c r="L35" s="20">
        <f t="shared" si="2"/>
        <v>2.3940489307377897</v>
      </c>
      <c r="M35" s="20">
        <f t="shared" si="5"/>
        <v>2.6324267289226824</v>
      </c>
      <c r="P35" s="18">
        <f t="shared" si="4"/>
        <v>0.4828358435445857</v>
      </c>
    </row>
    <row r="36" spans="1:16" x14ac:dyDescent="0.15">
      <c r="A36" s="18">
        <v>17.5</v>
      </c>
      <c r="B36" s="18">
        <v>34</v>
      </c>
      <c r="D36">
        <v>752.65173339843795</v>
      </c>
      <c r="E36">
        <v>559.07312011718795</v>
      </c>
      <c r="F36">
        <v>470.23321533203102</v>
      </c>
      <c r="G36">
        <v>468.22943115234398</v>
      </c>
      <c r="I36" s="19">
        <f t="shared" si="0"/>
        <v>282.41851806640693</v>
      </c>
      <c r="J36" s="19">
        <f t="shared" si="0"/>
        <v>90.843688964843977</v>
      </c>
      <c r="K36" s="19">
        <f t="shared" si="1"/>
        <v>218.82793579101616</v>
      </c>
      <c r="L36" s="20">
        <f t="shared" si="2"/>
        <v>2.4088402649049336</v>
      </c>
      <c r="M36" s="20">
        <f t="shared" si="5"/>
        <v>2.6542291748011468</v>
      </c>
      <c r="P36" s="18">
        <f t="shared" si="4"/>
        <v>1.3150609406853071</v>
      </c>
    </row>
    <row r="37" spans="1:16" x14ac:dyDescent="0.15">
      <c r="A37" s="18">
        <v>18</v>
      </c>
      <c r="B37" s="18">
        <v>35</v>
      </c>
      <c r="D37">
        <v>756.21276855468795</v>
      </c>
      <c r="E37">
        <v>561.2041015625</v>
      </c>
      <c r="F37">
        <v>471.814453125</v>
      </c>
      <c r="G37">
        <v>469.91619873046898</v>
      </c>
      <c r="I37" s="19">
        <f t="shared" si="0"/>
        <v>284.39831542968795</v>
      </c>
      <c r="J37" s="19">
        <f t="shared" si="0"/>
        <v>91.287902832031023</v>
      </c>
      <c r="K37" s="19">
        <f t="shared" si="1"/>
        <v>220.49678344726624</v>
      </c>
      <c r="L37" s="20">
        <f t="shared" si="2"/>
        <v>2.4153998131929755</v>
      </c>
      <c r="M37" s="20">
        <f t="shared" si="5"/>
        <v>2.6677998348005092</v>
      </c>
      <c r="P37" s="18">
        <f t="shared" si="4"/>
        <v>1.8330690531323888</v>
      </c>
    </row>
    <row r="38" spans="1:16" x14ac:dyDescent="0.15">
      <c r="A38" s="18">
        <v>18.5</v>
      </c>
      <c r="B38" s="18">
        <v>36</v>
      </c>
      <c r="D38">
        <v>754.71258544921898</v>
      </c>
      <c r="E38">
        <v>560.84332275390602</v>
      </c>
      <c r="F38">
        <v>470.87673950195301</v>
      </c>
      <c r="G38">
        <v>468.96453857421898</v>
      </c>
      <c r="I38" s="19">
        <f t="shared" si="0"/>
        <v>283.83584594726597</v>
      </c>
      <c r="J38" s="19">
        <f t="shared" si="0"/>
        <v>91.878784179687045</v>
      </c>
      <c r="K38" s="19">
        <f t="shared" si="1"/>
        <v>219.52069702148503</v>
      </c>
      <c r="L38" s="20">
        <f t="shared" si="2"/>
        <v>2.3892425110041628</v>
      </c>
      <c r="M38" s="20">
        <f t="shared" si="5"/>
        <v>2.6486536443230166</v>
      </c>
      <c r="P38" s="18">
        <f t="shared" si="4"/>
        <v>1.1022363603772671</v>
      </c>
    </row>
    <row r="39" spans="1:16" x14ac:dyDescent="0.15">
      <c r="A39" s="18">
        <v>19</v>
      </c>
      <c r="B39" s="18">
        <v>37</v>
      </c>
      <c r="D39">
        <v>749.2978515625</v>
      </c>
      <c r="E39">
        <v>560.37835693359398</v>
      </c>
      <c r="F39">
        <v>470.94790649414102</v>
      </c>
      <c r="G39">
        <v>469.09533691406301</v>
      </c>
      <c r="I39" s="19">
        <f t="shared" si="0"/>
        <v>278.34994506835898</v>
      </c>
      <c r="J39" s="19">
        <f t="shared" si="0"/>
        <v>91.283020019530966</v>
      </c>
      <c r="K39" s="19">
        <f t="shared" si="1"/>
        <v>214.45183105468732</v>
      </c>
      <c r="L39" s="20">
        <f t="shared" si="2"/>
        <v>2.3493069248673311</v>
      </c>
      <c r="M39" s="20">
        <f t="shared" si="5"/>
        <v>2.6157291698975054</v>
      </c>
      <c r="P39" s="18">
        <f t="shared" si="4"/>
        <v>-0.15452969604686267</v>
      </c>
    </row>
    <row r="40" spans="1:16" x14ac:dyDescent="0.15">
      <c r="A40" s="18">
        <v>19.5</v>
      </c>
      <c r="B40" s="18">
        <v>38</v>
      </c>
      <c r="D40">
        <v>748.05554199218795</v>
      </c>
      <c r="E40">
        <v>560.57476806640602</v>
      </c>
      <c r="F40">
        <v>471.15982055664102</v>
      </c>
      <c r="G40">
        <v>470.02572631835898</v>
      </c>
      <c r="I40" s="19">
        <f t="shared" si="0"/>
        <v>276.89572143554693</v>
      </c>
      <c r="J40" s="19">
        <f t="shared" si="0"/>
        <v>90.549041748047046</v>
      </c>
      <c r="K40" s="19">
        <f t="shared" si="1"/>
        <v>213.511392211914</v>
      </c>
      <c r="L40" s="20">
        <f t="shared" si="2"/>
        <v>2.357964127395296</v>
      </c>
      <c r="M40" s="20">
        <f t="shared" si="5"/>
        <v>2.6313974841367909</v>
      </c>
      <c r="P40" s="18">
        <f t="shared" si="4"/>
        <v>0.44354835503549989</v>
      </c>
    </row>
    <row r="41" spans="1:16" x14ac:dyDescent="0.15">
      <c r="A41" s="18">
        <v>20</v>
      </c>
      <c r="B41" s="18">
        <v>39</v>
      </c>
      <c r="D41">
        <v>743.54571533203102</v>
      </c>
      <c r="E41">
        <v>558.80230712890602</v>
      </c>
      <c r="F41">
        <v>470.61560058593801</v>
      </c>
      <c r="G41">
        <v>468.81756591796898</v>
      </c>
      <c r="I41" s="19">
        <f t="shared" si="0"/>
        <v>272.93011474609301</v>
      </c>
      <c r="J41" s="19">
        <f t="shared" si="0"/>
        <v>89.984741210937045</v>
      </c>
      <c r="K41" s="19">
        <f t="shared" si="1"/>
        <v>209.94079589843707</v>
      </c>
      <c r="L41" s="20">
        <f t="shared" si="2"/>
        <v>2.3330710637518637</v>
      </c>
      <c r="M41" s="20">
        <f t="shared" si="5"/>
        <v>2.613515532204679</v>
      </c>
      <c r="P41" s="18">
        <f t="shared" si="4"/>
        <v>-0.23902685999884185</v>
      </c>
    </row>
    <row r="42" spans="1:16" x14ac:dyDescent="0.15">
      <c r="A42" s="18">
        <v>20.5</v>
      </c>
      <c r="B42" s="18">
        <v>40</v>
      </c>
      <c r="D42">
        <v>744.32843017578102</v>
      </c>
      <c r="E42">
        <v>560.36383056640602</v>
      </c>
      <c r="F42">
        <v>471.66882324218801</v>
      </c>
      <c r="G42">
        <v>469.93283081054699</v>
      </c>
      <c r="I42" s="19">
        <f t="shared" si="0"/>
        <v>272.65960693359301</v>
      </c>
      <c r="J42" s="19">
        <f t="shared" si="0"/>
        <v>90.430999755859034</v>
      </c>
      <c r="K42" s="19">
        <f t="shared" si="1"/>
        <v>209.35790710449169</v>
      </c>
      <c r="L42" s="20">
        <f t="shared" si="2"/>
        <v>2.3151121592120556</v>
      </c>
      <c r="M42" s="20">
        <f t="shared" si="5"/>
        <v>2.602567739376191</v>
      </c>
      <c r="P42" s="18">
        <f t="shared" si="4"/>
        <v>-0.65691703621821806</v>
      </c>
    </row>
    <row r="43" spans="1:16" x14ac:dyDescent="0.15">
      <c r="A43" s="18">
        <v>21</v>
      </c>
      <c r="B43" s="18">
        <v>41</v>
      </c>
      <c r="D43">
        <v>743.70623779296898</v>
      </c>
      <c r="E43">
        <v>560.783203125</v>
      </c>
      <c r="F43">
        <v>471.26358032226602</v>
      </c>
      <c r="G43">
        <v>469.75680541992199</v>
      </c>
      <c r="I43" s="19">
        <f t="shared" si="0"/>
        <v>272.44265747070295</v>
      </c>
      <c r="J43" s="19">
        <f t="shared" si="0"/>
        <v>91.026397705078011</v>
      </c>
      <c r="K43" s="19">
        <f t="shared" si="1"/>
        <v>208.72417907714834</v>
      </c>
      <c r="L43" s="20">
        <f t="shared" si="2"/>
        <v>2.2930071313313589</v>
      </c>
      <c r="M43" s="20">
        <f t="shared" si="5"/>
        <v>2.5874738232068148</v>
      </c>
      <c r="P43" s="18">
        <f t="shared" si="4"/>
        <v>-1.2330696348906787</v>
      </c>
    </row>
    <row r="44" spans="1:16" x14ac:dyDescent="0.15">
      <c r="A44" s="18">
        <v>21.5</v>
      </c>
      <c r="B44" s="18">
        <v>42</v>
      </c>
      <c r="D44">
        <v>767.40869140625</v>
      </c>
      <c r="E44">
        <v>567.34979248046898</v>
      </c>
      <c r="F44">
        <v>470.70559692382801</v>
      </c>
      <c r="G44">
        <v>469.07824707031301</v>
      </c>
      <c r="I44" s="19">
        <f t="shared" si="0"/>
        <v>296.70309448242199</v>
      </c>
      <c r="J44" s="19">
        <f t="shared" si="0"/>
        <v>98.271545410155966</v>
      </c>
      <c r="K44" s="19">
        <f t="shared" si="1"/>
        <v>227.91301269531283</v>
      </c>
      <c r="L44" s="20">
        <f t="shared" si="2"/>
        <v>2.319216735058681</v>
      </c>
      <c r="M44" s="20">
        <f t="shared" si="5"/>
        <v>2.6206945386454574</v>
      </c>
      <c r="P44" s="18">
        <f t="shared" si="4"/>
        <v>3.5004290719531227E-2</v>
      </c>
    </row>
    <row r="45" spans="1:16" x14ac:dyDescent="0.15">
      <c r="A45" s="18">
        <v>22</v>
      </c>
      <c r="B45" s="18">
        <v>43</v>
      </c>
      <c r="D45">
        <v>770.13195800781295</v>
      </c>
      <c r="E45">
        <v>568.10089111328102</v>
      </c>
      <c r="F45">
        <v>471.154052734375</v>
      </c>
      <c r="G45">
        <v>469.41851806640602</v>
      </c>
      <c r="I45" s="19">
        <f t="shared" si="0"/>
        <v>298.97790527343795</v>
      </c>
      <c r="J45" s="19">
        <f t="shared" si="0"/>
        <v>98.682373046875</v>
      </c>
      <c r="K45" s="19">
        <f t="shared" si="1"/>
        <v>229.90024414062546</v>
      </c>
      <c r="L45" s="20">
        <f t="shared" si="2"/>
        <v>2.3296991858051572</v>
      </c>
      <c r="M45" s="20">
        <f t="shared" si="5"/>
        <v>2.6381881011032537</v>
      </c>
      <c r="P45" s="18">
        <f t="shared" si="4"/>
        <v>0.70275422102240448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772.88330078125</v>
      </c>
      <c r="E46">
        <v>569.08966064453102</v>
      </c>
      <c r="F46">
        <v>471.457763671875</v>
      </c>
      <c r="G46">
        <v>469.77322387695301</v>
      </c>
      <c r="I46" s="19">
        <f t="shared" si="0"/>
        <v>301.425537109375</v>
      </c>
      <c r="J46" s="19">
        <f t="shared" si="0"/>
        <v>99.316436767578011</v>
      </c>
      <c r="K46" s="19">
        <f t="shared" si="1"/>
        <v>231.90403137207039</v>
      </c>
      <c r="L46" s="20">
        <f t="shared" si="2"/>
        <v>2.3350015256263785</v>
      </c>
      <c r="M46" s="20">
        <f t="shared" si="5"/>
        <v>2.6505015526357956</v>
      </c>
      <c r="P46" s="18">
        <f t="shared" si="4"/>
        <v>1.1727732021464117</v>
      </c>
    </row>
    <row r="47" spans="1:16" x14ac:dyDescent="0.15">
      <c r="A47" s="18">
        <v>23</v>
      </c>
      <c r="B47" s="18">
        <v>45</v>
      </c>
      <c r="D47">
        <v>773.181640625</v>
      </c>
      <c r="E47">
        <v>569.75262451171898</v>
      </c>
      <c r="F47">
        <v>471.03924560546898</v>
      </c>
      <c r="G47">
        <v>469.22390747070301</v>
      </c>
      <c r="I47" s="19">
        <f t="shared" si="0"/>
        <v>302.14239501953102</v>
      </c>
      <c r="J47" s="19">
        <f t="shared" si="0"/>
        <v>100.52871704101597</v>
      </c>
      <c r="K47" s="19">
        <f t="shared" si="1"/>
        <v>231.77229309081986</v>
      </c>
      <c r="L47" s="20">
        <f t="shared" si="2"/>
        <v>2.3055331840777016</v>
      </c>
      <c r="M47" s="20">
        <f t="shared" si="5"/>
        <v>2.6280443227984391</v>
      </c>
      <c r="P47" s="18">
        <f t="shared" si="4"/>
        <v>0.31555422831714397</v>
      </c>
    </row>
    <row r="48" spans="1:16" x14ac:dyDescent="0.15">
      <c r="A48" s="18">
        <v>23.5</v>
      </c>
      <c r="B48" s="18">
        <v>46</v>
      </c>
      <c r="D48">
        <v>773.47515869140602</v>
      </c>
      <c r="E48">
        <v>569.92333984375</v>
      </c>
      <c r="F48">
        <v>470.87454223632801</v>
      </c>
      <c r="G48">
        <v>469.17446899414102</v>
      </c>
      <c r="I48" s="19">
        <f t="shared" si="0"/>
        <v>302.60061645507801</v>
      </c>
      <c r="J48" s="19">
        <f t="shared" si="0"/>
        <v>100.74887084960898</v>
      </c>
      <c r="K48" s="19">
        <f t="shared" si="1"/>
        <v>232.07640686035174</v>
      </c>
      <c r="L48" s="20">
        <f t="shared" si="2"/>
        <v>2.3035137257943021</v>
      </c>
      <c r="M48" s="20">
        <f t="shared" si="5"/>
        <v>2.6330359762263598</v>
      </c>
      <c r="P48" s="18">
        <f t="shared" si="4"/>
        <v>0.50609153234721072</v>
      </c>
    </row>
    <row r="49" spans="1:22" x14ac:dyDescent="0.15">
      <c r="A49" s="18">
        <v>24</v>
      </c>
      <c r="B49" s="18">
        <v>47</v>
      </c>
      <c r="D49">
        <v>770.41760253906295</v>
      </c>
      <c r="E49">
        <v>569.96075439453102</v>
      </c>
      <c r="F49">
        <v>471.70782470703102</v>
      </c>
      <c r="G49">
        <v>470.03634643554699</v>
      </c>
      <c r="I49" s="19">
        <f t="shared" si="0"/>
        <v>298.70977783203193</v>
      </c>
      <c r="J49" s="19">
        <f t="shared" si="0"/>
        <v>99.924407958984034</v>
      </c>
      <c r="K49" s="19">
        <f t="shared" si="1"/>
        <v>228.76269226074311</v>
      </c>
      <c r="L49" s="20">
        <f t="shared" si="2"/>
        <v>2.2893574946637996</v>
      </c>
      <c r="M49" s="20">
        <f t="shared" si="5"/>
        <v>2.6258908568071777</v>
      </c>
      <c r="P49" s="18">
        <f t="shared" si="4"/>
        <v>0.23335388924706704</v>
      </c>
    </row>
    <row r="50" spans="1:22" x14ac:dyDescent="0.15">
      <c r="A50" s="18">
        <v>24.5</v>
      </c>
      <c r="B50" s="18">
        <v>48</v>
      </c>
      <c r="D50">
        <v>770.10675048828102</v>
      </c>
      <c r="E50">
        <v>569.32354736328102</v>
      </c>
      <c r="F50">
        <v>471.58190917968801</v>
      </c>
      <c r="G50">
        <v>469.83175659179699</v>
      </c>
      <c r="I50" s="19">
        <f t="shared" si="0"/>
        <v>298.52484130859301</v>
      </c>
      <c r="J50" s="19">
        <f t="shared" si="0"/>
        <v>99.491790771484034</v>
      </c>
      <c r="K50" s="19">
        <f t="shared" si="1"/>
        <v>228.88058776855419</v>
      </c>
      <c r="L50" s="20">
        <f t="shared" si="2"/>
        <v>2.3004972168432927</v>
      </c>
      <c r="M50" s="20">
        <f t="shared" si="5"/>
        <v>2.6440416906979913</v>
      </c>
      <c r="P50" s="18">
        <f t="shared" si="4"/>
        <v>0.92619264606233398</v>
      </c>
    </row>
    <row r="51" spans="1:22" x14ac:dyDescent="0.15">
      <c r="A51" s="18">
        <v>25</v>
      </c>
      <c r="B51" s="18">
        <v>49</v>
      </c>
      <c r="D51">
        <v>747.67108154296898</v>
      </c>
      <c r="E51">
        <v>561.91058349609398</v>
      </c>
      <c r="F51">
        <v>470.55642700195301</v>
      </c>
      <c r="G51">
        <v>468.66925048828102</v>
      </c>
      <c r="I51" s="19">
        <f t="shared" si="0"/>
        <v>277.11465454101597</v>
      </c>
      <c r="J51" s="19">
        <f t="shared" si="0"/>
        <v>93.241333007812955</v>
      </c>
      <c r="K51" s="19">
        <f t="shared" si="1"/>
        <v>211.84572143554692</v>
      </c>
      <c r="L51" s="20">
        <f t="shared" si="2"/>
        <v>2.2720151525267851</v>
      </c>
      <c r="M51" s="20">
        <f t="shared" si="5"/>
        <v>2.6225707380928038</v>
      </c>
      <c r="P51" s="18">
        <f t="shared" si="4"/>
        <v>0.10662103849302458</v>
      </c>
    </row>
    <row r="52" spans="1:22" x14ac:dyDescent="0.15">
      <c r="A52" s="18">
        <v>25.5</v>
      </c>
      <c r="B52" s="18">
        <v>50</v>
      </c>
      <c r="D52">
        <v>746.92535400390602</v>
      </c>
      <c r="E52">
        <v>562.11492919921898</v>
      </c>
      <c r="F52">
        <v>471.16558837890602</v>
      </c>
      <c r="G52">
        <v>469.41964721679699</v>
      </c>
      <c r="I52" s="19">
        <f t="shared" si="0"/>
        <v>275.759765625</v>
      </c>
      <c r="J52" s="19">
        <f t="shared" si="0"/>
        <v>92.695281982421989</v>
      </c>
      <c r="K52" s="19">
        <f t="shared" si="1"/>
        <v>210.87306823730461</v>
      </c>
      <c r="L52" s="20">
        <f t="shared" si="2"/>
        <v>2.274906162724581</v>
      </c>
      <c r="M52" s="20">
        <f t="shared" si="5"/>
        <v>2.6324728600019203</v>
      </c>
      <c r="P52" s="18">
        <f t="shared" si="4"/>
        <v>0.48459672129720011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750.17120361328102</v>
      </c>
      <c r="E53">
        <v>561.50775146484398</v>
      </c>
      <c r="F53">
        <v>471.75393676757801</v>
      </c>
      <c r="G53">
        <v>469.94879150390602</v>
      </c>
      <c r="I53" s="19">
        <f t="shared" si="0"/>
        <v>278.41726684570301</v>
      </c>
      <c r="J53" s="19">
        <f t="shared" si="0"/>
        <v>91.558959960937955</v>
      </c>
      <c r="K53" s="19">
        <f t="shared" si="1"/>
        <v>214.32599487304645</v>
      </c>
      <c r="L53" s="20">
        <f t="shared" si="2"/>
        <v>2.3408522220488845</v>
      </c>
      <c r="M53" s="20">
        <f t="shared" si="5"/>
        <v>2.7054300310375443</v>
      </c>
      <c r="P53" s="18">
        <f t="shared" si="4"/>
        <v>3.2694580662441868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742.58728027343795</v>
      </c>
      <c r="E54">
        <v>554.65069580078102</v>
      </c>
      <c r="F54">
        <v>471.77011108398398</v>
      </c>
      <c r="G54">
        <v>470.320556640625</v>
      </c>
      <c r="I54" s="19">
        <f t="shared" si="0"/>
        <v>270.81716918945398</v>
      </c>
      <c r="J54" s="19">
        <f t="shared" si="0"/>
        <v>84.330139160156023</v>
      </c>
      <c r="K54" s="19">
        <f t="shared" si="1"/>
        <v>211.78607177734477</v>
      </c>
      <c r="L54" s="20">
        <f t="shared" si="2"/>
        <v>2.5113924142248853</v>
      </c>
      <c r="M54" s="20">
        <f t="shared" si="5"/>
        <v>2.8829813349248656</v>
      </c>
      <c r="P54" s="18">
        <f t="shared" si="4"/>
        <v>10.046800936341224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744.57501220703102</v>
      </c>
      <c r="E55">
        <v>549.90826416015602</v>
      </c>
      <c r="F55">
        <v>470.98870849609398</v>
      </c>
      <c r="G55">
        <v>469.33230590820301</v>
      </c>
      <c r="I55" s="19">
        <f t="shared" si="0"/>
        <v>273.58630371093705</v>
      </c>
      <c r="J55" s="19">
        <f t="shared" si="0"/>
        <v>80.575958251953011</v>
      </c>
      <c r="K55" s="19">
        <f t="shared" si="1"/>
        <v>217.18313293456993</v>
      </c>
      <c r="L55" s="20">
        <f t="shared" si="2"/>
        <v>2.6953838048746483</v>
      </c>
      <c r="M55" s="20">
        <f t="shared" si="5"/>
        <v>3.0739838372859487</v>
      </c>
      <c r="P55" s="18">
        <f t="shared" si="4"/>
        <v>17.337591931427891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744.42626953125</v>
      </c>
      <c r="E56">
        <v>545.05755615234398</v>
      </c>
      <c r="F56">
        <v>470.69763183593801</v>
      </c>
      <c r="G56">
        <v>469.11926269531301</v>
      </c>
      <c r="I56" s="19">
        <f t="shared" si="0"/>
        <v>273.72863769531199</v>
      </c>
      <c r="J56" s="19">
        <f t="shared" si="0"/>
        <v>75.938293457030966</v>
      </c>
      <c r="K56" s="19">
        <f t="shared" si="1"/>
        <v>220.57183227539031</v>
      </c>
      <c r="L56" s="20">
        <f t="shared" si="2"/>
        <v>2.9046192932976429</v>
      </c>
      <c r="M56" s="20">
        <f t="shared" si="5"/>
        <v>3.2902304374202638</v>
      </c>
      <c r="P56" s="18">
        <f t="shared" si="4"/>
        <v>25.591979939375832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747.12689208984398</v>
      </c>
      <c r="E57">
        <v>544.74652099609398</v>
      </c>
      <c r="F57">
        <v>471.51119995117199</v>
      </c>
      <c r="G57">
        <v>469.68344116210898</v>
      </c>
      <c r="I57" s="19">
        <f t="shared" si="0"/>
        <v>275.61569213867199</v>
      </c>
      <c r="J57" s="19">
        <f t="shared" si="0"/>
        <v>75.063079833985</v>
      </c>
      <c r="K57" s="19">
        <f t="shared" si="1"/>
        <v>223.07153625488249</v>
      </c>
      <c r="L57" s="20">
        <f t="shared" si="2"/>
        <v>2.9717876850809191</v>
      </c>
      <c r="M57" s="20">
        <f t="shared" si="5"/>
        <v>3.36440994091486</v>
      </c>
      <c r="P57" s="18">
        <f t="shared" si="4"/>
        <v>28.423499157254916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752.33734130859398</v>
      </c>
      <c r="E58">
        <v>544.27923583984398</v>
      </c>
      <c r="F58">
        <v>471.78076171875</v>
      </c>
      <c r="G58">
        <v>470.07781982421898</v>
      </c>
      <c r="I58" s="19">
        <f t="shared" si="0"/>
        <v>280.55657958984398</v>
      </c>
      <c r="J58" s="19">
        <f t="shared" si="0"/>
        <v>74.201416015625</v>
      </c>
      <c r="K58" s="19">
        <f t="shared" si="1"/>
        <v>228.61558837890647</v>
      </c>
      <c r="L58" s="20">
        <f t="shared" si="2"/>
        <v>3.0810138223071863</v>
      </c>
      <c r="M58" s="20">
        <f t="shared" si="5"/>
        <v>3.4806471898524478</v>
      </c>
      <c r="P58" s="18">
        <f t="shared" si="4"/>
        <v>32.860412168194003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751.64434814453102</v>
      </c>
      <c r="E59">
        <v>542.99591064453102</v>
      </c>
      <c r="F59">
        <v>471.1591796875</v>
      </c>
      <c r="G59">
        <v>469.54843139648398</v>
      </c>
      <c r="I59" s="19">
        <f t="shared" si="0"/>
        <v>280.48516845703102</v>
      </c>
      <c r="J59" s="19">
        <f t="shared" si="0"/>
        <v>73.447479248047046</v>
      </c>
      <c r="K59" s="19">
        <f t="shared" si="1"/>
        <v>229.07193298339809</v>
      </c>
      <c r="L59" s="20">
        <f t="shared" si="2"/>
        <v>3.1188535716763766</v>
      </c>
      <c r="M59" s="20">
        <f t="shared" si="5"/>
        <v>3.5254980509329585</v>
      </c>
      <c r="P59" s="18">
        <f t="shared" si="4"/>
        <v>34.572422482433197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748.62750244140602</v>
      </c>
      <c r="E60">
        <v>541.82366943359398</v>
      </c>
      <c r="F60">
        <v>470.70138549804699</v>
      </c>
      <c r="G60">
        <v>468.77655029296898</v>
      </c>
      <c r="I60" s="19">
        <f t="shared" si="0"/>
        <v>277.92611694335903</v>
      </c>
      <c r="J60" s="19">
        <f t="shared" si="0"/>
        <v>73.047119140625</v>
      </c>
      <c r="K60" s="19">
        <f t="shared" si="1"/>
        <v>226.79313354492155</v>
      </c>
      <c r="L60" s="20">
        <f t="shared" si="2"/>
        <v>3.1047512374624371</v>
      </c>
      <c r="M60" s="20">
        <f t="shared" si="5"/>
        <v>3.5184068284303391</v>
      </c>
      <c r="P60" s="18">
        <f t="shared" si="4"/>
        <v>34.301742148263983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747.26647949218795</v>
      </c>
      <c r="E61">
        <v>540.78649902343795</v>
      </c>
      <c r="F61">
        <v>470.77453613281301</v>
      </c>
      <c r="G61">
        <v>469.37176513671898</v>
      </c>
      <c r="I61" s="19">
        <f t="shared" si="0"/>
        <v>276.49194335937494</v>
      </c>
      <c r="J61" s="19">
        <f t="shared" si="0"/>
        <v>71.414733886718977</v>
      </c>
      <c r="K61" s="19">
        <f t="shared" si="1"/>
        <v>226.50162963867166</v>
      </c>
      <c r="L61" s="20">
        <f t="shared" si="2"/>
        <v>3.1716372422245245</v>
      </c>
      <c r="M61" s="20">
        <f t="shared" si="5"/>
        <v>3.592303944903747</v>
      </c>
      <c r="P61" s="18">
        <f t="shared" si="4"/>
        <v>37.122482320184204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747.79870605468795</v>
      </c>
      <c r="E62">
        <v>540.54443359375</v>
      </c>
      <c r="F62">
        <v>471.68078613281301</v>
      </c>
      <c r="G62">
        <v>470.23165893554699</v>
      </c>
      <c r="I62" s="19">
        <f t="shared" si="0"/>
        <v>276.11791992187494</v>
      </c>
      <c r="J62" s="19">
        <f t="shared" si="0"/>
        <v>70.312774658203011</v>
      </c>
      <c r="K62" s="19">
        <f t="shared" si="1"/>
        <v>226.89897766113285</v>
      </c>
      <c r="L62" s="20">
        <f t="shared" si="2"/>
        <v>3.2269950768421536</v>
      </c>
      <c r="M62" s="20">
        <f t="shared" si="5"/>
        <v>3.6546728912326967</v>
      </c>
      <c r="P62" s="18">
        <f t="shared" si="4"/>
        <v>39.503178628594448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748.14318847656295</v>
      </c>
      <c r="E63">
        <v>540.98522949218795</v>
      </c>
      <c r="F63">
        <v>471.81466674804699</v>
      </c>
      <c r="G63">
        <v>470.01373291015602</v>
      </c>
      <c r="I63" s="19">
        <f t="shared" si="0"/>
        <v>276.32852172851597</v>
      </c>
      <c r="J63" s="19">
        <f t="shared" si="0"/>
        <v>70.971496582031932</v>
      </c>
      <c r="K63" s="19">
        <f t="shared" si="1"/>
        <v>226.64847412109361</v>
      </c>
      <c r="L63" s="20">
        <f t="shared" si="2"/>
        <v>3.193514087153615</v>
      </c>
      <c r="M63" s="20">
        <f t="shared" si="5"/>
        <v>3.6282030132554786</v>
      </c>
      <c r="P63" s="18">
        <f t="shared" si="4"/>
        <v>38.492792138303805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740.18981933593795</v>
      </c>
      <c r="E64">
        <v>538.321044921875</v>
      </c>
      <c r="F64">
        <v>470.60165405273398</v>
      </c>
      <c r="G64">
        <v>468.82843017578102</v>
      </c>
      <c r="I64" s="19">
        <f t="shared" si="0"/>
        <v>269.58816528320398</v>
      </c>
      <c r="J64" s="19">
        <f t="shared" si="0"/>
        <v>69.492614746093977</v>
      </c>
      <c r="K64" s="19">
        <f t="shared" si="1"/>
        <v>220.94333496093819</v>
      </c>
      <c r="L64" s="20">
        <f t="shared" si="2"/>
        <v>3.1793786399922004</v>
      </c>
      <c r="M64" s="20">
        <f t="shared" si="5"/>
        <v>3.6210786778053841</v>
      </c>
      <c r="P64" s="18">
        <f t="shared" si="4"/>
        <v>38.220847843839373</v>
      </c>
      <c r="R64" s="29"/>
      <c r="S64" s="29"/>
      <c r="T64" s="29"/>
      <c r="U64" s="18">
        <v>12.5</v>
      </c>
      <c r="V64" s="20">
        <f t="shared" ref="V64:V83" si="6">L26</f>
        <v>2.2961108444059879</v>
      </c>
    </row>
    <row r="65" spans="1:22" x14ac:dyDescent="0.15">
      <c r="A65" s="18">
        <v>32</v>
      </c>
      <c r="B65" s="18">
        <v>63</v>
      </c>
      <c r="D65">
        <v>740.77783203125</v>
      </c>
      <c r="E65">
        <v>539.32507324218795</v>
      </c>
      <c r="F65">
        <v>471.85723876953102</v>
      </c>
      <c r="G65">
        <v>469.97140502929699</v>
      </c>
      <c r="I65" s="19">
        <f t="shared" si="0"/>
        <v>268.92059326171898</v>
      </c>
      <c r="J65" s="19">
        <f t="shared" si="0"/>
        <v>69.353668212890966</v>
      </c>
      <c r="K65" s="19">
        <f t="shared" si="1"/>
        <v>220.37302551269531</v>
      </c>
      <c r="L65" s="20">
        <f t="shared" si="2"/>
        <v>3.1775251575191223</v>
      </c>
      <c r="M65" s="20">
        <f t="shared" si="5"/>
        <v>3.6262363070436265</v>
      </c>
      <c r="P65" s="18">
        <f t="shared" si="4"/>
        <v>38.417720640485179</v>
      </c>
      <c r="R65" s="29"/>
      <c r="S65" s="29"/>
      <c r="T65" s="29"/>
      <c r="U65" s="18">
        <v>13</v>
      </c>
      <c r="V65" s="20">
        <f t="shared" si="6"/>
        <v>2.3338179518549333</v>
      </c>
    </row>
    <row r="66" spans="1:22" x14ac:dyDescent="0.15">
      <c r="A66" s="18">
        <v>32.5</v>
      </c>
      <c r="B66" s="18">
        <v>64</v>
      </c>
      <c r="D66">
        <v>740.78497314453102</v>
      </c>
      <c r="E66">
        <v>540.07946777343795</v>
      </c>
      <c r="F66">
        <v>471.74063110351602</v>
      </c>
      <c r="G66">
        <v>470.15762329101602</v>
      </c>
      <c r="I66" s="19">
        <f t="shared" ref="I66:J129" si="7">D66-F66</f>
        <v>269.044342041015</v>
      </c>
      <c r="J66" s="19">
        <f t="shared" si="7"/>
        <v>69.921844482421932</v>
      </c>
      <c r="K66" s="19">
        <f t="shared" ref="K66:K129" si="8">I66-0.7*J66</f>
        <v>220.09905090331966</v>
      </c>
      <c r="L66" s="20">
        <f t="shared" ref="L66:L129" si="9">K66/J66</f>
        <v>3.1477866828677792</v>
      </c>
      <c r="M66" s="20">
        <f t="shared" si="5"/>
        <v>3.6035089441036039</v>
      </c>
      <c r="P66" s="18">
        <f t="shared" si="4"/>
        <v>37.550190367232887</v>
      </c>
      <c r="R66" s="29"/>
      <c r="S66" s="29"/>
      <c r="T66" s="29"/>
      <c r="U66" s="18">
        <v>13.5</v>
      </c>
      <c r="V66" s="20">
        <f t="shared" si="6"/>
        <v>2.3581728906138526</v>
      </c>
    </row>
    <row r="67" spans="1:22" x14ac:dyDescent="0.15">
      <c r="A67" s="18">
        <v>33</v>
      </c>
      <c r="B67" s="18">
        <v>65</v>
      </c>
      <c r="D67">
        <v>740.24914550781295</v>
      </c>
      <c r="E67">
        <v>538.631103515625</v>
      </c>
      <c r="F67">
        <v>470.98403930664102</v>
      </c>
      <c r="G67">
        <v>469.29440307617199</v>
      </c>
      <c r="I67" s="19">
        <f t="shared" si="7"/>
        <v>269.26510620117193</v>
      </c>
      <c r="J67" s="19">
        <f t="shared" si="7"/>
        <v>69.336700439453011</v>
      </c>
      <c r="K67" s="19">
        <f t="shared" si="8"/>
        <v>220.72941589355483</v>
      </c>
      <c r="L67" s="20">
        <f t="shared" si="9"/>
        <v>3.1834427438078441</v>
      </c>
      <c r="M67" s="20">
        <f t="shared" si="5"/>
        <v>3.6461761167549889</v>
      </c>
      <c r="P67" s="18">
        <f t="shared" si="4"/>
        <v>39.17884671627089</v>
      </c>
      <c r="U67" s="18">
        <v>14</v>
      </c>
      <c r="V67" s="20">
        <f t="shared" si="6"/>
        <v>2.3904275498522907</v>
      </c>
    </row>
    <row r="68" spans="1:22" x14ac:dyDescent="0.15">
      <c r="A68" s="18">
        <v>33.5</v>
      </c>
      <c r="B68" s="18">
        <v>66</v>
      </c>
      <c r="D68">
        <v>739.666015625</v>
      </c>
      <c r="E68">
        <v>539.33807373046898</v>
      </c>
      <c r="F68">
        <v>472.12857055664102</v>
      </c>
      <c r="G68">
        <v>470.51275634765602</v>
      </c>
      <c r="I68" s="19">
        <f t="shared" si="7"/>
        <v>267.53744506835898</v>
      </c>
      <c r="J68" s="19">
        <f t="shared" si="7"/>
        <v>68.825317382812955</v>
      </c>
      <c r="K68" s="19">
        <f t="shared" si="8"/>
        <v>219.3597229003899</v>
      </c>
      <c r="L68" s="20">
        <f t="shared" si="9"/>
        <v>3.1871952246916679</v>
      </c>
      <c r="M68" s="20">
        <f t="shared" si="5"/>
        <v>3.6569397093501332</v>
      </c>
      <c r="P68" s="18">
        <f t="shared" si="4"/>
        <v>39.58970575213371</v>
      </c>
      <c r="U68" s="18">
        <v>14.5</v>
      </c>
      <c r="V68" s="20">
        <f t="shared" si="6"/>
        <v>2.3768442715628599</v>
      </c>
    </row>
    <row r="69" spans="1:22" x14ac:dyDescent="0.15">
      <c r="A69" s="18">
        <v>34</v>
      </c>
      <c r="B69" s="18">
        <v>67</v>
      </c>
      <c r="D69">
        <v>734.22546386718795</v>
      </c>
      <c r="E69">
        <v>538.55133056640602</v>
      </c>
      <c r="F69">
        <v>471.80224609375</v>
      </c>
      <c r="G69">
        <v>470.34603881835898</v>
      </c>
      <c r="I69" s="19">
        <f t="shared" si="7"/>
        <v>262.42321777343795</v>
      </c>
      <c r="J69" s="19">
        <f t="shared" si="7"/>
        <v>68.205291748047046</v>
      </c>
      <c r="K69" s="19">
        <f t="shared" si="8"/>
        <v>214.67951354980502</v>
      </c>
      <c r="L69" s="20">
        <f t="shared" si="9"/>
        <v>3.1475492303858088</v>
      </c>
      <c r="M69" s="20">
        <f t="shared" si="5"/>
        <v>3.6243048267555946</v>
      </c>
      <c r="P69" s="18">
        <f t="shared" si="4"/>
        <v>38.343993757763258</v>
      </c>
      <c r="U69" s="18">
        <v>15</v>
      </c>
      <c r="V69" s="20">
        <f t="shared" si="6"/>
        <v>2.3963596159565665</v>
      </c>
    </row>
    <row r="70" spans="1:22" x14ac:dyDescent="0.15">
      <c r="A70" s="18">
        <v>34.5</v>
      </c>
      <c r="B70" s="18">
        <v>68</v>
      </c>
      <c r="D70">
        <v>729.54443359375</v>
      </c>
      <c r="E70">
        <v>538.03387451171898</v>
      </c>
      <c r="F70">
        <v>471.4169921875</v>
      </c>
      <c r="G70">
        <v>469.68566894531301</v>
      </c>
      <c r="I70" s="19">
        <f t="shared" si="7"/>
        <v>258.12744140625</v>
      </c>
      <c r="J70" s="19">
        <f t="shared" si="7"/>
        <v>68.348205566405966</v>
      </c>
      <c r="K70" s="19">
        <f t="shared" si="8"/>
        <v>210.28369750976583</v>
      </c>
      <c r="L70" s="20">
        <f t="shared" si="9"/>
        <v>3.076652792375913</v>
      </c>
      <c r="M70" s="20">
        <f t="shared" si="5"/>
        <v>3.5604195004570194</v>
      </c>
      <c r="P70" s="18">
        <f t="shared" ref="P70:P133" si="10">(M70-$O$2)/$O$2*100</f>
        <v>35.905415435813858</v>
      </c>
      <c r="U70" s="18">
        <v>15.5</v>
      </c>
      <c r="V70" s="20">
        <f t="shared" si="6"/>
        <v>2.4192498147983748</v>
      </c>
    </row>
    <row r="71" spans="1:22" x14ac:dyDescent="0.15">
      <c r="A71" s="18">
        <v>35</v>
      </c>
      <c r="B71" s="18">
        <v>69</v>
      </c>
      <c r="D71">
        <v>743.48791503906295</v>
      </c>
      <c r="E71">
        <v>541.339111328125</v>
      </c>
      <c r="F71">
        <v>471.73641967773398</v>
      </c>
      <c r="G71">
        <v>470.10708618164102</v>
      </c>
      <c r="I71" s="19">
        <f t="shared" si="7"/>
        <v>271.75149536132898</v>
      </c>
      <c r="J71" s="19">
        <f t="shared" si="7"/>
        <v>71.232025146483977</v>
      </c>
      <c r="K71" s="19">
        <f t="shared" si="8"/>
        <v>221.88907775879019</v>
      </c>
      <c r="L71" s="20">
        <f t="shared" si="9"/>
        <v>3.1150185229535436</v>
      </c>
      <c r="M71" s="20">
        <f t="shared" si="5"/>
        <v>3.6057963427459701</v>
      </c>
      <c r="P71" s="18">
        <f t="shared" si="10"/>
        <v>37.637503073704181</v>
      </c>
      <c r="U71" s="18">
        <v>16</v>
      </c>
      <c r="V71" s="20">
        <f t="shared" si="6"/>
        <v>2.4329554773862672</v>
      </c>
    </row>
    <row r="72" spans="1:22" x14ac:dyDescent="0.15">
      <c r="A72" s="18">
        <v>35.5</v>
      </c>
      <c r="B72" s="18">
        <v>70</v>
      </c>
      <c r="D72">
        <v>745.88916015625</v>
      </c>
      <c r="E72">
        <v>542.31591796875</v>
      </c>
      <c r="F72">
        <v>472.10043334960898</v>
      </c>
      <c r="G72">
        <v>470.46530151367199</v>
      </c>
      <c r="I72" s="19">
        <f t="shared" si="7"/>
        <v>273.78872680664102</v>
      </c>
      <c r="J72" s="19">
        <f t="shared" si="7"/>
        <v>71.850616455078011</v>
      </c>
      <c r="K72" s="19">
        <f t="shared" si="8"/>
        <v>223.49329528808641</v>
      </c>
      <c r="L72" s="20">
        <f t="shared" si="9"/>
        <v>3.110527178675182</v>
      </c>
      <c r="M72" s="20">
        <f t="shared" si="5"/>
        <v>3.6083161101789289</v>
      </c>
      <c r="P72" s="18">
        <f t="shared" si="10"/>
        <v>37.7336855712256</v>
      </c>
      <c r="U72" s="18">
        <v>16.5</v>
      </c>
      <c r="V72" s="20">
        <f t="shared" si="6"/>
        <v>2.4033062654079651</v>
      </c>
    </row>
    <row r="73" spans="1:22" x14ac:dyDescent="0.15">
      <c r="A73" s="18">
        <v>36</v>
      </c>
      <c r="B73" s="18">
        <v>71</v>
      </c>
      <c r="D73">
        <v>745.32562255859398</v>
      </c>
      <c r="E73">
        <v>541.95513916015602</v>
      </c>
      <c r="F73">
        <v>471.56106567382801</v>
      </c>
      <c r="G73">
        <v>469.85235595703102</v>
      </c>
      <c r="I73" s="19">
        <f t="shared" si="7"/>
        <v>273.76455688476597</v>
      </c>
      <c r="J73" s="19">
        <f t="shared" si="7"/>
        <v>72.102783203125</v>
      </c>
      <c r="K73" s="19">
        <f t="shared" si="8"/>
        <v>223.29260864257847</v>
      </c>
      <c r="L73" s="20">
        <f t="shared" si="9"/>
        <v>3.0968653181324179</v>
      </c>
      <c r="M73" s="20">
        <f t="shared" si="5"/>
        <v>3.6016653613474849</v>
      </c>
      <c r="P73" s="18">
        <f t="shared" si="10"/>
        <v>37.479818637067801</v>
      </c>
      <c r="U73" s="18">
        <v>17</v>
      </c>
      <c r="V73" s="20">
        <f t="shared" si="6"/>
        <v>2.3940489307377897</v>
      </c>
    </row>
    <row r="74" spans="1:22" x14ac:dyDescent="0.15">
      <c r="A74" s="18">
        <v>36.5</v>
      </c>
      <c r="B74" s="18">
        <v>72</v>
      </c>
      <c r="D74">
        <v>745.15594482421898</v>
      </c>
      <c r="E74">
        <v>541.51336669921898</v>
      </c>
      <c r="F74">
        <v>470.99380493164102</v>
      </c>
      <c r="G74">
        <v>469.42364501953102</v>
      </c>
      <c r="I74" s="19">
        <f t="shared" si="7"/>
        <v>274.16213989257795</v>
      </c>
      <c r="J74" s="19">
        <f t="shared" si="7"/>
        <v>72.089721679687955</v>
      </c>
      <c r="K74" s="19">
        <f t="shared" si="8"/>
        <v>223.69933471679639</v>
      </c>
      <c r="L74" s="20">
        <f t="shared" si="9"/>
        <v>3.1030683640415004</v>
      </c>
      <c r="M74" s="20">
        <f t="shared" si="5"/>
        <v>3.614879518967888</v>
      </c>
      <c r="P74" s="18">
        <f t="shared" si="10"/>
        <v>37.984218632856134</v>
      </c>
      <c r="U74" s="18">
        <v>17.5</v>
      </c>
      <c r="V74" s="20">
        <f t="shared" si="6"/>
        <v>2.4088402649049336</v>
      </c>
    </row>
    <row r="75" spans="1:22" x14ac:dyDescent="0.15">
      <c r="A75" s="18">
        <v>37</v>
      </c>
      <c r="B75" s="18">
        <v>73</v>
      </c>
      <c r="D75">
        <v>744.12408447265602</v>
      </c>
      <c r="E75">
        <v>541.03210449218795</v>
      </c>
      <c r="F75">
        <v>471.19329833984398</v>
      </c>
      <c r="G75">
        <v>469.506103515625</v>
      </c>
      <c r="I75" s="19">
        <f t="shared" si="7"/>
        <v>272.93078613281205</v>
      </c>
      <c r="J75" s="19">
        <f t="shared" si="7"/>
        <v>71.526000976562955</v>
      </c>
      <c r="K75" s="19">
        <f t="shared" si="8"/>
        <v>222.86258544921799</v>
      </c>
      <c r="L75" s="20">
        <f t="shared" si="9"/>
        <v>3.1158261667983331</v>
      </c>
      <c r="M75" s="20">
        <f t="shared" si="5"/>
        <v>3.6346484334360412</v>
      </c>
      <c r="P75" s="18">
        <f t="shared" si="10"/>
        <v>38.738821435465368</v>
      </c>
      <c r="U75" s="18">
        <v>18</v>
      </c>
      <c r="V75" s="20">
        <f t="shared" si="6"/>
        <v>2.4153998131929755</v>
      </c>
    </row>
    <row r="76" spans="1:22" x14ac:dyDescent="0.15">
      <c r="A76" s="18">
        <v>37.5</v>
      </c>
      <c r="B76" s="18">
        <v>74</v>
      </c>
      <c r="D76">
        <v>747.15313720703102</v>
      </c>
      <c r="E76">
        <v>543.128173828125</v>
      </c>
      <c r="F76">
        <v>472.01397705078102</v>
      </c>
      <c r="G76">
        <v>470.37884521484398</v>
      </c>
      <c r="I76" s="19">
        <f t="shared" si="7"/>
        <v>275.13916015625</v>
      </c>
      <c r="J76" s="19">
        <f t="shared" si="7"/>
        <v>72.749328613281023</v>
      </c>
      <c r="K76" s="19">
        <f t="shared" si="8"/>
        <v>224.2146301269533</v>
      </c>
      <c r="L76" s="20">
        <f t="shared" si="9"/>
        <v>3.0820164859366272</v>
      </c>
      <c r="M76" s="20">
        <f t="shared" si="5"/>
        <v>3.6078498642856554</v>
      </c>
      <c r="P76" s="18">
        <f t="shared" si="10"/>
        <v>37.715888415072378</v>
      </c>
      <c r="U76" s="18">
        <v>18.5</v>
      </c>
      <c r="V76" s="20">
        <f t="shared" si="6"/>
        <v>2.3892425110041628</v>
      </c>
    </row>
    <row r="77" spans="1:22" x14ac:dyDescent="0.15">
      <c r="A77" s="18">
        <v>38</v>
      </c>
      <c r="B77" s="18">
        <v>75</v>
      </c>
      <c r="D77">
        <v>744.45300292968795</v>
      </c>
      <c r="E77">
        <v>542.91619873046898</v>
      </c>
      <c r="F77">
        <v>471.62048339843801</v>
      </c>
      <c r="G77">
        <v>470.28240966796898</v>
      </c>
      <c r="I77" s="19">
        <f t="shared" si="7"/>
        <v>272.83251953124994</v>
      </c>
      <c r="J77" s="19">
        <f t="shared" si="7"/>
        <v>72.6337890625</v>
      </c>
      <c r="K77" s="19">
        <f t="shared" si="8"/>
        <v>221.98886718749995</v>
      </c>
      <c r="L77" s="20">
        <f t="shared" si="9"/>
        <v>3.0562754615001944</v>
      </c>
      <c r="M77" s="20">
        <f t="shared" si="5"/>
        <v>3.589119951560543</v>
      </c>
      <c r="P77" s="18">
        <f t="shared" si="10"/>
        <v>37.000945535544787</v>
      </c>
      <c r="U77" s="18">
        <v>19</v>
      </c>
      <c r="V77" s="20">
        <f t="shared" si="6"/>
        <v>2.3493069248673311</v>
      </c>
    </row>
    <row r="78" spans="1:22" x14ac:dyDescent="0.15">
      <c r="A78" s="18">
        <v>38.5</v>
      </c>
      <c r="B78" s="18">
        <v>76</v>
      </c>
      <c r="D78">
        <v>746.344970703125</v>
      </c>
      <c r="E78">
        <v>543.59033203125</v>
      </c>
      <c r="F78">
        <v>471.58102416992199</v>
      </c>
      <c r="G78">
        <v>469.94412231445301</v>
      </c>
      <c r="I78" s="19">
        <f t="shared" si="7"/>
        <v>274.76394653320301</v>
      </c>
      <c r="J78" s="19">
        <f t="shared" si="7"/>
        <v>73.646209716796989</v>
      </c>
      <c r="K78" s="19">
        <f t="shared" si="8"/>
        <v>223.21159973144512</v>
      </c>
      <c r="L78" s="20">
        <f t="shared" si="9"/>
        <v>3.0308633749081557</v>
      </c>
      <c r="M78" s="20">
        <f t="shared" si="5"/>
        <v>3.5707189766798249</v>
      </c>
      <c r="P78" s="18">
        <f t="shared" si="10"/>
        <v>36.298558601851447</v>
      </c>
      <c r="U78" s="18">
        <v>19.5</v>
      </c>
      <c r="V78" s="20">
        <f t="shared" si="6"/>
        <v>2.357964127395296</v>
      </c>
    </row>
    <row r="79" spans="1:22" x14ac:dyDescent="0.15">
      <c r="A79" s="18">
        <v>39</v>
      </c>
      <c r="B79" s="18">
        <v>77</v>
      </c>
      <c r="D79">
        <v>743.596923828125</v>
      </c>
      <c r="E79">
        <v>542.70367431640602</v>
      </c>
      <c r="F79">
        <v>471.87033081054699</v>
      </c>
      <c r="G79">
        <v>470.27755737304699</v>
      </c>
      <c r="I79" s="19">
        <f t="shared" si="7"/>
        <v>271.72659301757801</v>
      </c>
      <c r="J79" s="19">
        <f t="shared" si="7"/>
        <v>72.426116943359034</v>
      </c>
      <c r="K79" s="19">
        <f t="shared" si="8"/>
        <v>221.02831115722668</v>
      </c>
      <c r="L79" s="20">
        <f t="shared" si="9"/>
        <v>3.0517763547931507</v>
      </c>
      <c r="M79" s="20">
        <f t="shared" si="5"/>
        <v>3.5986430682761403</v>
      </c>
      <c r="P79" s="18">
        <f t="shared" si="10"/>
        <v>37.364454142693717</v>
      </c>
      <c r="U79" s="18">
        <v>20</v>
      </c>
      <c r="V79" s="20">
        <f t="shared" si="6"/>
        <v>2.3330710637518637</v>
      </c>
    </row>
    <row r="80" spans="1:22" x14ac:dyDescent="0.15">
      <c r="A80" s="18">
        <v>39.5</v>
      </c>
      <c r="B80" s="18">
        <v>78</v>
      </c>
      <c r="D80">
        <v>739.02038574218795</v>
      </c>
      <c r="E80">
        <v>542.98876953125</v>
      </c>
      <c r="F80">
        <v>472.16204833984398</v>
      </c>
      <c r="G80">
        <v>470.54312133789102</v>
      </c>
      <c r="I80" s="19">
        <f t="shared" si="7"/>
        <v>266.85833740234398</v>
      </c>
      <c r="J80" s="19">
        <f t="shared" si="7"/>
        <v>72.445648193358977</v>
      </c>
      <c r="K80" s="19">
        <f t="shared" si="8"/>
        <v>216.1463836669927</v>
      </c>
      <c r="L80" s="20">
        <f t="shared" si="9"/>
        <v>2.9835661500342079</v>
      </c>
      <c r="M80" s="20">
        <f t="shared" si="5"/>
        <v>3.5374439752285176</v>
      </c>
      <c r="P80" s="18">
        <f t="shared" si="10"/>
        <v>35.028412515052764</v>
      </c>
      <c r="U80" s="18">
        <v>20.5</v>
      </c>
      <c r="V80" s="20">
        <f t="shared" si="6"/>
        <v>2.3151121592120556</v>
      </c>
    </row>
    <row r="81" spans="1:22" x14ac:dyDescent="0.15">
      <c r="A81" s="18">
        <v>40</v>
      </c>
      <c r="B81" s="18">
        <v>79</v>
      </c>
      <c r="D81">
        <v>735.86267089843795</v>
      </c>
      <c r="E81">
        <v>542.157470703125</v>
      </c>
      <c r="F81">
        <v>471.08822631835898</v>
      </c>
      <c r="G81">
        <v>469.54354858398398</v>
      </c>
      <c r="I81" s="19">
        <f t="shared" si="7"/>
        <v>264.77444458007898</v>
      </c>
      <c r="J81" s="19">
        <f t="shared" si="7"/>
        <v>72.613922119141023</v>
      </c>
      <c r="K81" s="19">
        <f t="shared" si="8"/>
        <v>213.94469909668027</v>
      </c>
      <c r="L81" s="20">
        <f t="shared" si="9"/>
        <v>2.946331679283916</v>
      </c>
      <c r="M81" s="20">
        <f t="shared" si="5"/>
        <v>3.5072206161895463</v>
      </c>
      <c r="P81" s="18">
        <f t="shared" si="10"/>
        <v>33.874751221620933</v>
      </c>
      <c r="U81" s="18">
        <v>21</v>
      </c>
      <c r="V81" s="20">
        <f t="shared" si="6"/>
        <v>2.2930071313313589</v>
      </c>
    </row>
    <row r="82" spans="1:22" x14ac:dyDescent="0.15">
      <c r="A82" s="18">
        <v>40.5</v>
      </c>
      <c r="B82" s="18">
        <v>80</v>
      </c>
      <c r="D82">
        <v>730.66906738281295</v>
      </c>
      <c r="E82">
        <v>541.5322265625</v>
      </c>
      <c r="F82">
        <v>471.88827514648398</v>
      </c>
      <c r="G82">
        <v>470.33761596679699</v>
      </c>
      <c r="I82" s="19">
        <f t="shared" si="7"/>
        <v>258.78079223632898</v>
      </c>
      <c r="J82" s="19">
        <f t="shared" si="7"/>
        <v>71.194610595703011</v>
      </c>
      <c r="K82" s="19">
        <f t="shared" si="8"/>
        <v>208.94456481933688</v>
      </c>
      <c r="L82" s="20">
        <f t="shared" si="9"/>
        <v>2.9348368236169247</v>
      </c>
      <c r="M82" s="20">
        <f t="shared" si="5"/>
        <v>3.5027368722338754</v>
      </c>
      <c r="P82" s="18">
        <f t="shared" si="10"/>
        <v>33.703601421737787</v>
      </c>
      <c r="U82" s="18">
        <v>21.5</v>
      </c>
      <c r="V82" s="20">
        <f t="shared" si="6"/>
        <v>2.319216735058681</v>
      </c>
    </row>
    <row r="83" spans="1:22" x14ac:dyDescent="0.15">
      <c r="A83" s="18">
        <v>41</v>
      </c>
      <c r="B83" s="18">
        <v>81</v>
      </c>
      <c r="D83">
        <v>727.25042724609398</v>
      </c>
      <c r="E83">
        <v>541.46826171875</v>
      </c>
      <c r="F83">
        <v>471.89913940429699</v>
      </c>
      <c r="G83">
        <v>470.67767333984398</v>
      </c>
      <c r="I83" s="19">
        <f t="shared" si="7"/>
        <v>255.35128784179699</v>
      </c>
      <c r="J83" s="19">
        <f t="shared" si="7"/>
        <v>70.790588378906023</v>
      </c>
      <c r="K83" s="19">
        <f t="shared" si="8"/>
        <v>205.79787597656278</v>
      </c>
      <c r="L83" s="20">
        <f t="shared" si="9"/>
        <v>2.9071361135611897</v>
      </c>
      <c r="M83" s="20">
        <f t="shared" si="5"/>
        <v>3.482047273889461</v>
      </c>
      <c r="P83" s="18">
        <f t="shared" si="10"/>
        <v>32.913855028697071</v>
      </c>
      <c r="U83" s="18">
        <v>22</v>
      </c>
      <c r="V83" s="20">
        <f t="shared" si="6"/>
        <v>2.3296991858051572</v>
      </c>
    </row>
    <row r="84" spans="1:22" x14ac:dyDescent="0.15">
      <c r="A84" s="18">
        <v>41.5</v>
      </c>
      <c r="B84" s="18">
        <v>82</v>
      </c>
      <c r="D84">
        <v>724.36968994140602</v>
      </c>
      <c r="E84">
        <v>540.83361816406295</v>
      </c>
      <c r="F84">
        <v>470.70495605468801</v>
      </c>
      <c r="G84">
        <v>469.11904907226602</v>
      </c>
      <c r="I84" s="19">
        <f t="shared" si="7"/>
        <v>253.66473388671801</v>
      </c>
      <c r="J84" s="19">
        <f t="shared" si="7"/>
        <v>71.714569091796932</v>
      </c>
      <c r="K84" s="19">
        <f t="shared" si="8"/>
        <v>203.46453552246015</v>
      </c>
      <c r="L84" s="20">
        <f t="shared" si="9"/>
        <v>2.8371436668889283</v>
      </c>
      <c r="M84" s="20">
        <f t="shared" si="5"/>
        <v>3.4190659389285196</v>
      </c>
      <c r="P84" s="18">
        <f t="shared" si="10"/>
        <v>30.509783123274076</v>
      </c>
      <c r="U84" s="18">
        <v>65</v>
      </c>
      <c r="V84" s="20">
        <f t="shared" ref="V84:V104" si="11">L131</f>
        <v>1.6868387750631884</v>
      </c>
    </row>
    <row r="85" spans="1:22" x14ac:dyDescent="0.15">
      <c r="A85" s="18">
        <v>42</v>
      </c>
      <c r="B85" s="18">
        <v>83</v>
      </c>
      <c r="D85">
        <v>724.046142578125</v>
      </c>
      <c r="E85">
        <v>543.06726074218795</v>
      </c>
      <c r="F85">
        <v>472.13122558593801</v>
      </c>
      <c r="G85">
        <v>470.59609985351602</v>
      </c>
      <c r="I85" s="19">
        <f t="shared" si="7"/>
        <v>251.91491699218699</v>
      </c>
      <c r="J85" s="19">
        <f t="shared" si="7"/>
        <v>72.471160888671932</v>
      </c>
      <c r="K85" s="19">
        <f t="shared" si="8"/>
        <v>201.18510437011665</v>
      </c>
      <c r="L85" s="20">
        <f t="shared" si="9"/>
        <v>2.7760712247892827</v>
      </c>
      <c r="M85" s="20">
        <f t="shared" si="5"/>
        <v>3.3650046085401946</v>
      </c>
      <c r="P85" s="18">
        <f t="shared" si="10"/>
        <v>28.44619832252377</v>
      </c>
      <c r="U85" s="18">
        <v>65.5</v>
      </c>
      <c r="V85" s="20">
        <f t="shared" si="11"/>
        <v>1.6790398245050979</v>
      </c>
    </row>
    <row r="86" spans="1:22" x14ac:dyDescent="0.15">
      <c r="A86" s="18">
        <v>42.5</v>
      </c>
      <c r="B86" s="18">
        <v>84</v>
      </c>
      <c r="D86">
        <v>716.02111816406295</v>
      </c>
      <c r="E86">
        <v>542.333740234375</v>
      </c>
      <c r="F86">
        <v>471.79495239257801</v>
      </c>
      <c r="G86">
        <v>470.31744384765602</v>
      </c>
      <c r="I86" s="19">
        <f t="shared" si="7"/>
        <v>244.22616577148494</v>
      </c>
      <c r="J86" s="19">
        <f t="shared" si="7"/>
        <v>72.016296386718977</v>
      </c>
      <c r="K86" s="19">
        <f t="shared" si="8"/>
        <v>193.81475830078165</v>
      </c>
      <c r="L86" s="20">
        <f t="shared" si="9"/>
        <v>2.6912625061974773</v>
      </c>
      <c r="M86" s="20">
        <f t="shared" si="5"/>
        <v>3.2872070016597092</v>
      </c>
      <c r="P86" s="18">
        <f t="shared" si="10"/>
        <v>25.476571827205646</v>
      </c>
      <c r="U86" s="18">
        <v>66</v>
      </c>
      <c r="V86" s="20">
        <f t="shared" si="11"/>
        <v>1.7058602407581607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716.44891357421898</v>
      </c>
      <c r="E87">
        <v>542.39288330078102</v>
      </c>
      <c r="F87">
        <v>471.36709594726602</v>
      </c>
      <c r="G87">
        <v>469.82043457031301</v>
      </c>
      <c r="I87" s="19">
        <f t="shared" si="7"/>
        <v>245.08181762695295</v>
      </c>
      <c r="J87" s="19">
        <f t="shared" si="7"/>
        <v>72.572448730468011</v>
      </c>
      <c r="K87" s="19">
        <f t="shared" si="8"/>
        <v>194.28110351562535</v>
      </c>
      <c r="L87" s="20">
        <f t="shared" si="9"/>
        <v>2.6770641877770966</v>
      </c>
      <c r="M87" s="20">
        <f t="shared" si="5"/>
        <v>3.2800197949506491</v>
      </c>
      <c r="P87" s="18">
        <f t="shared" si="10"/>
        <v>25.202227662566479</v>
      </c>
      <c r="U87" s="18">
        <v>66.5</v>
      </c>
      <c r="V87" s="20">
        <f t="shared" si="11"/>
        <v>1.6840428509143597</v>
      </c>
    </row>
    <row r="88" spans="1:22" x14ac:dyDescent="0.15">
      <c r="A88" s="18">
        <v>43.5</v>
      </c>
      <c r="B88" s="18">
        <v>86</v>
      </c>
      <c r="D88">
        <v>715.08612060546898</v>
      </c>
      <c r="E88">
        <v>542.43896484375</v>
      </c>
      <c r="F88">
        <v>472.22323608398398</v>
      </c>
      <c r="G88">
        <v>470.41964721679699</v>
      </c>
      <c r="I88" s="19">
        <f t="shared" si="7"/>
        <v>242.862884521485</v>
      </c>
      <c r="J88" s="19">
        <f t="shared" si="7"/>
        <v>72.019317626953011</v>
      </c>
      <c r="K88" s="19">
        <f t="shared" si="8"/>
        <v>192.4493621826179</v>
      </c>
      <c r="L88" s="20">
        <f t="shared" si="9"/>
        <v>2.6721908582843099</v>
      </c>
      <c r="M88" s="20">
        <f t="shared" ref="M88:M151" si="12">L88+ABS($N$2)*A88</f>
        <v>3.2821575771691829</v>
      </c>
      <c r="P88" s="18">
        <f t="shared" si="10"/>
        <v>25.283829333516721</v>
      </c>
      <c r="U88" s="18">
        <v>67</v>
      </c>
      <c r="V88" s="20">
        <f t="shared" si="11"/>
        <v>1.6672427410277275</v>
      </c>
    </row>
    <row r="89" spans="1:22" x14ac:dyDescent="0.15">
      <c r="A89" s="18">
        <v>44</v>
      </c>
      <c r="B89" s="18">
        <v>87</v>
      </c>
      <c r="D89">
        <v>714.11590576171898</v>
      </c>
      <c r="E89">
        <v>543.96716308593795</v>
      </c>
      <c r="F89">
        <v>472.26513671875</v>
      </c>
      <c r="G89">
        <v>470.43737792968801</v>
      </c>
      <c r="I89" s="19">
        <f t="shared" si="7"/>
        <v>241.85076904296898</v>
      </c>
      <c r="J89" s="19">
        <f t="shared" si="7"/>
        <v>73.529785156249943</v>
      </c>
      <c r="K89" s="19">
        <f t="shared" si="8"/>
        <v>190.37991943359401</v>
      </c>
      <c r="L89" s="20">
        <f t="shared" si="9"/>
        <v>2.5891537562504623</v>
      </c>
      <c r="M89" s="20">
        <f t="shared" si="12"/>
        <v>3.2061315868466558</v>
      </c>
      <c r="P89" s="18">
        <f t="shared" si="10"/>
        <v>22.381827533623213</v>
      </c>
      <c r="U89" s="18">
        <v>67.5</v>
      </c>
      <c r="V89" s="20">
        <f t="shared" si="11"/>
        <v>1.6494738878182893</v>
      </c>
    </row>
    <row r="90" spans="1:22" x14ac:dyDescent="0.15">
      <c r="A90" s="18">
        <v>44.5</v>
      </c>
      <c r="B90" s="18">
        <v>88</v>
      </c>
      <c r="D90">
        <v>714.36993408203102</v>
      </c>
      <c r="E90">
        <v>544.61071777343795</v>
      </c>
      <c r="F90">
        <v>470.96163940429699</v>
      </c>
      <c r="G90">
        <v>469.45089721679699</v>
      </c>
      <c r="I90" s="19">
        <f t="shared" si="7"/>
        <v>243.40829467773403</v>
      </c>
      <c r="J90" s="19">
        <f t="shared" si="7"/>
        <v>75.159820556640966</v>
      </c>
      <c r="K90" s="19">
        <f t="shared" si="8"/>
        <v>190.79642028808536</v>
      </c>
      <c r="L90" s="20">
        <f t="shared" si="9"/>
        <v>2.5385427862257846</v>
      </c>
      <c r="M90" s="20">
        <f t="shared" si="12"/>
        <v>3.1625317285332981</v>
      </c>
      <c r="P90" s="18">
        <f t="shared" si="10"/>
        <v>20.717569471824905</v>
      </c>
      <c r="U90" s="18">
        <v>68</v>
      </c>
      <c r="V90" s="20">
        <f t="shared" si="11"/>
        <v>1.6325439392745245</v>
      </c>
    </row>
    <row r="91" spans="1:22" x14ac:dyDescent="0.15">
      <c r="A91" s="18">
        <v>45</v>
      </c>
      <c r="B91" s="18">
        <v>89</v>
      </c>
      <c r="D91">
        <v>712.97454833984398</v>
      </c>
      <c r="E91">
        <v>544.83874511718795</v>
      </c>
      <c r="F91">
        <v>472.13278198242199</v>
      </c>
      <c r="G91">
        <v>470.37796020507801</v>
      </c>
      <c r="I91" s="19">
        <f t="shared" si="7"/>
        <v>240.84176635742199</v>
      </c>
      <c r="J91" s="19">
        <f t="shared" si="7"/>
        <v>74.460784912109943</v>
      </c>
      <c r="K91" s="19">
        <f t="shared" si="8"/>
        <v>188.71921691894502</v>
      </c>
      <c r="L91" s="20">
        <f t="shared" si="9"/>
        <v>2.53447794220408</v>
      </c>
      <c r="M91" s="20">
        <f t="shared" si="12"/>
        <v>3.165477996222914</v>
      </c>
      <c r="P91" s="18">
        <f t="shared" si="10"/>
        <v>20.830031987629848</v>
      </c>
      <c r="U91" s="18">
        <v>68.5</v>
      </c>
      <c r="V91" s="20">
        <f t="shared" si="11"/>
        <v>1.6391722880933082</v>
      </c>
    </row>
    <row r="92" spans="1:22" x14ac:dyDescent="0.15">
      <c r="A92" s="18">
        <v>45.5</v>
      </c>
      <c r="B92" s="18">
        <v>90</v>
      </c>
      <c r="D92">
        <v>711.89196777343795</v>
      </c>
      <c r="E92">
        <v>546.08996582031295</v>
      </c>
      <c r="F92">
        <v>472.568603515625</v>
      </c>
      <c r="G92">
        <v>471.029052734375</v>
      </c>
      <c r="I92" s="19">
        <f t="shared" si="7"/>
        <v>239.32336425781295</v>
      </c>
      <c r="J92" s="19">
        <f t="shared" si="7"/>
        <v>75.060913085937955</v>
      </c>
      <c r="K92" s="19">
        <f t="shared" si="8"/>
        <v>186.78072509765639</v>
      </c>
      <c r="L92" s="20">
        <f t="shared" si="9"/>
        <v>2.4883886622030476</v>
      </c>
      <c r="M92" s="20">
        <f t="shared" si="12"/>
        <v>3.1263998279332021</v>
      </c>
      <c r="P92" s="18">
        <f t="shared" si="10"/>
        <v>19.338372171924924</v>
      </c>
      <c r="U92" s="18">
        <v>69</v>
      </c>
      <c r="V92" s="20">
        <f t="shared" si="11"/>
        <v>1.6189126809564012</v>
      </c>
    </row>
    <row r="93" spans="1:22" x14ac:dyDescent="0.15">
      <c r="A93" s="18">
        <v>46</v>
      </c>
      <c r="B93" s="18">
        <v>91</v>
      </c>
      <c r="D93">
        <v>711.88995361328102</v>
      </c>
      <c r="E93">
        <v>545.86370849609398</v>
      </c>
      <c r="F93">
        <v>471.35314941406301</v>
      </c>
      <c r="G93">
        <v>469.74328613281301</v>
      </c>
      <c r="I93" s="19">
        <f t="shared" si="7"/>
        <v>240.53680419921801</v>
      </c>
      <c r="J93" s="19">
        <f t="shared" si="7"/>
        <v>76.120422363280966</v>
      </c>
      <c r="K93" s="19">
        <f t="shared" si="8"/>
        <v>187.25250854492134</v>
      </c>
      <c r="L93" s="20">
        <f t="shared" si="9"/>
        <v>2.4599509925374292</v>
      </c>
      <c r="M93" s="20">
        <f t="shared" si="12"/>
        <v>3.1049732699789039</v>
      </c>
      <c r="P93" s="18">
        <f t="shared" si="10"/>
        <v>18.52049516058829</v>
      </c>
      <c r="U93" s="18">
        <v>69.5</v>
      </c>
      <c r="V93" s="20">
        <f t="shared" si="11"/>
        <v>1.6042837142419408</v>
      </c>
    </row>
    <row r="94" spans="1:22" x14ac:dyDescent="0.15">
      <c r="A94" s="18">
        <v>46.5</v>
      </c>
      <c r="B94" s="18">
        <v>92</v>
      </c>
      <c r="D94">
        <v>713.823974609375</v>
      </c>
      <c r="E94">
        <v>546.10754394531295</v>
      </c>
      <c r="F94">
        <v>471.92727661132801</v>
      </c>
      <c r="G94">
        <v>470.05276489257801</v>
      </c>
      <c r="I94" s="19">
        <f t="shared" si="7"/>
        <v>241.89669799804699</v>
      </c>
      <c r="J94" s="19">
        <f t="shared" si="7"/>
        <v>76.054779052734943</v>
      </c>
      <c r="K94" s="19">
        <f t="shared" si="8"/>
        <v>188.65835266113254</v>
      </c>
      <c r="L94" s="20">
        <f t="shared" si="9"/>
        <v>2.4805588157756717</v>
      </c>
      <c r="M94" s="20">
        <f t="shared" si="12"/>
        <v>3.1325922049284669</v>
      </c>
      <c r="P94" s="18">
        <f t="shared" si="10"/>
        <v>19.57474251198418</v>
      </c>
      <c r="U94" s="18">
        <v>70</v>
      </c>
      <c r="V94" s="20">
        <f t="shared" si="11"/>
        <v>1.615828214075844</v>
      </c>
    </row>
    <row r="95" spans="1:22" x14ac:dyDescent="0.15">
      <c r="A95" s="18">
        <v>47</v>
      </c>
      <c r="B95" s="18">
        <v>93</v>
      </c>
      <c r="D95">
        <v>714.47717285156295</v>
      </c>
      <c r="E95">
        <v>547.385986328125</v>
      </c>
      <c r="F95">
        <v>472.48193359375</v>
      </c>
      <c r="G95">
        <v>470.92529296875</v>
      </c>
      <c r="I95" s="19">
        <f t="shared" si="7"/>
        <v>241.99523925781295</v>
      </c>
      <c r="J95" s="19">
        <f t="shared" si="7"/>
        <v>76.460693359375</v>
      </c>
      <c r="K95" s="19">
        <f t="shared" si="8"/>
        <v>188.47275390625046</v>
      </c>
      <c r="L95" s="20">
        <f t="shared" si="9"/>
        <v>2.4649626576155215</v>
      </c>
      <c r="M95" s="20">
        <f t="shared" si="12"/>
        <v>3.1240071584796372</v>
      </c>
      <c r="P95" s="18">
        <f t="shared" si="10"/>
        <v>19.247041154317142</v>
      </c>
      <c r="U95" s="18">
        <v>70.5</v>
      </c>
      <c r="V95" s="20">
        <f t="shared" si="11"/>
        <v>1.5993046446104635</v>
      </c>
    </row>
    <row r="96" spans="1:22" x14ac:dyDescent="0.15">
      <c r="A96" s="18">
        <v>47.5</v>
      </c>
      <c r="B96" s="18">
        <v>94</v>
      </c>
      <c r="D96">
        <v>709.55926513671898</v>
      </c>
      <c r="E96">
        <v>546.40203857421898</v>
      </c>
      <c r="F96">
        <v>471.90423583984398</v>
      </c>
      <c r="G96">
        <v>470.25381469726602</v>
      </c>
      <c r="I96" s="19">
        <f t="shared" si="7"/>
        <v>237.655029296875</v>
      </c>
      <c r="J96" s="19">
        <f t="shared" si="7"/>
        <v>76.148223876952954</v>
      </c>
      <c r="K96" s="19">
        <f t="shared" si="8"/>
        <v>184.35127258300793</v>
      </c>
      <c r="L96" s="20">
        <f t="shared" si="9"/>
        <v>2.4209530202687199</v>
      </c>
      <c r="M96" s="20">
        <f t="shared" si="12"/>
        <v>3.0870086328441557</v>
      </c>
      <c r="P96" s="18">
        <f t="shared" si="10"/>
        <v>17.834763753758786</v>
      </c>
      <c r="U96" s="18">
        <v>71</v>
      </c>
      <c r="V96" s="20">
        <f t="shared" si="11"/>
        <v>1.6238230046045508</v>
      </c>
    </row>
    <row r="97" spans="1:22" x14ac:dyDescent="0.15">
      <c r="A97" s="18">
        <v>48</v>
      </c>
      <c r="B97" s="18">
        <v>95</v>
      </c>
      <c r="D97">
        <v>705.93426513671898</v>
      </c>
      <c r="E97">
        <v>546.216552734375</v>
      </c>
      <c r="F97">
        <v>471.37307739257801</v>
      </c>
      <c r="G97">
        <v>469.74328613281301</v>
      </c>
      <c r="I97" s="19">
        <f t="shared" si="7"/>
        <v>234.56118774414097</v>
      </c>
      <c r="J97" s="19">
        <f t="shared" si="7"/>
        <v>76.473266601561988</v>
      </c>
      <c r="K97" s="19">
        <f t="shared" si="8"/>
        <v>181.02990112304758</v>
      </c>
      <c r="L97" s="20">
        <f t="shared" si="9"/>
        <v>2.367231179834941</v>
      </c>
      <c r="M97" s="20">
        <f t="shared" si="12"/>
        <v>3.0402979041216973</v>
      </c>
      <c r="P97" s="18">
        <f t="shared" si="10"/>
        <v>16.051760096037988</v>
      </c>
      <c r="U97" s="18">
        <v>71.5</v>
      </c>
      <c r="V97" s="20">
        <f t="shared" si="11"/>
        <v>1.6032659000995819</v>
      </c>
    </row>
    <row r="98" spans="1:22" x14ac:dyDescent="0.15">
      <c r="A98" s="18">
        <v>48.5</v>
      </c>
      <c r="B98" s="18">
        <v>96</v>
      </c>
      <c r="D98">
        <v>701.77862548828102</v>
      </c>
      <c r="E98">
        <v>545.24688720703102</v>
      </c>
      <c r="F98">
        <v>472.37576293945301</v>
      </c>
      <c r="G98">
        <v>470.57791137695301</v>
      </c>
      <c r="I98" s="19">
        <f t="shared" si="7"/>
        <v>229.40286254882801</v>
      </c>
      <c r="J98" s="19">
        <f t="shared" si="7"/>
        <v>74.668975830078011</v>
      </c>
      <c r="K98" s="19">
        <f t="shared" si="8"/>
        <v>177.13457946777339</v>
      </c>
      <c r="L98" s="20">
        <f t="shared" si="9"/>
        <v>2.3722647525107794</v>
      </c>
      <c r="M98" s="20">
        <f t="shared" si="12"/>
        <v>3.0523425885088562</v>
      </c>
      <c r="P98" s="18">
        <f t="shared" si="10"/>
        <v>16.511519917940991</v>
      </c>
      <c r="U98" s="18">
        <v>72</v>
      </c>
      <c r="V98" s="20">
        <f t="shared" si="11"/>
        <v>1.6229540788411638</v>
      </c>
    </row>
    <row r="99" spans="1:22" x14ac:dyDescent="0.15">
      <c r="A99" s="18">
        <v>49</v>
      </c>
      <c r="B99" s="18">
        <v>97</v>
      </c>
      <c r="D99">
        <v>705.68280029296898</v>
      </c>
      <c r="E99">
        <v>546.88916015625</v>
      </c>
      <c r="F99">
        <v>471.99200439453102</v>
      </c>
      <c r="G99">
        <v>470.20285034179699</v>
      </c>
      <c r="I99" s="19">
        <f t="shared" si="7"/>
        <v>233.69079589843795</v>
      </c>
      <c r="J99" s="19">
        <f t="shared" si="7"/>
        <v>76.686309814453011</v>
      </c>
      <c r="K99" s="19">
        <f t="shared" si="8"/>
        <v>180.01037902832084</v>
      </c>
      <c r="L99" s="20">
        <f t="shared" si="9"/>
        <v>2.3473600368027414</v>
      </c>
      <c r="M99" s="20">
        <f t="shared" si="12"/>
        <v>3.0344489845121387</v>
      </c>
      <c r="P99" s="18">
        <f t="shared" si="10"/>
        <v>15.8284999298453</v>
      </c>
      <c r="U99" s="18">
        <v>72.5</v>
      </c>
      <c r="V99" s="20">
        <f t="shared" si="11"/>
        <v>1.595218088524812</v>
      </c>
    </row>
    <row r="100" spans="1:22" x14ac:dyDescent="0.15">
      <c r="A100" s="18">
        <v>49.5</v>
      </c>
      <c r="B100" s="18">
        <v>98</v>
      </c>
      <c r="D100">
        <v>704.73858642578102</v>
      </c>
      <c r="E100">
        <v>547.11029052734398</v>
      </c>
      <c r="F100">
        <v>471.44979858398398</v>
      </c>
      <c r="G100">
        <v>469.83993530273398</v>
      </c>
      <c r="I100" s="19">
        <f t="shared" si="7"/>
        <v>233.28878784179705</v>
      </c>
      <c r="J100" s="19">
        <f t="shared" si="7"/>
        <v>77.27035522461</v>
      </c>
      <c r="K100" s="19">
        <f t="shared" si="8"/>
        <v>179.19953918457006</v>
      </c>
      <c r="L100" s="20">
        <f t="shared" si="9"/>
        <v>2.3191240504029209</v>
      </c>
      <c r="M100" s="20">
        <f t="shared" si="12"/>
        <v>3.0132241098236383</v>
      </c>
      <c r="P100" s="18">
        <f t="shared" si="10"/>
        <v>15.018321406852861</v>
      </c>
      <c r="U100" s="18">
        <v>73</v>
      </c>
      <c r="V100" s="20">
        <f t="shared" si="11"/>
        <v>1.5820350421292873</v>
      </c>
    </row>
    <row r="101" spans="1:22" x14ac:dyDescent="0.15">
      <c r="A101" s="18">
        <v>50</v>
      </c>
      <c r="B101" s="18">
        <v>99</v>
      </c>
      <c r="D101">
        <v>702.14953613281295</v>
      </c>
      <c r="E101">
        <v>547.82702636718795</v>
      </c>
      <c r="F101">
        <v>472.80380249023398</v>
      </c>
      <c r="G101">
        <v>470.76214599609398</v>
      </c>
      <c r="I101" s="19">
        <f t="shared" si="7"/>
        <v>229.34573364257898</v>
      </c>
      <c r="J101" s="19">
        <f t="shared" si="7"/>
        <v>77.064880371093977</v>
      </c>
      <c r="K101" s="19">
        <f t="shared" si="8"/>
        <v>175.4003173828132</v>
      </c>
      <c r="L101" s="20">
        <f t="shared" si="9"/>
        <v>2.2760084300163728</v>
      </c>
      <c r="M101" s="20">
        <f t="shared" si="12"/>
        <v>2.9771196011484107</v>
      </c>
      <c r="P101" s="18">
        <f t="shared" si="10"/>
        <v>13.640169689061485</v>
      </c>
      <c r="U101" s="18">
        <v>73.5</v>
      </c>
      <c r="V101" s="20">
        <f t="shared" si="11"/>
        <v>1.5720681365085696</v>
      </c>
    </row>
    <row r="102" spans="1:22" x14ac:dyDescent="0.15">
      <c r="A102" s="18">
        <v>50.5</v>
      </c>
      <c r="B102" s="18">
        <v>100</v>
      </c>
      <c r="D102">
        <v>703.52764892578102</v>
      </c>
      <c r="E102">
        <v>549.31005859375</v>
      </c>
      <c r="F102">
        <v>471.86810302734398</v>
      </c>
      <c r="G102">
        <v>470.26358032226602</v>
      </c>
      <c r="I102" s="19">
        <f t="shared" si="7"/>
        <v>231.65954589843705</v>
      </c>
      <c r="J102" s="19">
        <f t="shared" si="7"/>
        <v>79.046478271483977</v>
      </c>
      <c r="K102" s="19">
        <f t="shared" si="8"/>
        <v>176.32701110839827</v>
      </c>
      <c r="L102" s="20">
        <f t="shared" si="9"/>
        <v>2.2306751036118992</v>
      </c>
      <c r="M102" s="20">
        <f t="shared" si="12"/>
        <v>2.9387973864552572</v>
      </c>
      <c r="P102" s="18">
        <f t="shared" si="10"/>
        <v>12.177365514546391</v>
      </c>
      <c r="U102" s="18">
        <v>74</v>
      </c>
      <c r="V102" s="20">
        <f t="shared" si="11"/>
        <v>1.550191865972814</v>
      </c>
    </row>
    <row r="103" spans="1:22" x14ac:dyDescent="0.15">
      <c r="A103" s="18">
        <v>51</v>
      </c>
      <c r="B103" s="18">
        <v>101</v>
      </c>
      <c r="D103">
        <v>701.84002685546898</v>
      </c>
      <c r="E103">
        <v>549.1171875</v>
      </c>
      <c r="F103">
        <v>472.21612548828102</v>
      </c>
      <c r="G103">
        <v>470.49566650390602</v>
      </c>
      <c r="I103" s="19">
        <f t="shared" si="7"/>
        <v>229.62390136718795</v>
      </c>
      <c r="J103" s="19">
        <f t="shared" si="7"/>
        <v>78.621520996093977</v>
      </c>
      <c r="K103" s="19">
        <f t="shared" si="8"/>
        <v>174.58883666992216</v>
      </c>
      <c r="L103" s="20">
        <f t="shared" si="9"/>
        <v>2.2206240029189459</v>
      </c>
      <c r="M103" s="20">
        <f t="shared" si="12"/>
        <v>2.9357573974736244</v>
      </c>
      <c r="P103" s="18">
        <f t="shared" si="10"/>
        <v>12.06132554638644</v>
      </c>
      <c r="U103" s="18">
        <v>74.5</v>
      </c>
      <c r="V103" s="20">
        <f t="shared" si="11"/>
        <v>1.5700001882636261</v>
      </c>
    </row>
    <row r="104" spans="1:22" x14ac:dyDescent="0.15">
      <c r="A104" s="18">
        <v>51.5</v>
      </c>
      <c r="B104" s="18">
        <v>102</v>
      </c>
      <c r="D104">
        <v>702.95642089843795</v>
      </c>
      <c r="E104">
        <v>549.94189453125</v>
      </c>
      <c r="F104">
        <v>472.1904296875</v>
      </c>
      <c r="G104">
        <v>470.77566528320301</v>
      </c>
      <c r="I104" s="19">
        <f t="shared" si="7"/>
        <v>230.76599121093795</v>
      </c>
      <c r="J104" s="19">
        <f t="shared" si="7"/>
        <v>79.166229248046989</v>
      </c>
      <c r="K104" s="19">
        <f t="shared" si="8"/>
        <v>175.34963073730506</v>
      </c>
      <c r="L104" s="20">
        <f t="shared" si="9"/>
        <v>2.2149549423137507</v>
      </c>
      <c r="M104" s="20">
        <f t="shared" si="12"/>
        <v>2.9370994485797497</v>
      </c>
      <c r="P104" s="18">
        <f t="shared" si="10"/>
        <v>12.112553221409183</v>
      </c>
      <c r="U104" s="18">
        <v>75</v>
      </c>
      <c r="V104" s="20">
        <f t="shared" si="11"/>
        <v>1.574888117377905</v>
      </c>
    </row>
    <row r="105" spans="1:22" x14ac:dyDescent="0.15">
      <c r="A105" s="18">
        <v>52</v>
      </c>
      <c r="B105" s="18">
        <v>103</v>
      </c>
      <c r="D105">
        <v>702.34143066406295</v>
      </c>
      <c r="E105">
        <v>549.83898925781295</v>
      </c>
      <c r="F105">
        <v>471.20327758789102</v>
      </c>
      <c r="G105">
        <v>469.474853515625</v>
      </c>
      <c r="I105" s="19">
        <f t="shared" si="7"/>
        <v>231.13815307617193</v>
      </c>
      <c r="J105" s="19">
        <f t="shared" si="7"/>
        <v>80.364135742187955</v>
      </c>
      <c r="K105" s="19">
        <f t="shared" si="8"/>
        <v>174.88325805664036</v>
      </c>
      <c r="L105" s="20">
        <f t="shared" si="9"/>
        <v>2.1761356162365053</v>
      </c>
      <c r="M105" s="20">
        <f t="shared" si="12"/>
        <v>2.9052912342138244</v>
      </c>
      <c r="P105" s="18">
        <f t="shared" si="10"/>
        <v>10.898396129213275</v>
      </c>
      <c r="V105" s="20"/>
    </row>
    <row r="106" spans="1:22" x14ac:dyDescent="0.15">
      <c r="A106" s="18">
        <v>52.5</v>
      </c>
      <c r="B106" s="18">
        <v>104</v>
      </c>
      <c r="D106">
        <v>704.17449951171898</v>
      </c>
      <c r="E106">
        <v>550.67669677734398</v>
      </c>
      <c r="F106">
        <v>472.23297119140602</v>
      </c>
      <c r="G106">
        <v>470.49169921875</v>
      </c>
      <c r="I106" s="19">
        <f t="shared" si="7"/>
        <v>231.94152832031295</v>
      </c>
      <c r="J106" s="19">
        <f t="shared" si="7"/>
        <v>80.184997558593977</v>
      </c>
      <c r="K106" s="19">
        <f t="shared" si="8"/>
        <v>175.81203002929718</v>
      </c>
      <c r="L106" s="20">
        <f t="shared" si="9"/>
        <v>2.1925801007953538</v>
      </c>
      <c r="M106" s="20">
        <f t="shared" si="12"/>
        <v>2.9287468304839934</v>
      </c>
      <c r="P106" s="18">
        <f t="shared" si="10"/>
        <v>11.793723928362466</v>
      </c>
    </row>
    <row r="107" spans="1:22" x14ac:dyDescent="0.15">
      <c r="A107" s="18">
        <v>53</v>
      </c>
      <c r="B107" s="18">
        <v>105</v>
      </c>
      <c r="D107">
        <v>702.91516113281295</v>
      </c>
      <c r="E107">
        <v>552.22906494140602</v>
      </c>
      <c r="F107">
        <v>472.31457519531301</v>
      </c>
      <c r="G107">
        <v>470.97406005859398</v>
      </c>
      <c r="I107" s="19">
        <f t="shared" si="7"/>
        <v>230.60058593749994</v>
      </c>
      <c r="J107" s="19">
        <f t="shared" si="7"/>
        <v>81.255004882812045</v>
      </c>
      <c r="K107" s="19">
        <f t="shared" si="8"/>
        <v>173.72208251953151</v>
      </c>
      <c r="L107" s="20">
        <f t="shared" si="9"/>
        <v>2.1379862418330755</v>
      </c>
      <c r="M107" s="20">
        <f t="shared" si="12"/>
        <v>2.8811640832330356</v>
      </c>
      <c r="P107" s="18">
        <f t="shared" si="10"/>
        <v>9.9774342939840839</v>
      </c>
    </row>
    <row r="108" spans="1:22" x14ac:dyDescent="0.15">
      <c r="A108" s="18">
        <v>53.5</v>
      </c>
      <c r="B108" s="18">
        <v>106</v>
      </c>
      <c r="D108">
        <v>700.50622558593795</v>
      </c>
      <c r="E108">
        <v>551.4384765625</v>
      </c>
      <c r="F108">
        <v>471.68875122070301</v>
      </c>
      <c r="G108">
        <v>470.07315063476602</v>
      </c>
      <c r="I108" s="19">
        <f t="shared" si="7"/>
        <v>228.81747436523494</v>
      </c>
      <c r="J108" s="19">
        <f t="shared" si="7"/>
        <v>81.365325927733977</v>
      </c>
      <c r="K108" s="19">
        <f t="shared" si="8"/>
        <v>171.86174621582117</v>
      </c>
      <c r="L108" s="20">
        <f t="shared" si="9"/>
        <v>2.1122234103561897</v>
      </c>
      <c r="M108" s="20">
        <f t="shared" si="12"/>
        <v>2.8624123634674703</v>
      </c>
      <c r="P108" s="18">
        <f t="shared" si="10"/>
        <v>9.2616590139790169</v>
      </c>
    </row>
    <row r="109" spans="1:22" x14ac:dyDescent="0.15">
      <c r="A109" s="18">
        <v>54</v>
      </c>
      <c r="B109" s="18">
        <v>107</v>
      </c>
      <c r="D109">
        <v>694.83441162109398</v>
      </c>
      <c r="E109">
        <v>549.64739990234398</v>
      </c>
      <c r="F109">
        <v>471.79937744140602</v>
      </c>
      <c r="G109">
        <v>470.25250244140602</v>
      </c>
      <c r="I109" s="19">
        <f t="shared" si="7"/>
        <v>223.03503417968795</v>
      </c>
      <c r="J109" s="19">
        <f t="shared" si="7"/>
        <v>79.394897460937955</v>
      </c>
      <c r="K109" s="19">
        <f t="shared" si="8"/>
        <v>167.45860595703138</v>
      </c>
      <c r="L109" s="20">
        <f t="shared" si="9"/>
        <v>2.1091859969895483</v>
      </c>
      <c r="M109" s="20">
        <f t="shared" si="12"/>
        <v>2.8663860618121491</v>
      </c>
      <c r="P109" s="18">
        <f t="shared" si="10"/>
        <v>9.4133397707777178</v>
      </c>
    </row>
    <row r="110" spans="1:22" x14ac:dyDescent="0.15">
      <c r="A110" s="18">
        <v>54.5</v>
      </c>
      <c r="B110" s="18">
        <v>108</v>
      </c>
      <c r="D110">
        <v>694.135009765625</v>
      </c>
      <c r="E110">
        <v>551.16558837890602</v>
      </c>
      <c r="F110">
        <v>472.83062744140602</v>
      </c>
      <c r="G110">
        <v>471.15518188476602</v>
      </c>
      <c r="I110" s="19">
        <f t="shared" si="7"/>
        <v>221.30438232421898</v>
      </c>
      <c r="J110" s="19">
        <f t="shared" si="7"/>
        <v>80.01040649414</v>
      </c>
      <c r="K110" s="19">
        <f t="shared" si="8"/>
        <v>165.29709777832099</v>
      </c>
      <c r="L110" s="20">
        <f t="shared" si="9"/>
        <v>2.0659449816746953</v>
      </c>
      <c r="M110" s="20">
        <f t="shared" si="12"/>
        <v>2.8301561582086165</v>
      </c>
      <c r="P110" s="18">
        <f t="shared" si="10"/>
        <v>8.0304015805432396</v>
      </c>
    </row>
    <row r="111" spans="1:22" x14ac:dyDescent="0.15">
      <c r="A111" s="18">
        <v>55</v>
      </c>
      <c r="B111" s="18">
        <v>109</v>
      </c>
      <c r="D111">
        <v>693.68664550781295</v>
      </c>
      <c r="E111">
        <v>552.186767578125</v>
      </c>
      <c r="F111">
        <v>472.66369628906301</v>
      </c>
      <c r="G111">
        <v>471.07183837890602</v>
      </c>
      <c r="I111" s="19">
        <f t="shared" si="7"/>
        <v>221.02294921874994</v>
      </c>
      <c r="J111" s="19">
        <f t="shared" si="7"/>
        <v>81.114929199218977</v>
      </c>
      <c r="K111" s="19">
        <f t="shared" si="8"/>
        <v>164.24249877929665</v>
      </c>
      <c r="L111" s="20">
        <f t="shared" si="9"/>
        <v>2.0248122065904246</v>
      </c>
      <c r="M111" s="20">
        <f t="shared" si="12"/>
        <v>2.7960344948356664</v>
      </c>
      <c r="P111" s="18">
        <f t="shared" si="10"/>
        <v>6.7279374087043484</v>
      </c>
    </row>
    <row r="112" spans="1:22" x14ac:dyDescent="0.15">
      <c r="A112" s="18">
        <v>55.5</v>
      </c>
      <c r="B112" s="18">
        <v>110</v>
      </c>
      <c r="D112">
        <v>691.08892822265602</v>
      </c>
      <c r="E112">
        <v>550.64788818359398</v>
      </c>
      <c r="F112">
        <v>471.498779296875</v>
      </c>
      <c r="G112">
        <v>470.00909423828102</v>
      </c>
      <c r="I112" s="19">
        <f t="shared" si="7"/>
        <v>219.59014892578102</v>
      </c>
      <c r="J112" s="19">
        <f t="shared" si="7"/>
        <v>80.638793945312955</v>
      </c>
      <c r="K112" s="19">
        <f t="shared" si="8"/>
        <v>163.14299316406195</v>
      </c>
      <c r="L112" s="20">
        <f t="shared" si="9"/>
        <v>2.0231328518467318</v>
      </c>
      <c r="M112" s="20">
        <f t="shared" si="12"/>
        <v>2.8013662518032936</v>
      </c>
      <c r="P112" s="18">
        <f t="shared" si="10"/>
        <v>6.9314568663399339</v>
      </c>
    </row>
    <row r="113" spans="1:16" x14ac:dyDescent="0.15">
      <c r="A113" s="18">
        <v>56</v>
      </c>
      <c r="B113" s="18">
        <v>111</v>
      </c>
      <c r="D113">
        <v>688.81555175781295</v>
      </c>
      <c r="E113">
        <v>551.637939453125</v>
      </c>
      <c r="F113">
        <v>471.730224609375</v>
      </c>
      <c r="G113">
        <v>470.123046875</v>
      </c>
      <c r="I113" s="19">
        <f t="shared" si="7"/>
        <v>217.08532714843795</v>
      </c>
      <c r="J113" s="19">
        <f t="shared" si="7"/>
        <v>81.514892578125</v>
      </c>
      <c r="K113" s="19">
        <f t="shared" si="8"/>
        <v>160.02490234375045</v>
      </c>
      <c r="L113" s="20">
        <f t="shared" si="9"/>
        <v>1.9631370082513495</v>
      </c>
      <c r="M113" s="20">
        <f t="shared" si="12"/>
        <v>2.7483815199192319</v>
      </c>
      <c r="P113" s="18">
        <f t="shared" si="10"/>
        <v>4.9089671014304042</v>
      </c>
    </row>
    <row r="114" spans="1:16" x14ac:dyDescent="0.15">
      <c r="A114" s="18">
        <v>56.5</v>
      </c>
      <c r="B114" s="18">
        <v>112</v>
      </c>
      <c r="D114">
        <v>689.09045410156295</v>
      </c>
      <c r="E114">
        <v>552.41882324218795</v>
      </c>
      <c r="F114">
        <v>472.73397827148398</v>
      </c>
      <c r="G114">
        <v>471.30902099609398</v>
      </c>
      <c r="I114" s="19">
        <f t="shared" si="7"/>
        <v>216.35647583007898</v>
      </c>
      <c r="J114" s="19">
        <f t="shared" si="7"/>
        <v>81.109802246093977</v>
      </c>
      <c r="K114" s="19">
        <f t="shared" si="8"/>
        <v>159.5796142578132</v>
      </c>
      <c r="L114" s="20">
        <f t="shared" si="9"/>
        <v>1.9674516499699408</v>
      </c>
      <c r="M114" s="20">
        <f t="shared" si="12"/>
        <v>2.7597072733491435</v>
      </c>
      <c r="P114" s="18">
        <f t="shared" si="10"/>
        <v>5.3412844799915975</v>
      </c>
    </row>
    <row r="115" spans="1:16" x14ac:dyDescent="0.15">
      <c r="A115" s="18">
        <v>57</v>
      </c>
      <c r="B115" s="18">
        <v>113</v>
      </c>
      <c r="D115">
        <v>689.73504638671898</v>
      </c>
      <c r="E115">
        <v>552.97808837890602</v>
      </c>
      <c r="F115">
        <v>472.47814941406301</v>
      </c>
      <c r="G115">
        <v>470.72180175781301</v>
      </c>
      <c r="I115" s="19">
        <f t="shared" si="7"/>
        <v>217.25689697265597</v>
      </c>
      <c r="J115" s="19">
        <f t="shared" si="7"/>
        <v>82.256286621093011</v>
      </c>
      <c r="K115" s="19">
        <f t="shared" si="8"/>
        <v>159.67749633789086</v>
      </c>
      <c r="L115" s="20">
        <f t="shared" si="9"/>
        <v>1.9412193632497956</v>
      </c>
      <c r="M115" s="20">
        <f t="shared" si="12"/>
        <v>2.7404860983403188</v>
      </c>
      <c r="P115" s="18">
        <f t="shared" si="10"/>
        <v>4.6075895391556951</v>
      </c>
    </row>
    <row r="116" spans="1:16" x14ac:dyDescent="0.15">
      <c r="A116" s="18">
        <v>57.5</v>
      </c>
      <c r="B116" s="18">
        <v>114</v>
      </c>
      <c r="D116">
        <v>689.836181640625</v>
      </c>
      <c r="E116">
        <v>552.95056152343795</v>
      </c>
      <c r="F116">
        <v>471.72268676757801</v>
      </c>
      <c r="G116">
        <v>470.02239990234398</v>
      </c>
      <c r="I116" s="19">
        <f t="shared" si="7"/>
        <v>218.11349487304699</v>
      </c>
      <c r="J116" s="19">
        <f t="shared" si="7"/>
        <v>82.928161621093977</v>
      </c>
      <c r="K116" s="19">
        <f t="shared" si="8"/>
        <v>160.06378173828119</v>
      </c>
      <c r="L116" s="20">
        <f t="shared" si="9"/>
        <v>1.9301498864719395</v>
      </c>
      <c r="M116" s="20">
        <f t="shared" si="12"/>
        <v>2.736427733273783</v>
      </c>
      <c r="P116" s="18">
        <f t="shared" si="10"/>
        <v>4.4526769536339774</v>
      </c>
    </row>
    <row r="117" spans="1:16" x14ac:dyDescent="0.15">
      <c r="A117" s="18">
        <v>58</v>
      </c>
      <c r="B117" s="18">
        <v>115</v>
      </c>
      <c r="D117">
        <v>688.34191894531295</v>
      </c>
      <c r="E117">
        <v>553.2109375</v>
      </c>
      <c r="F117">
        <v>472.39437866210898</v>
      </c>
      <c r="G117">
        <v>470.65350341796898</v>
      </c>
      <c r="I117" s="19">
        <f t="shared" si="7"/>
        <v>215.94754028320398</v>
      </c>
      <c r="J117" s="19">
        <f t="shared" si="7"/>
        <v>82.557434082031023</v>
      </c>
      <c r="K117" s="19">
        <f t="shared" si="8"/>
        <v>158.15733642578226</v>
      </c>
      <c r="L117" s="20">
        <f t="shared" si="9"/>
        <v>1.9157249517788233</v>
      </c>
      <c r="M117" s="20">
        <f t="shared" si="12"/>
        <v>2.7290139102919873</v>
      </c>
      <c r="P117" s="18">
        <f t="shared" si="10"/>
        <v>4.16968257834219</v>
      </c>
    </row>
    <row r="118" spans="1:16" x14ac:dyDescent="0.15">
      <c r="A118" s="18">
        <v>58.5</v>
      </c>
      <c r="B118" s="18">
        <v>116</v>
      </c>
      <c r="D118">
        <v>689.54754638671898</v>
      </c>
      <c r="E118">
        <v>554.97375488281295</v>
      </c>
      <c r="F118">
        <v>472.58013916015602</v>
      </c>
      <c r="G118">
        <v>470.78518676757801</v>
      </c>
      <c r="I118" s="19">
        <f t="shared" si="7"/>
        <v>216.96740722656295</v>
      </c>
      <c r="J118" s="19">
        <f t="shared" si="7"/>
        <v>84.188568115234943</v>
      </c>
      <c r="K118" s="19">
        <f t="shared" si="8"/>
        <v>158.03540954589849</v>
      </c>
      <c r="L118" s="20">
        <f t="shared" si="9"/>
        <v>1.8771599646353894</v>
      </c>
      <c r="M118" s="20">
        <f t="shared" si="12"/>
        <v>2.6974600348598736</v>
      </c>
      <c r="P118" s="18">
        <f t="shared" si="10"/>
        <v>2.9652339034989965</v>
      </c>
    </row>
    <row r="119" spans="1:16" x14ac:dyDescent="0.15">
      <c r="A119" s="18">
        <v>59</v>
      </c>
      <c r="B119" s="18">
        <v>117</v>
      </c>
      <c r="D119">
        <v>690.982666015625</v>
      </c>
      <c r="E119">
        <v>556.38726806640602</v>
      </c>
      <c r="F119">
        <v>472.10818481445301</v>
      </c>
      <c r="G119">
        <v>470.43118286132801</v>
      </c>
      <c r="I119" s="19">
        <f t="shared" si="7"/>
        <v>218.87448120117199</v>
      </c>
      <c r="J119" s="19">
        <f t="shared" si="7"/>
        <v>85.956085205078011</v>
      </c>
      <c r="K119" s="19">
        <f t="shared" si="8"/>
        <v>158.70522155761739</v>
      </c>
      <c r="L119" s="20">
        <f t="shared" si="9"/>
        <v>1.84635236910768</v>
      </c>
      <c r="M119" s="20">
        <f t="shared" si="12"/>
        <v>2.6736635510434845</v>
      </c>
      <c r="P119" s="18">
        <f t="shared" si="10"/>
        <v>2.0568940242901412</v>
      </c>
    </row>
    <row r="120" spans="1:16" x14ac:dyDescent="0.15">
      <c r="A120" s="18">
        <v>59.5</v>
      </c>
      <c r="B120" s="18">
        <v>118</v>
      </c>
      <c r="D120">
        <v>689.80432128906295</v>
      </c>
      <c r="E120">
        <v>556.78112792968795</v>
      </c>
      <c r="F120">
        <v>471.94348144531301</v>
      </c>
      <c r="G120">
        <v>470.269775390625</v>
      </c>
      <c r="I120" s="19">
        <f t="shared" si="7"/>
        <v>217.86083984374994</v>
      </c>
      <c r="J120" s="19">
        <f t="shared" si="7"/>
        <v>86.511352539062955</v>
      </c>
      <c r="K120" s="19">
        <f t="shared" si="8"/>
        <v>157.30289306640589</v>
      </c>
      <c r="L120" s="20">
        <f t="shared" si="9"/>
        <v>1.8182919171836787</v>
      </c>
      <c r="M120" s="20">
        <f t="shared" si="12"/>
        <v>2.6526142108308037</v>
      </c>
      <c r="P120" s="18">
        <f t="shared" si="10"/>
        <v>1.2534158594595755</v>
      </c>
    </row>
    <row r="121" spans="1:16" x14ac:dyDescent="0.15">
      <c r="A121" s="18">
        <v>60</v>
      </c>
      <c r="B121" s="18">
        <v>119</v>
      </c>
      <c r="D121">
        <v>690.77197265625</v>
      </c>
      <c r="E121">
        <v>557.1455078125</v>
      </c>
      <c r="F121">
        <v>472.87365722656301</v>
      </c>
      <c r="G121">
        <v>471.13323974609398</v>
      </c>
      <c r="I121" s="19">
        <f t="shared" si="7"/>
        <v>217.89831542968699</v>
      </c>
      <c r="J121" s="19">
        <f t="shared" si="7"/>
        <v>86.012268066406023</v>
      </c>
      <c r="K121" s="19">
        <f t="shared" si="8"/>
        <v>157.68972778320278</v>
      </c>
      <c r="L121" s="20">
        <f t="shared" si="9"/>
        <v>1.8333399563589925</v>
      </c>
      <c r="M121" s="20">
        <f t="shared" si="12"/>
        <v>2.6746733617174376</v>
      </c>
      <c r="P121" s="18">
        <f t="shared" si="10"/>
        <v>2.0954396898044156</v>
      </c>
    </row>
    <row r="122" spans="1:16" x14ac:dyDescent="0.15">
      <c r="A122" s="18">
        <v>60.5</v>
      </c>
      <c r="B122" s="18">
        <v>120</v>
      </c>
      <c r="D122">
        <v>691.906982421875</v>
      </c>
      <c r="E122">
        <v>559.50524902343795</v>
      </c>
      <c r="F122">
        <v>472.61096191406301</v>
      </c>
      <c r="G122">
        <v>471.15097045898398</v>
      </c>
      <c r="I122" s="19">
        <f t="shared" si="7"/>
        <v>219.29602050781199</v>
      </c>
      <c r="J122" s="19">
        <f t="shared" si="7"/>
        <v>88.354278564453978</v>
      </c>
      <c r="K122" s="19">
        <f t="shared" si="8"/>
        <v>157.44802551269422</v>
      </c>
      <c r="L122" s="20">
        <f t="shared" si="9"/>
        <v>1.7820079352222509</v>
      </c>
      <c r="M122" s="20">
        <f t="shared" si="12"/>
        <v>2.6303524522920165</v>
      </c>
      <c r="P122" s="18">
        <f t="shared" si="10"/>
        <v>0.40365825585210863</v>
      </c>
    </row>
    <row r="123" spans="1:16" x14ac:dyDescent="0.15">
      <c r="A123" s="18">
        <v>61</v>
      </c>
      <c r="B123" s="18">
        <v>121</v>
      </c>
      <c r="D123">
        <v>691.90216064453102</v>
      </c>
      <c r="E123">
        <v>559.42901611328102</v>
      </c>
      <c r="F123">
        <v>471.93527221679699</v>
      </c>
      <c r="G123">
        <v>470.39260864257801</v>
      </c>
      <c r="I123" s="19">
        <f t="shared" si="7"/>
        <v>219.96688842773403</v>
      </c>
      <c r="J123" s="19">
        <f t="shared" si="7"/>
        <v>89.036407470703011</v>
      </c>
      <c r="K123" s="19">
        <f t="shared" si="8"/>
        <v>157.64140319824193</v>
      </c>
      <c r="L123" s="20">
        <f t="shared" si="9"/>
        <v>1.7705274468774255</v>
      </c>
      <c r="M123" s="20">
        <f t="shared" si="12"/>
        <v>2.6258830756585114</v>
      </c>
      <c r="P123" s="18">
        <f t="shared" si="10"/>
        <v>0.23305687361676741</v>
      </c>
    </row>
    <row r="124" spans="1:16" x14ac:dyDescent="0.15">
      <c r="A124" s="18">
        <v>61.5</v>
      </c>
      <c r="B124" s="18">
        <v>122</v>
      </c>
      <c r="D124">
        <v>687.83898925781295</v>
      </c>
      <c r="E124">
        <v>558.03082275390602</v>
      </c>
      <c r="F124">
        <v>472.45422363281301</v>
      </c>
      <c r="G124">
        <v>470.71936035156301</v>
      </c>
      <c r="I124" s="19">
        <f t="shared" si="7"/>
        <v>215.38476562499994</v>
      </c>
      <c r="J124" s="19">
        <f t="shared" si="7"/>
        <v>87.311462402343011</v>
      </c>
      <c r="K124" s="19">
        <f t="shared" si="8"/>
        <v>154.26674194335985</v>
      </c>
      <c r="L124" s="20">
        <f t="shared" si="9"/>
        <v>1.7668555502194874</v>
      </c>
      <c r="M124" s="20">
        <f t="shared" si="12"/>
        <v>2.6292222907118941</v>
      </c>
      <c r="P124" s="18">
        <f t="shared" si="10"/>
        <v>0.36051865417415346</v>
      </c>
    </row>
    <row r="125" spans="1:16" x14ac:dyDescent="0.15">
      <c r="A125" s="18">
        <v>62</v>
      </c>
      <c r="B125" s="18">
        <v>123</v>
      </c>
      <c r="D125">
        <v>686.35235595703102</v>
      </c>
      <c r="E125">
        <v>557.467529296875</v>
      </c>
      <c r="F125">
        <v>472.31878662109398</v>
      </c>
      <c r="G125">
        <v>470.51541137695301</v>
      </c>
      <c r="I125" s="19">
        <f t="shared" si="7"/>
        <v>214.03356933593705</v>
      </c>
      <c r="J125" s="19">
        <f t="shared" si="7"/>
        <v>86.952117919921989</v>
      </c>
      <c r="K125" s="19">
        <f t="shared" si="8"/>
        <v>153.16708679199166</v>
      </c>
      <c r="L125" s="20">
        <f t="shared" si="9"/>
        <v>1.7615107079168553</v>
      </c>
      <c r="M125" s="20">
        <f t="shared" si="12"/>
        <v>2.630888560120582</v>
      </c>
      <c r="P125" s="18">
        <f t="shared" si="10"/>
        <v>0.42412212454798404</v>
      </c>
    </row>
    <row r="126" spans="1:16" x14ac:dyDescent="0.15">
      <c r="A126" s="18">
        <v>62.5</v>
      </c>
      <c r="B126" s="18">
        <v>124</v>
      </c>
      <c r="D126">
        <v>683.07080078125</v>
      </c>
      <c r="E126">
        <v>555.76843261718795</v>
      </c>
      <c r="F126">
        <v>471.38903808593801</v>
      </c>
      <c r="G126">
        <v>469.83483886718801</v>
      </c>
      <c r="I126" s="19">
        <f t="shared" si="7"/>
        <v>211.68176269531199</v>
      </c>
      <c r="J126" s="19">
        <f t="shared" si="7"/>
        <v>85.933593749999943</v>
      </c>
      <c r="K126" s="19">
        <f t="shared" si="8"/>
        <v>151.52824707031203</v>
      </c>
      <c r="L126" s="20">
        <f t="shared" si="9"/>
        <v>1.7633179349061279</v>
      </c>
      <c r="M126" s="20">
        <f t="shared" si="12"/>
        <v>2.6397068988211752</v>
      </c>
      <c r="P126" s="18">
        <f t="shared" si="10"/>
        <v>0.76072852286817838</v>
      </c>
    </row>
    <row r="127" spans="1:16" x14ac:dyDescent="0.15">
      <c r="A127" s="18">
        <v>63</v>
      </c>
      <c r="B127" s="18">
        <v>125</v>
      </c>
      <c r="D127">
        <v>685.041015625</v>
      </c>
      <c r="E127">
        <v>557.42877197265602</v>
      </c>
      <c r="F127">
        <v>471.81954956054699</v>
      </c>
      <c r="G127">
        <v>470.13455200195301</v>
      </c>
      <c r="I127" s="19">
        <f t="shared" si="7"/>
        <v>213.22146606445301</v>
      </c>
      <c r="J127" s="19">
        <f t="shared" si="7"/>
        <v>87.294219970703011</v>
      </c>
      <c r="K127" s="19">
        <f t="shared" si="8"/>
        <v>152.1155120849609</v>
      </c>
      <c r="L127" s="20">
        <f t="shared" si="9"/>
        <v>1.7425611012506061</v>
      </c>
      <c r="M127" s="20">
        <f t="shared" si="12"/>
        <v>2.6259611768769737</v>
      </c>
      <c r="P127" s="18">
        <f t="shared" si="10"/>
        <v>0.23603808932457929</v>
      </c>
    </row>
    <row r="128" spans="1:16" x14ac:dyDescent="0.15">
      <c r="A128" s="18">
        <v>63.5</v>
      </c>
      <c r="B128" s="18">
        <v>126</v>
      </c>
      <c r="D128">
        <v>683.03363037109398</v>
      </c>
      <c r="E128">
        <v>558.39697265625</v>
      </c>
      <c r="F128">
        <v>472.54244995117199</v>
      </c>
      <c r="G128">
        <v>471.091552734375</v>
      </c>
      <c r="I128" s="19">
        <f t="shared" si="7"/>
        <v>210.49118041992199</v>
      </c>
      <c r="J128" s="19">
        <f t="shared" si="7"/>
        <v>87.305419921875</v>
      </c>
      <c r="K128" s="19">
        <f t="shared" si="8"/>
        <v>149.37738647460949</v>
      </c>
      <c r="L128" s="20">
        <f t="shared" si="9"/>
        <v>1.710974949874583</v>
      </c>
      <c r="M128" s="20">
        <f t="shared" si="12"/>
        <v>2.6013861372122711</v>
      </c>
      <c r="P128" s="18">
        <f t="shared" si="10"/>
        <v>-0.70202018570573832</v>
      </c>
    </row>
    <row r="129" spans="1:16" x14ac:dyDescent="0.15">
      <c r="A129" s="18">
        <v>64</v>
      </c>
      <c r="B129" s="18">
        <v>127</v>
      </c>
      <c r="D129">
        <v>682.04864501953102</v>
      </c>
      <c r="E129">
        <v>557.75921630859398</v>
      </c>
      <c r="F129">
        <v>472.63156127929699</v>
      </c>
      <c r="G129">
        <v>470.98492431640602</v>
      </c>
      <c r="I129" s="19">
        <f t="shared" si="7"/>
        <v>209.41708374023403</v>
      </c>
      <c r="J129" s="19">
        <f t="shared" si="7"/>
        <v>86.774291992187955</v>
      </c>
      <c r="K129" s="19">
        <f t="shared" si="8"/>
        <v>148.67507934570247</v>
      </c>
      <c r="L129" s="20">
        <f t="shared" si="9"/>
        <v>1.7133539892101599</v>
      </c>
      <c r="M129" s="20">
        <f t="shared" si="12"/>
        <v>2.6107762882591681</v>
      </c>
      <c r="P129" s="18">
        <f t="shared" si="10"/>
        <v>-0.34358703509812927</v>
      </c>
    </row>
    <row r="130" spans="1:16" x14ac:dyDescent="0.15">
      <c r="A130" s="18">
        <v>64.5</v>
      </c>
      <c r="B130" s="18">
        <v>128</v>
      </c>
      <c r="D130">
        <v>682.98065185546898</v>
      </c>
      <c r="E130">
        <v>558.47082519531295</v>
      </c>
      <c r="F130">
        <v>472.10995483398398</v>
      </c>
      <c r="G130">
        <v>470.563720703125</v>
      </c>
      <c r="I130" s="19">
        <f t="shared" ref="I130:J152" si="13">D130-F130</f>
        <v>210.870697021485</v>
      </c>
      <c r="J130" s="19">
        <f t="shared" si="13"/>
        <v>87.907104492187955</v>
      </c>
      <c r="K130" s="19">
        <f t="shared" ref="K130:K152" si="14">I130-0.7*J130</f>
        <v>149.33572387695344</v>
      </c>
      <c r="L130" s="20">
        <f t="shared" ref="L130:L152" si="15">K130/J130</f>
        <v>1.6987901574010376</v>
      </c>
      <c r="M130" s="20">
        <f t="shared" si="12"/>
        <v>2.6032235681613662</v>
      </c>
      <c r="P130" s="18">
        <f t="shared" si="10"/>
        <v>-0.63188327727701354</v>
      </c>
    </row>
    <row r="131" spans="1:16" x14ac:dyDescent="0.15">
      <c r="A131" s="18">
        <v>65</v>
      </c>
      <c r="B131" s="18">
        <v>129</v>
      </c>
      <c r="D131">
        <v>683.976318359375</v>
      </c>
      <c r="E131">
        <v>559.10650634765602</v>
      </c>
      <c r="F131">
        <v>471.81091308593801</v>
      </c>
      <c r="G131">
        <v>470.216796875</v>
      </c>
      <c r="I131" s="19">
        <f t="shared" si="13"/>
        <v>212.16540527343699</v>
      </c>
      <c r="J131" s="19">
        <f t="shared" si="13"/>
        <v>88.889709472656023</v>
      </c>
      <c r="K131" s="19">
        <f t="shared" si="14"/>
        <v>149.94260864257777</v>
      </c>
      <c r="L131" s="20">
        <f t="shared" si="15"/>
        <v>1.6868387750631884</v>
      </c>
      <c r="M131" s="20">
        <f t="shared" si="12"/>
        <v>2.5982832975348376</v>
      </c>
      <c r="P131" s="18">
        <f t="shared" si="10"/>
        <v>-0.82045923912014651</v>
      </c>
    </row>
    <row r="132" spans="1:16" x14ac:dyDescent="0.15">
      <c r="A132" s="18">
        <v>65.5</v>
      </c>
      <c r="B132" s="18">
        <v>130</v>
      </c>
      <c r="D132">
        <v>683.44970703125</v>
      </c>
      <c r="E132">
        <v>559.06549072265602</v>
      </c>
      <c r="F132">
        <v>471.96542358398398</v>
      </c>
      <c r="G132">
        <v>470.17068481445301</v>
      </c>
      <c r="I132" s="19">
        <f t="shared" si="13"/>
        <v>211.48428344726602</v>
      </c>
      <c r="J132" s="19">
        <f t="shared" si="13"/>
        <v>88.894805908203011</v>
      </c>
      <c r="K132" s="19">
        <f t="shared" si="14"/>
        <v>149.25791931152392</v>
      </c>
      <c r="L132" s="20">
        <f t="shared" si="15"/>
        <v>1.6790398245050979</v>
      </c>
      <c r="M132" s="20">
        <f t="shared" si="12"/>
        <v>2.5974954586880674</v>
      </c>
      <c r="P132" s="18">
        <f t="shared" si="10"/>
        <v>-0.85053197795135016</v>
      </c>
    </row>
    <row r="133" spans="1:16" x14ac:dyDescent="0.15">
      <c r="A133" s="18">
        <v>66</v>
      </c>
      <c r="B133" s="18">
        <v>131</v>
      </c>
      <c r="D133">
        <v>686.15466308593795</v>
      </c>
      <c r="E133">
        <v>559.86901855468795</v>
      </c>
      <c r="F133">
        <v>472.84902954101602</v>
      </c>
      <c r="G133">
        <v>471.20816040039102</v>
      </c>
      <c r="I133" s="19">
        <f t="shared" si="13"/>
        <v>213.30563354492193</v>
      </c>
      <c r="J133" s="19">
        <f t="shared" si="13"/>
        <v>88.660858154296932</v>
      </c>
      <c r="K133" s="19">
        <f t="shared" si="14"/>
        <v>151.2430328369141</v>
      </c>
      <c r="L133" s="20">
        <f t="shared" si="15"/>
        <v>1.7058602407581607</v>
      </c>
      <c r="M133" s="20">
        <f t="shared" si="12"/>
        <v>2.6313269866524505</v>
      </c>
      <c r="P133" s="18">
        <f t="shared" si="10"/>
        <v>0.44085738283538906</v>
      </c>
    </row>
    <row r="134" spans="1:16" x14ac:dyDescent="0.15">
      <c r="A134" s="18">
        <v>66.5</v>
      </c>
      <c r="B134" s="18">
        <v>132</v>
      </c>
      <c r="D134">
        <v>682.14825439453102</v>
      </c>
      <c r="E134">
        <v>559.23236083984398</v>
      </c>
      <c r="F134">
        <v>473.39193725585898</v>
      </c>
      <c r="G134">
        <v>471.66836547851602</v>
      </c>
      <c r="I134" s="19">
        <f t="shared" si="13"/>
        <v>208.75631713867205</v>
      </c>
      <c r="J134" s="19">
        <f t="shared" si="13"/>
        <v>87.563995361327954</v>
      </c>
      <c r="K134" s="19">
        <f t="shared" si="14"/>
        <v>147.46152038574249</v>
      </c>
      <c r="L134" s="20">
        <f t="shared" si="15"/>
        <v>1.6840428509143597</v>
      </c>
      <c r="M134" s="20">
        <f t="shared" si="12"/>
        <v>2.6165207085199702</v>
      </c>
      <c r="P134" s="18">
        <f t="shared" ref="P134:P152" si="16">(M134-$O$2)/$O$2*100</f>
        <v>-0.12431573240977797</v>
      </c>
    </row>
    <row r="135" spans="1:16" x14ac:dyDescent="0.15">
      <c r="A135" s="18">
        <v>67</v>
      </c>
      <c r="B135" s="18">
        <v>133</v>
      </c>
      <c r="D135">
        <v>682.03619384765602</v>
      </c>
      <c r="E135">
        <v>559.88970947265602</v>
      </c>
      <c r="F135">
        <v>472.93615722656301</v>
      </c>
      <c r="G135">
        <v>471.55908203125</v>
      </c>
      <c r="I135" s="19">
        <f t="shared" si="13"/>
        <v>209.10003662109301</v>
      </c>
      <c r="J135" s="19">
        <f t="shared" si="13"/>
        <v>88.330627441406023</v>
      </c>
      <c r="K135" s="19">
        <f t="shared" si="14"/>
        <v>147.26859741210879</v>
      </c>
      <c r="L135" s="20">
        <f t="shared" si="15"/>
        <v>1.6672427410277275</v>
      </c>
      <c r="M135" s="20">
        <f t="shared" si="12"/>
        <v>2.6067317103446581</v>
      </c>
      <c r="P135" s="18">
        <f t="shared" si="16"/>
        <v>-0.4979733487511796</v>
      </c>
    </row>
    <row r="136" spans="1:16" x14ac:dyDescent="0.15">
      <c r="A136" s="18">
        <v>67.5</v>
      </c>
      <c r="B136" s="18">
        <v>134</v>
      </c>
      <c r="D136">
        <v>681.29248046875</v>
      </c>
      <c r="E136">
        <v>559.79187011718795</v>
      </c>
      <c r="F136">
        <v>472.22723388671898</v>
      </c>
      <c r="G136">
        <v>470.80801391601602</v>
      </c>
      <c r="I136" s="19">
        <f t="shared" si="13"/>
        <v>209.06524658203102</v>
      </c>
      <c r="J136" s="19">
        <f t="shared" si="13"/>
        <v>88.983856201171932</v>
      </c>
      <c r="K136" s="19">
        <f t="shared" si="14"/>
        <v>146.77654724121066</v>
      </c>
      <c r="L136" s="20">
        <f t="shared" si="15"/>
        <v>1.6494738878182893</v>
      </c>
      <c r="M136" s="20">
        <f t="shared" si="12"/>
        <v>2.5959739688465402</v>
      </c>
      <c r="P136" s="18">
        <f t="shared" si="16"/>
        <v>-0.90860904133323128</v>
      </c>
    </row>
    <row r="137" spans="1:16" x14ac:dyDescent="0.15">
      <c r="A137" s="18">
        <v>68</v>
      </c>
      <c r="B137" s="18">
        <v>135</v>
      </c>
      <c r="D137">
        <v>681.88330078125</v>
      </c>
      <c r="E137">
        <v>560.362060546875</v>
      </c>
      <c r="F137">
        <v>472.34671020507801</v>
      </c>
      <c r="G137">
        <v>470.5302734375</v>
      </c>
      <c r="I137" s="19">
        <f t="shared" si="13"/>
        <v>209.53659057617199</v>
      </c>
      <c r="J137" s="19">
        <f t="shared" si="13"/>
        <v>89.831787109375</v>
      </c>
      <c r="K137" s="19">
        <f t="shared" si="14"/>
        <v>146.6543395996095</v>
      </c>
      <c r="L137" s="20">
        <f t="shared" si="15"/>
        <v>1.6325439392745245</v>
      </c>
      <c r="M137" s="20">
        <f t="shared" si="12"/>
        <v>2.5860551320140956</v>
      </c>
      <c r="P137" s="18">
        <f t="shared" si="16"/>
        <v>-1.2872227524929398</v>
      </c>
    </row>
    <row r="138" spans="1:16" x14ac:dyDescent="0.15">
      <c r="A138" s="18">
        <v>68.5</v>
      </c>
      <c r="B138" s="18">
        <v>136</v>
      </c>
      <c r="D138">
        <v>680.33349609375</v>
      </c>
      <c r="E138">
        <v>559.5263671875</v>
      </c>
      <c r="F138">
        <v>471.89181518554699</v>
      </c>
      <c r="G138">
        <v>470.41720581054699</v>
      </c>
      <c r="I138" s="19">
        <f t="shared" si="13"/>
        <v>208.44168090820301</v>
      </c>
      <c r="J138" s="19">
        <f t="shared" si="13"/>
        <v>89.109161376953011</v>
      </c>
      <c r="K138" s="19">
        <f t="shared" si="14"/>
        <v>146.06526794433591</v>
      </c>
      <c r="L138" s="20">
        <f t="shared" si="15"/>
        <v>1.6391722880933082</v>
      </c>
      <c r="M138" s="20">
        <f t="shared" si="12"/>
        <v>2.5996945925441999</v>
      </c>
      <c r="P138" s="18">
        <f t="shared" si="16"/>
        <v>-0.76658844256787029</v>
      </c>
    </row>
    <row r="139" spans="1:16" x14ac:dyDescent="0.15">
      <c r="A139" s="18">
        <v>69</v>
      </c>
      <c r="B139" s="18">
        <v>137</v>
      </c>
      <c r="D139">
        <v>680.40661621093795</v>
      </c>
      <c r="E139">
        <v>560.08837890625</v>
      </c>
      <c r="F139">
        <v>471.78741455078102</v>
      </c>
      <c r="G139">
        <v>470.12414550781301</v>
      </c>
      <c r="I139" s="19">
        <f t="shared" si="13"/>
        <v>208.61920166015693</v>
      </c>
      <c r="J139" s="19">
        <f t="shared" si="13"/>
        <v>89.964233398436988</v>
      </c>
      <c r="K139" s="19">
        <f t="shared" si="14"/>
        <v>145.64423828125103</v>
      </c>
      <c r="L139" s="20">
        <f t="shared" si="15"/>
        <v>1.6189126809564012</v>
      </c>
      <c r="M139" s="20">
        <f t="shared" si="12"/>
        <v>2.5864460971186132</v>
      </c>
      <c r="P139" s="18">
        <f t="shared" si="16"/>
        <v>-1.272299152916109</v>
      </c>
    </row>
    <row r="140" spans="1:16" x14ac:dyDescent="0.15">
      <c r="A140" s="18">
        <v>69.5</v>
      </c>
      <c r="B140" s="18">
        <v>138</v>
      </c>
      <c r="D140">
        <v>679.70294189453102</v>
      </c>
      <c r="E140">
        <v>560.51849365234398</v>
      </c>
      <c r="F140">
        <v>472.15960693359398</v>
      </c>
      <c r="G140">
        <v>470.45001220703102</v>
      </c>
      <c r="I140" s="19">
        <f t="shared" si="13"/>
        <v>207.54333496093705</v>
      </c>
      <c r="J140" s="19">
        <f t="shared" si="13"/>
        <v>90.068481445312955</v>
      </c>
      <c r="K140" s="19">
        <f t="shared" si="14"/>
        <v>144.49539794921799</v>
      </c>
      <c r="L140" s="20">
        <f t="shared" si="15"/>
        <v>1.6042837142419408</v>
      </c>
      <c r="M140" s="20">
        <f t="shared" si="12"/>
        <v>2.5788282421154731</v>
      </c>
      <c r="P140" s="18">
        <f t="shared" si="16"/>
        <v>-1.5630816713240236</v>
      </c>
    </row>
    <row r="141" spans="1:16" x14ac:dyDescent="0.15">
      <c r="A141" s="18">
        <v>70</v>
      </c>
      <c r="B141" s="18">
        <v>139</v>
      </c>
      <c r="D141">
        <v>679.81427001953102</v>
      </c>
      <c r="E141">
        <v>560.36535644531295</v>
      </c>
      <c r="F141">
        <v>472.71005249023398</v>
      </c>
      <c r="G141">
        <v>470.93548583984398</v>
      </c>
      <c r="I141" s="19">
        <f t="shared" si="13"/>
        <v>207.10421752929705</v>
      </c>
      <c r="J141" s="19">
        <f t="shared" si="13"/>
        <v>89.429870605468977</v>
      </c>
      <c r="K141" s="19">
        <f t="shared" si="14"/>
        <v>144.50330810546876</v>
      </c>
      <c r="L141" s="20">
        <f t="shared" si="15"/>
        <v>1.615828214075844</v>
      </c>
      <c r="M141" s="20">
        <f t="shared" si="12"/>
        <v>2.597383853660697</v>
      </c>
      <c r="P141" s="18">
        <f t="shared" si="16"/>
        <v>-0.8547920735966954</v>
      </c>
    </row>
    <row r="142" spans="1:16" x14ac:dyDescent="0.15">
      <c r="A142" s="18">
        <v>70.5</v>
      </c>
      <c r="B142" s="18">
        <v>140</v>
      </c>
      <c r="D142">
        <v>679.67950439453102</v>
      </c>
      <c r="E142">
        <v>561.157470703125</v>
      </c>
      <c r="F142">
        <v>472.77099609375</v>
      </c>
      <c r="G142">
        <v>471.17004394531301</v>
      </c>
      <c r="I142" s="19">
        <f t="shared" si="13"/>
        <v>206.90850830078102</v>
      </c>
      <c r="J142" s="19">
        <f t="shared" si="13"/>
        <v>89.987426757811988</v>
      </c>
      <c r="K142" s="19">
        <f t="shared" si="14"/>
        <v>143.91730957031263</v>
      </c>
      <c r="L142" s="20">
        <f t="shared" si="15"/>
        <v>1.5993046446104635</v>
      </c>
      <c r="M142" s="20">
        <f t="shared" si="12"/>
        <v>2.5878713959066371</v>
      </c>
      <c r="P142" s="18">
        <f t="shared" si="16"/>
        <v>-1.2178938156007493</v>
      </c>
    </row>
    <row r="143" spans="1:16" x14ac:dyDescent="0.15">
      <c r="A143" s="18">
        <v>71</v>
      </c>
      <c r="B143" s="18">
        <v>141</v>
      </c>
      <c r="D143">
        <v>683.76940917968795</v>
      </c>
      <c r="E143">
        <v>562.06524658203102</v>
      </c>
      <c r="F143">
        <v>473.24407958984398</v>
      </c>
      <c r="G143">
        <v>471.47085571289102</v>
      </c>
      <c r="I143" s="19">
        <f t="shared" si="13"/>
        <v>210.52532958984398</v>
      </c>
      <c r="J143" s="19">
        <f t="shared" si="13"/>
        <v>90.59439086914</v>
      </c>
      <c r="K143" s="19">
        <f t="shared" si="14"/>
        <v>147.10925598144598</v>
      </c>
      <c r="L143" s="20">
        <f t="shared" si="15"/>
        <v>1.6238230046045508</v>
      </c>
      <c r="M143" s="20">
        <f t="shared" si="12"/>
        <v>2.6194008676120442</v>
      </c>
      <c r="P143" s="18">
        <f t="shared" si="16"/>
        <v>-1.4376659814736105E-2</v>
      </c>
    </row>
    <row r="144" spans="1:16" x14ac:dyDescent="0.15">
      <c r="A144" s="18">
        <v>71.5</v>
      </c>
      <c r="B144" s="18">
        <v>142</v>
      </c>
      <c r="D144">
        <v>678.97784423828102</v>
      </c>
      <c r="E144">
        <v>560.45196533203102</v>
      </c>
      <c r="F144">
        <v>472.68322753906301</v>
      </c>
      <c r="G144">
        <v>470.88583374023398</v>
      </c>
      <c r="I144" s="19">
        <f t="shared" si="13"/>
        <v>206.29461669921801</v>
      </c>
      <c r="J144" s="19">
        <f t="shared" si="13"/>
        <v>89.566131591797046</v>
      </c>
      <c r="K144" s="19">
        <f t="shared" si="14"/>
        <v>143.5983245849601</v>
      </c>
      <c r="L144" s="20">
        <f t="shared" si="15"/>
        <v>1.6032659000995819</v>
      </c>
      <c r="M144" s="20">
        <f t="shared" si="12"/>
        <v>2.6058548748183963</v>
      </c>
      <c r="P144" s="18">
        <f t="shared" si="16"/>
        <v>-0.53144319589986488</v>
      </c>
    </row>
    <row r="145" spans="1:16" x14ac:dyDescent="0.15">
      <c r="A145" s="18">
        <v>72</v>
      </c>
      <c r="B145" s="18">
        <v>143</v>
      </c>
      <c r="D145">
        <v>682.39874267578102</v>
      </c>
      <c r="E145">
        <v>561.333740234375</v>
      </c>
      <c r="F145">
        <v>473.01641845703102</v>
      </c>
      <c r="G145">
        <v>471.197509765625</v>
      </c>
      <c r="I145" s="19">
        <f t="shared" si="13"/>
        <v>209.38232421875</v>
      </c>
      <c r="J145" s="19">
        <f t="shared" si="13"/>
        <v>90.13623046875</v>
      </c>
      <c r="K145" s="19">
        <f t="shared" si="14"/>
        <v>146.28696289062501</v>
      </c>
      <c r="L145" s="20">
        <f t="shared" si="15"/>
        <v>1.6229540788411638</v>
      </c>
      <c r="M145" s="20">
        <f t="shared" si="12"/>
        <v>2.6325541652712983</v>
      </c>
      <c r="P145" s="18">
        <f t="shared" si="16"/>
        <v>0.48770023941087143</v>
      </c>
    </row>
    <row r="146" spans="1:16" x14ac:dyDescent="0.15">
      <c r="A146" s="18">
        <v>72.5</v>
      </c>
      <c r="B146" s="18">
        <v>144</v>
      </c>
      <c r="D146">
        <v>678.959716796875</v>
      </c>
      <c r="E146">
        <v>560.79644775390602</v>
      </c>
      <c r="F146">
        <v>472.53115844726602</v>
      </c>
      <c r="G146">
        <v>470.85791015625</v>
      </c>
      <c r="I146" s="19">
        <f t="shared" si="13"/>
        <v>206.42855834960898</v>
      </c>
      <c r="J146" s="19">
        <f t="shared" si="13"/>
        <v>89.938537597656023</v>
      </c>
      <c r="K146" s="19">
        <f t="shared" si="14"/>
        <v>143.47158203124977</v>
      </c>
      <c r="L146" s="20">
        <f t="shared" si="15"/>
        <v>1.595218088524812</v>
      </c>
      <c r="M146" s="20">
        <f t="shared" si="12"/>
        <v>2.6118292866662669</v>
      </c>
      <c r="P146" s="18">
        <f t="shared" si="16"/>
        <v>-0.30339284282622236</v>
      </c>
    </row>
    <row r="147" spans="1:16" x14ac:dyDescent="0.15">
      <c r="A147" s="18">
        <v>73</v>
      </c>
      <c r="B147" s="18">
        <v>145</v>
      </c>
      <c r="D147">
        <v>677.339599609375</v>
      </c>
      <c r="E147">
        <v>560.321533203125</v>
      </c>
      <c r="F147">
        <v>472.26934814453102</v>
      </c>
      <c r="G147">
        <v>470.45864868164102</v>
      </c>
      <c r="I147" s="19">
        <f t="shared" si="13"/>
        <v>205.07025146484398</v>
      </c>
      <c r="J147" s="19">
        <f t="shared" si="13"/>
        <v>89.862884521483977</v>
      </c>
      <c r="K147" s="19">
        <f t="shared" si="14"/>
        <v>142.16623229980519</v>
      </c>
      <c r="L147" s="20">
        <f t="shared" si="15"/>
        <v>1.5820350421292873</v>
      </c>
      <c r="M147" s="20">
        <f t="shared" si="12"/>
        <v>2.6056573519820625</v>
      </c>
      <c r="P147" s="18">
        <f t="shared" si="16"/>
        <v>-0.53898287573999537</v>
      </c>
    </row>
    <row r="148" spans="1:16" x14ac:dyDescent="0.15">
      <c r="A148" s="18">
        <v>73.5</v>
      </c>
      <c r="B148" s="18">
        <v>146</v>
      </c>
      <c r="D148">
        <v>676.10113525390602</v>
      </c>
      <c r="E148">
        <v>560.572998046875</v>
      </c>
      <c r="F148">
        <v>472.395263671875</v>
      </c>
      <c r="G148">
        <v>470.91641235351602</v>
      </c>
      <c r="I148" s="19">
        <f t="shared" si="13"/>
        <v>203.70587158203102</v>
      </c>
      <c r="J148" s="19">
        <f t="shared" si="13"/>
        <v>89.656585693358977</v>
      </c>
      <c r="K148" s="19">
        <f t="shared" si="14"/>
        <v>140.94626159667973</v>
      </c>
      <c r="L148" s="20">
        <f t="shared" si="15"/>
        <v>1.5720681365085696</v>
      </c>
      <c r="M148" s="20">
        <f t="shared" si="12"/>
        <v>2.6027015580726651</v>
      </c>
      <c r="P148" s="18">
        <f t="shared" si="16"/>
        <v>-0.65180901859977203</v>
      </c>
    </row>
    <row r="149" spans="1:16" x14ac:dyDescent="0.15">
      <c r="A149" s="18">
        <v>74</v>
      </c>
      <c r="B149" s="18">
        <v>147</v>
      </c>
      <c r="D149">
        <v>673.92254638671898</v>
      </c>
      <c r="E149">
        <v>560.064453125</v>
      </c>
      <c r="F149">
        <v>472.33074951171898</v>
      </c>
      <c r="G149">
        <v>470.47573852539102</v>
      </c>
      <c r="I149" s="19">
        <f t="shared" si="13"/>
        <v>201.591796875</v>
      </c>
      <c r="J149" s="19">
        <f t="shared" si="13"/>
        <v>89.588714599608977</v>
      </c>
      <c r="K149" s="19">
        <f t="shared" si="14"/>
        <v>138.87969665527373</v>
      </c>
      <c r="L149" s="20">
        <f t="shared" si="15"/>
        <v>1.550191865972814</v>
      </c>
      <c r="M149" s="20">
        <f t="shared" si="12"/>
        <v>2.5878363992482303</v>
      </c>
      <c r="P149" s="18">
        <f t="shared" si="16"/>
        <v>-1.219229679365968</v>
      </c>
    </row>
    <row r="150" spans="1:16" x14ac:dyDescent="0.15">
      <c r="A150" s="18">
        <v>74.5</v>
      </c>
      <c r="B150" s="18">
        <v>148</v>
      </c>
      <c r="D150">
        <v>674.68585205078102</v>
      </c>
      <c r="E150">
        <v>559.85296630859398</v>
      </c>
      <c r="F150">
        <v>472.3037109375</v>
      </c>
      <c r="G150">
        <v>470.69784545898398</v>
      </c>
      <c r="I150" s="19">
        <f t="shared" si="13"/>
        <v>202.38214111328102</v>
      </c>
      <c r="J150" s="19">
        <f t="shared" si="13"/>
        <v>89.15512084961</v>
      </c>
      <c r="K150" s="19">
        <f t="shared" si="14"/>
        <v>139.97355651855403</v>
      </c>
      <c r="L150" s="20">
        <f t="shared" si="15"/>
        <v>1.5700001882636261</v>
      </c>
      <c r="M150" s="20">
        <f t="shared" si="12"/>
        <v>2.6146558332503624</v>
      </c>
      <c r="P150" s="18">
        <f t="shared" si="16"/>
        <v>-0.19550022295070621</v>
      </c>
    </row>
    <row r="151" spans="1:16" x14ac:dyDescent="0.15">
      <c r="A151" s="18">
        <v>75</v>
      </c>
      <c r="B151" s="18">
        <v>149</v>
      </c>
      <c r="D151">
        <v>675.22930908203102</v>
      </c>
      <c r="E151">
        <v>560.26470947265602</v>
      </c>
      <c r="F151">
        <v>472.80404663085898</v>
      </c>
      <c r="G151">
        <v>471.28219604492199</v>
      </c>
      <c r="I151" s="19">
        <f t="shared" si="13"/>
        <v>202.42526245117205</v>
      </c>
      <c r="J151" s="19">
        <f t="shared" si="13"/>
        <v>88.982513427734034</v>
      </c>
      <c r="K151" s="19">
        <f t="shared" si="14"/>
        <v>140.13750305175822</v>
      </c>
      <c r="L151" s="20">
        <f t="shared" si="15"/>
        <v>1.574888117377905</v>
      </c>
      <c r="M151" s="20">
        <f t="shared" si="12"/>
        <v>2.6265548740759614</v>
      </c>
      <c r="P151" s="18">
        <f t="shared" si="16"/>
        <v>0.25870021227417778</v>
      </c>
    </row>
    <row r="152" spans="1:16" x14ac:dyDescent="0.15">
      <c r="A152" s="18">
        <v>75.5</v>
      </c>
      <c r="B152" s="18">
        <v>150</v>
      </c>
      <c r="D152">
        <v>676.63720703125</v>
      </c>
      <c r="E152">
        <v>561.27746582031295</v>
      </c>
      <c r="F152">
        <v>473.22058105468801</v>
      </c>
      <c r="G152">
        <v>471.37619018554699</v>
      </c>
      <c r="I152" s="19">
        <f t="shared" si="13"/>
        <v>203.41662597656199</v>
      </c>
      <c r="J152" s="19">
        <f t="shared" si="13"/>
        <v>89.901275634765966</v>
      </c>
      <c r="K152" s="19">
        <f t="shared" si="14"/>
        <v>140.48573303222582</v>
      </c>
      <c r="L152" s="20">
        <f t="shared" si="15"/>
        <v>1.562666736821009</v>
      </c>
      <c r="M152" s="20">
        <f t="shared" ref="M152" si="17">L152+ABS($N$2)*A152</f>
        <v>2.6213446052303864</v>
      </c>
      <c r="P152" s="18">
        <f t="shared" si="16"/>
        <v>5.9818099675012004E-2</v>
      </c>
    </row>
    <row r="153" spans="1:16" x14ac:dyDescent="0.15">
      <c r="D153">
        <v>678.27618408203102</v>
      </c>
      <c r="E153">
        <v>563.134765625</v>
      </c>
      <c r="F153">
        <v>473.821533203125</v>
      </c>
      <c r="G153">
        <v>472.38128662109398</v>
      </c>
      <c r="I153" s="19"/>
      <c r="J153" s="19"/>
      <c r="K153" s="19"/>
      <c r="L153" s="20"/>
      <c r="M153" s="20"/>
    </row>
    <row r="154" spans="1:16" x14ac:dyDescent="0.15">
      <c r="D154">
        <v>675.85577392578102</v>
      </c>
      <c r="E154">
        <v>562.79718017578102</v>
      </c>
      <c r="F154">
        <v>472.94989013671898</v>
      </c>
      <c r="G154">
        <v>471.80337524414102</v>
      </c>
      <c r="I154" s="19"/>
      <c r="J154" s="19"/>
      <c r="K154" s="19"/>
      <c r="L154" s="20"/>
      <c r="M154" s="20"/>
    </row>
    <row r="155" spans="1:16" x14ac:dyDescent="0.15">
      <c r="D155">
        <v>672.90930175781295</v>
      </c>
      <c r="E155">
        <v>561.72814941406295</v>
      </c>
      <c r="F155">
        <v>472.62603759765602</v>
      </c>
      <c r="G155">
        <v>470.90246582031301</v>
      </c>
      <c r="I155" s="19"/>
      <c r="J155" s="19"/>
      <c r="K155" s="19"/>
      <c r="L155" s="20"/>
      <c r="M155" s="20"/>
    </row>
    <row r="156" spans="1:16" x14ac:dyDescent="0.15">
      <c r="D156">
        <v>670.39465332031295</v>
      </c>
      <c r="E156">
        <v>560.41809082031295</v>
      </c>
      <c r="F156">
        <v>472.54977416992199</v>
      </c>
      <c r="G156">
        <v>470.89846801757801</v>
      </c>
      <c r="I156" s="19"/>
      <c r="J156" s="19"/>
      <c r="K156" s="19"/>
      <c r="L156" s="20"/>
      <c r="M156" s="20"/>
    </row>
    <row r="157" spans="1:16" x14ac:dyDescent="0.15">
      <c r="D157">
        <v>668.21734619140602</v>
      </c>
      <c r="E157">
        <v>559.754150390625</v>
      </c>
      <c r="F157">
        <v>472.87918090820301</v>
      </c>
      <c r="G157">
        <v>471.19885253906301</v>
      </c>
      <c r="I157" s="19"/>
      <c r="J157" s="19"/>
      <c r="K157" s="19"/>
      <c r="L157" s="20"/>
      <c r="M157" s="20"/>
    </row>
    <row r="158" spans="1:16" x14ac:dyDescent="0.15">
      <c r="D158">
        <v>669.57147216796898</v>
      </c>
      <c r="E158">
        <v>561.5791015625</v>
      </c>
      <c r="F158">
        <v>473.32409667968801</v>
      </c>
      <c r="G158">
        <v>471.64398193359398</v>
      </c>
      <c r="I158" s="19"/>
      <c r="J158" s="19"/>
      <c r="K158" s="19"/>
      <c r="L158" s="20"/>
      <c r="M158" s="20"/>
    </row>
    <row r="159" spans="1:16" x14ac:dyDescent="0.15">
      <c r="D159">
        <v>670.40435791015602</v>
      </c>
      <c r="E159">
        <v>562.44586181640602</v>
      </c>
      <c r="F159">
        <v>473.72424316406301</v>
      </c>
      <c r="G159">
        <v>471.99002075195301</v>
      </c>
      <c r="I159" s="19"/>
      <c r="J159" s="19"/>
      <c r="K159" s="19"/>
      <c r="L159" s="20"/>
      <c r="M159" s="20"/>
    </row>
    <row r="160" spans="1:16" x14ac:dyDescent="0.15">
      <c r="D160">
        <v>671.134033203125</v>
      </c>
      <c r="E160">
        <v>562.62115478515602</v>
      </c>
      <c r="F160">
        <v>473.39260864257801</v>
      </c>
      <c r="G160">
        <v>471.64065551757801</v>
      </c>
      <c r="I160" s="19"/>
      <c r="J160" s="19"/>
      <c r="K160" s="19"/>
      <c r="L160" s="20"/>
      <c r="M160" s="20"/>
    </row>
    <row r="161" spans="4:13" x14ac:dyDescent="0.15">
      <c r="D161">
        <v>672.00506591796898</v>
      </c>
      <c r="E161">
        <v>563.654541015625</v>
      </c>
      <c r="F161">
        <v>473.15206909179699</v>
      </c>
      <c r="G161">
        <v>471.63333129882801</v>
      </c>
      <c r="I161" s="19"/>
      <c r="J161" s="19"/>
      <c r="K161" s="19"/>
      <c r="L161" s="20"/>
      <c r="M161" s="20"/>
    </row>
    <row r="162" spans="4:13" x14ac:dyDescent="0.15">
      <c r="D162">
        <v>670.95666503906295</v>
      </c>
      <c r="E162">
        <v>562.84484863281295</v>
      </c>
      <c r="F162">
        <v>472.81201171875</v>
      </c>
      <c r="G162">
        <v>471.325439453125</v>
      </c>
      <c r="I162" s="19"/>
      <c r="J162" s="19"/>
      <c r="K162" s="19"/>
      <c r="L162" s="20"/>
      <c r="M162" s="20"/>
    </row>
    <row r="163" spans="4:13" x14ac:dyDescent="0.15">
      <c r="D163">
        <v>668.16253662109398</v>
      </c>
      <c r="E163">
        <v>561.62219238281295</v>
      </c>
      <c r="F163">
        <v>472.95278930664102</v>
      </c>
      <c r="G163">
        <v>471.23629760742199</v>
      </c>
      <c r="I163" s="19"/>
      <c r="J163" s="19"/>
      <c r="K163" s="19"/>
      <c r="L163" s="20"/>
      <c r="M163" s="20"/>
    </row>
    <row r="164" spans="4:13" x14ac:dyDescent="0.15">
      <c r="D164">
        <v>665.85577392578102</v>
      </c>
      <c r="E164">
        <v>561.61248779296898</v>
      </c>
      <c r="F164">
        <v>473.29415893554699</v>
      </c>
      <c r="G164">
        <v>471.57281494140602</v>
      </c>
      <c r="I164" s="19"/>
      <c r="J164" s="19"/>
      <c r="K164" s="19"/>
      <c r="L164" s="20"/>
      <c r="M164" s="20"/>
    </row>
    <row r="165" spans="4:13" x14ac:dyDescent="0.15">
      <c r="D165">
        <v>665.74548339843795</v>
      </c>
      <c r="E165">
        <v>561.39971923828102</v>
      </c>
      <c r="F165">
        <v>473.06982421875</v>
      </c>
      <c r="G165">
        <v>471.23941040039102</v>
      </c>
      <c r="I165" s="19"/>
      <c r="J165" s="19"/>
      <c r="K165" s="19"/>
      <c r="L165" s="20"/>
      <c r="M165" s="20"/>
    </row>
    <row r="166" spans="4:13" x14ac:dyDescent="0.15">
      <c r="D166">
        <v>668.27947998046898</v>
      </c>
      <c r="E166">
        <v>561.81964111328102</v>
      </c>
      <c r="F166">
        <v>472.5830078125</v>
      </c>
      <c r="G166">
        <v>470.98205566406301</v>
      </c>
      <c r="I166" s="19"/>
      <c r="J166" s="19"/>
      <c r="K166" s="19"/>
      <c r="L166" s="20"/>
      <c r="M166" s="20"/>
    </row>
    <row r="167" spans="4:13" x14ac:dyDescent="0.15">
      <c r="D167">
        <v>673.00866699218795</v>
      </c>
      <c r="E167">
        <v>563.68127441406295</v>
      </c>
      <c r="F167">
        <v>473.01751708984398</v>
      </c>
      <c r="G167">
        <v>471.35092163085898</v>
      </c>
      <c r="I167" s="19"/>
      <c r="J167" s="19"/>
      <c r="K167" s="19"/>
      <c r="L167" s="20"/>
      <c r="M167" s="20"/>
    </row>
    <row r="168" spans="4:13" x14ac:dyDescent="0.15">
      <c r="D168">
        <v>673.70269775390602</v>
      </c>
      <c r="E168">
        <v>563.71032714843795</v>
      </c>
      <c r="F168">
        <v>472.65350341796898</v>
      </c>
      <c r="G168">
        <v>470.98757934570301</v>
      </c>
      <c r="I168" s="19"/>
      <c r="J168" s="19"/>
      <c r="K168" s="19"/>
      <c r="L168" s="20"/>
      <c r="M168" s="20"/>
    </row>
    <row r="169" spans="4:13" x14ac:dyDescent="0.15">
      <c r="D169">
        <v>671.17657470703102</v>
      </c>
      <c r="E169">
        <v>563.23004150390602</v>
      </c>
      <c r="F169">
        <v>472.38992309570301</v>
      </c>
      <c r="G169">
        <v>471.15716552734398</v>
      </c>
      <c r="I169" s="19"/>
      <c r="J169" s="19"/>
      <c r="K169" s="19"/>
      <c r="L169" s="20"/>
      <c r="M169" s="20"/>
    </row>
    <row r="170" spans="4:13" x14ac:dyDescent="0.15">
      <c r="D170">
        <v>670.99261474609398</v>
      </c>
      <c r="E170">
        <v>563.61297607421898</v>
      </c>
      <c r="F170">
        <v>472.90911865234398</v>
      </c>
      <c r="G170">
        <v>471.19708251953102</v>
      </c>
      <c r="I170" s="19"/>
      <c r="J170" s="19"/>
      <c r="K170" s="19"/>
      <c r="L170" s="20"/>
      <c r="M170" s="20"/>
    </row>
    <row r="171" spans="4:13" x14ac:dyDescent="0.15">
      <c r="D171">
        <v>671.86932373046898</v>
      </c>
      <c r="E171">
        <v>563.830322265625</v>
      </c>
      <c r="F171">
        <v>472.494140625</v>
      </c>
      <c r="G171">
        <v>470.65130615234398</v>
      </c>
      <c r="I171" s="19"/>
      <c r="J171" s="19"/>
      <c r="K171" s="19"/>
      <c r="L171" s="20"/>
      <c r="M171" s="20"/>
    </row>
    <row r="172" spans="4:13" x14ac:dyDescent="0.15">
      <c r="D172">
        <v>673.11798095703102</v>
      </c>
      <c r="E172">
        <v>564.27258300781295</v>
      </c>
      <c r="F172">
        <v>472.17999267578102</v>
      </c>
      <c r="G172">
        <v>470.64221191406301</v>
      </c>
      <c r="I172" s="19"/>
      <c r="J172" s="19"/>
      <c r="K172" s="19"/>
      <c r="L172" s="20"/>
      <c r="M172" s="20"/>
    </row>
    <row r="173" spans="4:13" x14ac:dyDescent="0.15">
      <c r="D173">
        <v>671.92077636718795</v>
      </c>
      <c r="E173">
        <v>563.848388671875</v>
      </c>
      <c r="F173">
        <v>472.43493652343801</v>
      </c>
      <c r="G173">
        <v>470.50164794921898</v>
      </c>
      <c r="I173" s="19"/>
      <c r="J173" s="19"/>
      <c r="K173" s="19"/>
      <c r="L173" s="20"/>
      <c r="M173" s="20"/>
    </row>
    <row r="174" spans="4:13" x14ac:dyDescent="0.15">
      <c r="D174">
        <v>673.40509033203102</v>
      </c>
      <c r="E174">
        <v>564.83819580078102</v>
      </c>
      <c r="F174">
        <v>472.45468139648398</v>
      </c>
      <c r="G174">
        <v>470.64865112304699</v>
      </c>
      <c r="I174" s="19"/>
      <c r="J174" s="19"/>
      <c r="K174" s="19"/>
      <c r="L174" s="20"/>
      <c r="M174" s="20"/>
    </row>
    <row r="175" spans="4:13" x14ac:dyDescent="0.15">
      <c r="D175">
        <v>673.08837890625</v>
      </c>
      <c r="E175">
        <v>564.12481689453102</v>
      </c>
      <c r="F175">
        <v>472.05474853515602</v>
      </c>
      <c r="G175">
        <v>470.55398559570301</v>
      </c>
      <c r="I175" s="19"/>
      <c r="J175" s="19"/>
      <c r="K175" s="19"/>
      <c r="L175" s="20"/>
      <c r="M175" s="20"/>
    </row>
    <row r="176" spans="4:13" x14ac:dyDescent="0.15">
      <c r="D176">
        <v>670.006103515625</v>
      </c>
      <c r="E176">
        <v>563.67413330078102</v>
      </c>
      <c r="F176">
        <v>472.45510864257801</v>
      </c>
      <c r="G176">
        <v>470.44601440429699</v>
      </c>
      <c r="I176" s="19"/>
      <c r="J176" s="19"/>
      <c r="K176" s="19"/>
      <c r="L176" s="20"/>
      <c r="M176" s="20"/>
    </row>
    <row r="177" spans="4:13" x14ac:dyDescent="0.15">
      <c r="D177">
        <v>668.04968261718795</v>
      </c>
      <c r="E177">
        <v>562.34368896484398</v>
      </c>
      <c r="F177">
        <v>471.97451782226602</v>
      </c>
      <c r="G177">
        <v>470.29083251953102</v>
      </c>
      <c r="I177" s="19"/>
      <c r="J177" s="19"/>
      <c r="K177" s="19"/>
      <c r="L177" s="20"/>
      <c r="M177" s="20"/>
    </row>
    <row r="178" spans="4:13" x14ac:dyDescent="0.15">
      <c r="D178">
        <v>668.79974365234398</v>
      </c>
      <c r="E178">
        <v>563.27136230468795</v>
      </c>
      <c r="F178">
        <v>472.63311767578102</v>
      </c>
      <c r="G178">
        <v>470.84039306640602</v>
      </c>
      <c r="I178" s="19"/>
      <c r="J178" s="19"/>
      <c r="K178" s="19"/>
      <c r="L178" s="20"/>
      <c r="M178" s="20"/>
    </row>
    <row r="179" spans="4:13" x14ac:dyDescent="0.15">
      <c r="D179">
        <v>668.21374511718795</v>
      </c>
      <c r="E179">
        <v>562.67999267578102</v>
      </c>
      <c r="F179">
        <v>472.37728881835898</v>
      </c>
      <c r="G179">
        <v>470.63711547851602</v>
      </c>
      <c r="I179" s="19"/>
      <c r="J179" s="19"/>
      <c r="K179" s="19"/>
      <c r="L179" s="20"/>
      <c r="M179" s="20"/>
    </row>
    <row r="180" spans="4:13" x14ac:dyDescent="0.15">
      <c r="D180">
        <v>668.023681640625</v>
      </c>
      <c r="E180">
        <v>562.58392333984398</v>
      </c>
      <c r="F180">
        <v>472.08511352539102</v>
      </c>
      <c r="G180">
        <v>470.65750122070301</v>
      </c>
      <c r="I180" s="19"/>
      <c r="J180" s="19"/>
      <c r="K180" s="19"/>
      <c r="L180" s="20"/>
      <c r="M180" s="20"/>
    </row>
    <row r="181" spans="4:13" x14ac:dyDescent="0.15">
      <c r="D181">
        <v>670.01428222656295</v>
      </c>
      <c r="E181">
        <v>563.74932861328102</v>
      </c>
      <c r="F181">
        <v>473.36199951171898</v>
      </c>
      <c r="G181">
        <v>471.37619018554699</v>
      </c>
      <c r="I181" s="19"/>
      <c r="J181" s="19"/>
      <c r="K181" s="19"/>
      <c r="L181" s="20"/>
      <c r="M181" s="20"/>
    </row>
    <row r="182" spans="4:13" x14ac:dyDescent="0.15">
      <c r="D182">
        <v>671.64001464843795</v>
      </c>
      <c r="E182">
        <v>565.25653076171898</v>
      </c>
      <c r="F182">
        <v>473.36090087890602</v>
      </c>
      <c r="G182">
        <v>471.67611694335898</v>
      </c>
      <c r="I182" s="19"/>
      <c r="J182" s="19"/>
      <c r="K182" s="19"/>
      <c r="L182" s="20"/>
      <c r="M182" s="20"/>
    </row>
    <row r="183" spans="4:13" x14ac:dyDescent="0.15">
      <c r="D183">
        <v>671.683837890625</v>
      </c>
      <c r="E183">
        <v>564.93377685546898</v>
      </c>
      <c r="F183">
        <v>472.95944213867199</v>
      </c>
      <c r="G183">
        <v>471.62802124023398</v>
      </c>
      <c r="I183" s="19"/>
      <c r="J183" s="19"/>
      <c r="K183" s="19"/>
      <c r="L183" s="20"/>
      <c r="M183" s="20"/>
    </row>
    <row r="184" spans="4:13" x14ac:dyDescent="0.15">
      <c r="D184">
        <v>673.42547607421898</v>
      </c>
      <c r="E184">
        <v>565.41247558593795</v>
      </c>
      <c r="F184">
        <v>472.9541015625</v>
      </c>
      <c r="G184">
        <v>471.24761962890602</v>
      </c>
      <c r="I184" s="19"/>
      <c r="J184" s="19"/>
      <c r="K184" s="19"/>
      <c r="L184" s="20"/>
      <c r="M184" s="20"/>
    </row>
    <row r="185" spans="4:13" x14ac:dyDescent="0.15">
      <c r="D185">
        <v>672.169189453125</v>
      </c>
      <c r="E185">
        <v>565.28839111328102</v>
      </c>
      <c r="F185">
        <v>473.41564941406301</v>
      </c>
      <c r="G185">
        <v>471.84924316406301</v>
      </c>
      <c r="I185" s="19"/>
      <c r="J185" s="19"/>
      <c r="K185" s="19"/>
      <c r="L185" s="20"/>
      <c r="M185" s="20"/>
    </row>
    <row r="186" spans="4:13" x14ac:dyDescent="0.15">
      <c r="D186">
        <v>670.03997802734398</v>
      </c>
      <c r="E186">
        <v>564.772216796875</v>
      </c>
      <c r="F186">
        <v>473.5107421875</v>
      </c>
      <c r="G186">
        <v>472.045654296875</v>
      </c>
      <c r="I186" s="19"/>
      <c r="J186" s="19"/>
      <c r="K186" s="19"/>
      <c r="L186" s="20"/>
      <c r="M186" s="20"/>
    </row>
    <row r="187" spans="4:13" x14ac:dyDescent="0.15">
      <c r="D187">
        <v>670.86676025390602</v>
      </c>
      <c r="E187">
        <v>564.73046875</v>
      </c>
      <c r="F187">
        <v>472.98870849609398</v>
      </c>
      <c r="G187">
        <v>471.45889282226602</v>
      </c>
      <c r="I187" s="19"/>
      <c r="J187" s="19"/>
      <c r="K187" s="19"/>
      <c r="L187" s="20"/>
      <c r="M187" s="20"/>
    </row>
    <row r="188" spans="4:13" x14ac:dyDescent="0.15">
      <c r="D188">
        <v>671.16864013671898</v>
      </c>
      <c r="E188">
        <v>565.25427246093795</v>
      </c>
      <c r="F188">
        <v>473.44647216796898</v>
      </c>
      <c r="G188">
        <v>471.85946655273398</v>
      </c>
      <c r="I188" s="19"/>
      <c r="J188" s="19"/>
      <c r="K188" s="19"/>
      <c r="L188" s="20"/>
      <c r="M188" s="20"/>
    </row>
    <row r="189" spans="4:13" x14ac:dyDescent="0.15">
      <c r="D189">
        <v>669.30523681640602</v>
      </c>
      <c r="E189">
        <v>565.181884765625</v>
      </c>
      <c r="F189">
        <v>473.25848388671898</v>
      </c>
      <c r="G189">
        <v>471.71469116210898</v>
      </c>
      <c r="I189" s="19"/>
      <c r="J189" s="19"/>
      <c r="K189" s="19"/>
      <c r="L189" s="20"/>
      <c r="M189" s="20"/>
    </row>
    <row r="190" spans="4:13" x14ac:dyDescent="0.15">
      <c r="D190">
        <v>669.3212890625</v>
      </c>
      <c r="E190">
        <v>565.38189697265602</v>
      </c>
      <c r="F190">
        <v>473.18777465820301</v>
      </c>
      <c r="G190">
        <v>471.77056884765602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26" zoomScale="75" zoomScaleNormal="75" zoomScalePageLayoutView="75" workbookViewId="0">
      <selection activeCell="S55" sqref="S55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668.74542236328102</v>
      </c>
      <c r="E2">
        <v>558.18682861328102</v>
      </c>
      <c r="F2">
        <v>475.72128295898398</v>
      </c>
      <c r="G2">
        <v>474.068359375</v>
      </c>
      <c r="I2" s="19">
        <f t="shared" ref="I2:J65" si="0">D2-F2</f>
        <v>193.02413940429705</v>
      </c>
      <c r="J2" s="19">
        <f t="shared" si="0"/>
        <v>84.118469238281023</v>
      </c>
      <c r="K2" s="19">
        <f t="shared" ref="K2:K65" si="1">I2-0.7*J2</f>
        <v>134.14121093750032</v>
      </c>
      <c r="L2" s="20">
        <f t="shared" ref="L2:L65" si="2">K2/J2</f>
        <v>1.5946701378685422</v>
      </c>
      <c r="M2" s="20"/>
      <c r="N2" s="18">
        <f>LINEST(V64:V104,U64:U104)</f>
        <v>-7.0297107681638353E-3</v>
      </c>
      <c r="O2" s="21">
        <f>AVERAGE(M38:M45)</f>
        <v>1.6416966103765649</v>
      </c>
    </row>
    <row r="3" spans="1:16" x14ac:dyDescent="0.15">
      <c r="A3" s="18">
        <v>1</v>
      </c>
      <c r="B3" s="18">
        <v>1</v>
      </c>
      <c r="C3" s="18" t="s">
        <v>7</v>
      </c>
      <c r="D3">
        <v>662.93524169921898</v>
      </c>
      <c r="E3">
        <v>555.299560546875</v>
      </c>
      <c r="F3">
        <v>474.884521484375</v>
      </c>
      <c r="G3">
        <v>473.13415527343801</v>
      </c>
      <c r="I3" s="19">
        <f t="shared" si="0"/>
        <v>188.05072021484398</v>
      </c>
      <c r="J3" s="19">
        <f t="shared" si="0"/>
        <v>82.165405273436988</v>
      </c>
      <c r="K3" s="19">
        <f t="shared" si="1"/>
        <v>130.53493652343809</v>
      </c>
      <c r="L3" s="20">
        <f t="shared" si="2"/>
        <v>1.5886848739932931</v>
      </c>
      <c r="M3" s="20"/>
    </row>
    <row r="4" spans="1:16" ht="15" x14ac:dyDescent="0.15">
      <c r="A4" s="18">
        <v>1.5</v>
      </c>
      <c r="B4" s="18">
        <v>2</v>
      </c>
      <c r="D4">
        <v>650.21575927734398</v>
      </c>
      <c r="E4">
        <v>550.873046875</v>
      </c>
      <c r="F4">
        <v>474.80557250976602</v>
      </c>
      <c r="G4">
        <v>473.30270385742199</v>
      </c>
      <c r="I4" s="19">
        <f t="shared" si="0"/>
        <v>175.41018676757795</v>
      </c>
      <c r="J4" s="19">
        <f t="shared" si="0"/>
        <v>77.570343017578011</v>
      </c>
      <c r="K4" s="19">
        <f t="shared" si="1"/>
        <v>121.11094665527335</v>
      </c>
      <c r="L4" s="20">
        <f t="shared" si="2"/>
        <v>1.56130477117819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661.72015380859398</v>
      </c>
      <c r="E5">
        <v>555.96081542968795</v>
      </c>
      <c r="F5">
        <v>475.346435546875</v>
      </c>
      <c r="G5">
        <v>473.79092407226602</v>
      </c>
      <c r="I5" s="19">
        <f t="shared" si="0"/>
        <v>186.37371826171898</v>
      </c>
      <c r="J5" s="19">
        <f t="shared" si="0"/>
        <v>82.169891357421932</v>
      </c>
      <c r="K5" s="19">
        <f t="shared" si="1"/>
        <v>128.85479431152362</v>
      </c>
      <c r="L5" s="20">
        <f t="shared" si="2"/>
        <v>1.568150963605782</v>
      </c>
      <c r="M5" s="20"/>
      <c r="N5" s="18">
        <f>RSQ(V64:V104,U64:U104)</f>
        <v>0.97372993961896226</v>
      </c>
    </row>
    <row r="6" spans="1:16" x14ac:dyDescent="0.15">
      <c r="A6" s="18">
        <v>2.5</v>
      </c>
      <c r="B6" s="18">
        <v>4</v>
      </c>
      <c r="C6" s="18" t="s">
        <v>5</v>
      </c>
      <c r="D6">
        <v>677.35137939453102</v>
      </c>
      <c r="E6">
        <v>562.02209472656295</v>
      </c>
      <c r="F6">
        <v>475.71066284179699</v>
      </c>
      <c r="G6">
        <v>474.08682250976602</v>
      </c>
      <c r="I6" s="19">
        <f t="shared" si="0"/>
        <v>201.64071655273403</v>
      </c>
      <c r="J6" s="19">
        <f t="shared" si="0"/>
        <v>87.935272216796932</v>
      </c>
      <c r="K6" s="19">
        <f t="shared" si="1"/>
        <v>140.08602600097618</v>
      </c>
      <c r="L6" s="20">
        <f t="shared" si="2"/>
        <v>1.5930584220585113</v>
      </c>
      <c r="M6" s="20">
        <f t="shared" ref="M6:M22" si="3">L6+ABS($N$2)*A6</f>
        <v>1.610632698978921</v>
      </c>
      <c r="P6" s="18">
        <f t="shared" ref="P6:P69" si="4">(M6-$O$2)/$O$2*100</f>
        <v>-1.8921834400643953</v>
      </c>
    </row>
    <row r="7" spans="1:16" x14ac:dyDescent="0.15">
      <c r="A7" s="18">
        <v>3</v>
      </c>
      <c r="B7" s="18">
        <v>5</v>
      </c>
      <c r="C7" s="18" t="s">
        <v>8</v>
      </c>
      <c r="D7">
        <v>684.02209472656295</v>
      </c>
      <c r="E7">
        <v>564.44348144531295</v>
      </c>
      <c r="F7">
        <v>474.94842529296898</v>
      </c>
      <c r="G7">
        <v>473.29611206054699</v>
      </c>
      <c r="I7" s="19">
        <f t="shared" si="0"/>
        <v>209.07366943359398</v>
      </c>
      <c r="J7" s="19">
        <f t="shared" si="0"/>
        <v>91.147369384765966</v>
      </c>
      <c r="K7" s="19">
        <f t="shared" si="1"/>
        <v>145.2705108642578</v>
      </c>
      <c r="L7" s="20">
        <f t="shared" si="2"/>
        <v>1.5937981737138074</v>
      </c>
      <c r="M7" s="20">
        <f t="shared" si="3"/>
        <v>1.6148873060182989</v>
      </c>
      <c r="P7" s="18">
        <f t="shared" si="4"/>
        <v>-1.6330242865103199</v>
      </c>
    </row>
    <row r="8" spans="1:16" x14ac:dyDescent="0.15">
      <c r="A8" s="18">
        <v>3.5</v>
      </c>
      <c r="B8" s="18">
        <v>6</v>
      </c>
      <c r="D8">
        <v>678.41027832031295</v>
      </c>
      <c r="E8">
        <v>561.23229980468795</v>
      </c>
      <c r="F8">
        <v>474.3935546875</v>
      </c>
      <c r="G8">
        <v>472.892578125</v>
      </c>
      <c r="I8" s="19">
        <f t="shared" si="0"/>
        <v>204.01672363281295</v>
      </c>
      <c r="J8" s="19">
        <f t="shared" si="0"/>
        <v>88.339721679687955</v>
      </c>
      <c r="K8" s="19">
        <f t="shared" si="1"/>
        <v>142.17891845703139</v>
      </c>
      <c r="L8" s="20">
        <f t="shared" si="2"/>
        <v>1.6094562644487336</v>
      </c>
      <c r="M8" s="20">
        <f t="shared" si="3"/>
        <v>1.6340602521373071</v>
      </c>
      <c r="P8" s="18">
        <f t="shared" si="4"/>
        <v>-0.46515039325726559</v>
      </c>
    </row>
    <row r="9" spans="1:16" x14ac:dyDescent="0.15">
      <c r="A9" s="18">
        <v>4</v>
      </c>
      <c r="B9" s="18">
        <v>7</v>
      </c>
      <c r="D9">
        <v>674.53759765625</v>
      </c>
      <c r="E9">
        <v>559.30969238281295</v>
      </c>
      <c r="F9">
        <v>474.46975708007801</v>
      </c>
      <c r="G9">
        <v>473.18975830078102</v>
      </c>
      <c r="I9" s="19">
        <f t="shared" si="0"/>
        <v>200.06784057617199</v>
      </c>
      <c r="J9" s="19">
        <f t="shared" si="0"/>
        <v>86.119934082031932</v>
      </c>
      <c r="K9" s="19">
        <f t="shared" si="1"/>
        <v>139.78388671874964</v>
      </c>
      <c r="L9" s="20">
        <f t="shared" si="2"/>
        <v>1.6231304425477278</v>
      </c>
      <c r="M9" s="20">
        <f t="shared" si="3"/>
        <v>1.6512492856203831</v>
      </c>
      <c r="P9" s="18">
        <f t="shared" si="4"/>
        <v>0.58187823398301641</v>
      </c>
    </row>
    <row r="10" spans="1:16" x14ac:dyDescent="0.15">
      <c r="A10" s="18">
        <v>4.5</v>
      </c>
      <c r="B10" s="18">
        <v>8</v>
      </c>
      <c r="D10">
        <v>661.1708984375</v>
      </c>
      <c r="E10">
        <v>553.03631591796898</v>
      </c>
      <c r="F10">
        <v>474.44024658203102</v>
      </c>
      <c r="G10">
        <v>472.770751953125</v>
      </c>
      <c r="I10" s="19">
        <f t="shared" si="0"/>
        <v>186.73065185546898</v>
      </c>
      <c r="J10" s="19">
        <f t="shared" si="0"/>
        <v>80.265563964843977</v>
      </c>
      <c r="K10" s="19">
        <f t="shared" si="1"/>
        <v>130.5447570800782</v>
      </c>
      <c r="L10" s="20">
        <f t="shared" si="2"/>
        <v>1.6264105131966222</v>
      </c>
      <c r="M10" s="20">
        <f t="shared" si="3"/>
        <v>1.6580442116533596</v>
      </c>
      <c r="P10" s="18">
        <f t="shared" si="4"/>
        <v>0.99577480841877042</v>
      </c>
    </row>
    <row r="11" spans="1:16" x14ac:dyDescent="0.15">
      <c r="A11" s="18">
        <v>5</v>
      </c>
      <c r="B11" s="18">
        <v>9</v>
      </c>
      <c r="D11">
        <v>659.98767089843795</v>
      </c>
      <c r="E11">
        <v>551.97033691406295</v>
      </c>
      <c r="F11">
        <v>475.0048828125</v>
      </c>
      <c r="G11">
        <v>473.38931274414102</v>
      </c>
      <c r="I11" s="19">
        <f t="shared" si="0"/>
        <v>184.98278808593795</v>
      </c>
      <c r="J11" s="19">
        <f t="shared" si="0"/>
        <v>78.581024169921932</v>
      </c>
      <c r="K11" s="19">
        <f t="shared" si="1"/>
        <v>129.9760711669926</v>
      </c>
      <c r="L11" s="20">
        <f t="shared" si="2"/>
        <v>1.6540389049388706</v>
      </c>
      <c r="M11" s="20">
        <f t="shared" si="3"/>
        <v>1.6891874587796898</v>
      </c>
      <c r="P11" s="18">
        <f t="shared" si="4"/>
        <v>2.8927907935578707</v>
      </c>
    </row>
    <row r="12" spans="1:16" x14ac:dyDescent="0.15">
      <c r="A12" s="18">
        <v>5.5</v>
      </c>
      <c r="B12" s="18">
        <v>10</v>
      </c>
      <c r="D12">
        <v>655.00775146484398</v>
      </c>
      <c r="E12">
        <v>550.01751708984398</v>
      </c>
      <c r="F12">
        <v>475.17938232421898</v>
      </c>
      <c r="G12">
        <v>473.70260620117199</v>
      </c>
      <c r="I12" s="19">
        <f t="shared" si="0"/>
        <v>179.828369140625</v>
      </c>
      <c r="J12" s="19">
        <f t="shared" si="0"/>
        <v>76.314910888671989</v>
      </c>
      <c r="K12" s="19">
        <f t="shared" si="1"/>
        <v>126.40793151855462</v>
      </c>
      <c r="L12" s="20">
        <f t="shared" si="2"/>
        <v>1.6563988615928309</v>
      </c>
      <c r="M12" s="20">
        <f t="shared" si="3"/>
        <v>1.6950622708177321</v>
      </c>
      <c r="P12" s="18">
        <f t="shared" si="4"/>
        <v>3.2506408372815256</v>
      </c>
    </row>
    <row r="13" spans="1:16" x14ac:dyDescent="0.15">
      <c r="A13" s="18">
        <v>6</v>
      </c>
      <c r="B13" s="18">
        <v>11</v>
      </c>
      <c r="D13">
        <v>641.17785644531295</v>
      </c>
      <c r="E13">
        <v>543.23327636718795</v>
      </c>
      <c r="F13">
        <v>475.105712890625</v>
      </c>
      <c r="G13">
        <v>473.68200683593801</v>
      </c>
      <c r="I13" s="19">
        <f t="shared" si="0"/>
        <v>166.07214355468795</v>
      </c>
      <c r="J13" s="19">
        <f t="shared" si="0"/>
        <v>69.551269531249943</v>
      </c>
      <c r="K13" s="19">
        <f t="shared" si="1"/>
        <v>117.38625488281301</v>
      </c>
      <c r="L13" s="20">
        <f t="shared" si="2"/>
        <v>1.6877658118098107</v>
      </c>
      <c r="M13" s="20">
        <f t="shared" si="3"/>
        <v>1.7299440764187937</v>
      </c>
      <c r="P13" s="18">
        <f t="shared" si="4"/>
        <v>5.3753821189889024</v>
      </c>
    </row>
    <row r="14" spans="1:16" x14ac:dyDescent="0.15">
      <c r="A14" s="18">
        <v>6.5</v>
      </c>
      <c r="B14" s="18">
        <v>12</v>
      </c>
      <c r="D14">
        <v>640.83068847656295</v>
      </c>
      <c r="E14">
        <v>543.04119873046898</v>
      </c>
      <c r="F14">
        <v>474.99533081054699</v>
      </c>
      <c r="G14">
        <v>473.55508422851602</v>
      </c>
      <c r="I14" s="19">
        <f t="shared" si="0"/>
        <v>165.83535766601597</v>
      </c>
      <c r="J14" s="19">
        <f t="shared" si="0"/>
        <v>69.486114501952954</v>
      </c>
      <c r="K14" s="19">
        <f t="shared" si="1"/>
        <v>117.1950775146489</v>
      </c>
      <c r="L14" s="20">
        <f t="shared" si="2"/>
        <v>1.6865970756122082</v>
      </c>
      <c r="M14" s="20">
        <f t="shared" si="3"/>
        <v>1.7322901956052732</v>
      </c>
      <c r="P14" s="18">
        <f t="shared" si="4"/>
        <v>5.5182903257580804</v>
      </c>
    </row>
    <row r="15" spans="1:16" x14ac:dyDescent="0.15">
      <c r="A15" s="18">
        <v>7</v>
      </c>
      <c r="B15" s="18">
        <v>13</v>
      </c>
      <c r="D15">
        <v>670.47155761718795</v>
      </c>
      <c r="E15">
        <v>554.62017822265602</v>
      </c>
      <c r="F15">
        <v>474.24197387695301</v>
      </c>
      <c r="G15">
        <v>473.11505126953102</v>
      </c>
      <c r="I15" s="19">
        <f t="shared" si="0"/>
        <v>196.22958374023494</v>
      </c>
      <c r="J15" s="19">
        <f t="shared" si="0"/>
        <v>81.505126953125</v>
      </c>
      <c r="K15" s="19">
        <f t="shared" si="1"/>
        <v>139.17599487304744</v>
      </c>
      <c r="L15" s="20">
        <f t="shared" si="2"/>
        <v>1.7075734996780012</v>
      </c>
      <c r="M15" s="20">
        <f t="shared" si="3"/>
        <v>1.756781475055148</v>
      </c>
      <c r="P15" s="18">
        <f t="shared" si="4"/>
        <v>7.0101177008695599</v>
      </c>
    </row>
    <row r="16" spans="1:16" x14ac:dyDescent="0.15">
      <c r="A16" s="18">
        <v>7.5</v>
      </c>
      <c r="B16" s="18">
        <v>14</v>
      </c>
      <c r="D16">
        <v>664.95422363281295</v>
      </c>
      <c r="E16">
        <v>553.97790527343795</v>
      </c>
      <c r="F16">
        <v>474.58755493164102</v>
      </c>
      <c r="G16">
        <v>473.23751831054699</v>
      </c>
      <c r="I16" s="19">
        <f t="shared" si="0"/>
        <v>190.36666870117193</v>
      </c>
      <c r="J16" s="19">
        <f t="shared" si="0"/>
        <v>80.740386962890966</v>
      </c>
      <c r="K16" s="19">
        <f t="shared" si="1"/>
        <v>133.84839782714826</v>
      </c>
      <c r="L16" s="20">
        <f t="shared" si="2"/>
        <v>1.6577626496720437</v>
      </c>
      <c r="M16" s="20">
        <f t="shared" si="3"/>
        <v>1.7104854804332725</v>
      </c>
      <c r="P16" s="18">
        <f t="shared" si="4"/>
        <v>4.1901085512340286</v>
      </c>
    </row>
    <row r="17" spans="1:16" x14ac:dyDescent="0.15">
      <c r="A17" s="18">
        <v>8</v>
      </c>
      <c r="B17" s="18">
        <v>15</v>
      </c>
      <c r="D17">
        <v>666.12396240234398</v>
      </c>
      <c r="E17">
        <v>555.52587890625</v>
      </c>
      <c r="F17">
        <v>474.35702514648398</v>
      </c>
      <c r="G17">
        <v>473.06134033203102</v>
      </c>
      <c r="I17" s="19">
        <f t="shared" si="0"/>
        <v>191.76693725586</v>
      </c>
      <c r="J17" s="19">
        <f t="shared" si="0"/>
        <v>82.464538574218977</v>
      </c>
      <c r="K17" s="19">
        <f t="shared" si="1"/>
        <v>134.04176025390672</v>
      </c>
      <c r="L17" s="20">
        <f t="shared" si="2"/>
        <v>1.6254472840258201</v>
      </c>
      <c r="M17" s="20">
        <f t="shared" si="3"/>
        <v>1.6816849701711307</v>
      </c>
      <c r="P17" s="18">
        <f t="shared" si="4"/>
        <v>2.4357947468377534</v>
      </c>
    </row>
    <row r="18" spans="1:16" x14ac:dyDescent="0.15">
      <c r="A18" s="18">
        <v>8.5</v>
      </c>
      <c r="B18" s="18">
        <v>16</v>
      </c>
      <c r="D18">
        <v>670.63311767578102</v>
      </c>
      <c r="E18">
        <v>557.74481201171898</v>
      </c>
      <c r="F18">
        <v>474.74719238281301</v>
      </c>
      <c r="G18">
        <v>473.24325561523398</v>
      </c>
      <c r="I18" s="19">
        <f t="shared" si="0"/>
        <v>195.88592529296801</v>
      </c>
      <c r="J18" s="19">
        <f t="shared" si="0"/>
        <v>84.501556396485</v>
      </c>
      <c r="K18" s="19">
        <f t="shared" si="1"/>
        <v>136.73483581542851</v>
      </c>
      <c r="L18" s="20">
        <f t="shared" si="2"/>
        <v>1.6181339332244093</v>
      </c>
      <c r="M18" s="20">
        <f t="shared" si="3"/>
        <v>1.677886474753802</v>
      </c>
      <c r="P18" s="18">
        <f t="shared" si="4"/>
        <v>2.2044185355865529</v>
      </c>
    </row>
    <row r="19" spans="1:16" x14ac:dyDescent="0.15">
      <c r="A19" s="18">
        <v>9</v>
      </c>
      <c r="B19" s="18">
        <v>17</v>
      </c>
      <c r="D19">
        <v>669.947265625</v>
      </c>
      <c r="E19">
        <v>557.294189453125</v>
      </c>
      <c r="F19">
        <v>474.31628417968801</v>
      </c>
      <c r="G19">
        <v>472.97918701171898</v>
      </c>
      <c r="I19" s="19">
        <f t="shared" si="0"/>
        <v>195.63098144531199</v>
      </c>
      <c r="J19" s="19">
        <f t="shared" si="0"/>
        <v>84.315002441406023</v>
      </c>
      <c r="K19" s="19">
        <f t="shared" si="1"/>
        <v>136.61047973632776</v>
      </c>
      <c r="L19" s="20">
        <f t="shared" si="2"/>
        <v>1.620239290525598</v>
      </c>
      <c r="M19" s="20">
        <f t="shared" si="3"/>
        <v>1.6835066874390725</v>
      </c>
      <c r="P19" s="18">
        <f t="shared" si="4"/>
        <v>2.5467602721624312</v>
      </c>
    </row>
    <row r="20" spans="1:16" x14ac:dyDescent="0.15">
      <c r="A20" s="18">
        <v>9.5</v>
      </c>
      <c r="B20" s="18">
        <v>18</v>
      </c>
      <c r="D20">
        <v>671.56298828125</v>
      </c>
      <c r="E20">
        <v>558.52178955078102</v>
      </c>
      <c r="F20">
        <v>475.45129394531301</v>
      </c>
      <c r="G20">
        <v>474.11611938476602</v>
      </c>
      <c r="I20" s="19">
        <f t="shared" si="0"/>
        <v>196.11169433593699</v>
      </c>
      <c r="J20" s="19">
        <f t="shared" si="0"/>
        <v>84.405670166015</v>
      </c>
      <c r="K20" s="19">
        <f t="shared" si="1"/>
        <v>137.02772521972651</v>
      </c>
      <c r="L20" s="20">
        <f t="shared" si="2"/>
        <v>1.6234421804863435</v>
      </c>
      <c r="M20" s="20">
        <f t="shared" si="3"/>
        <v>1.6902244327839</v>
      </c>
      <c r="P20" s="18">
        <f t="shared" si="4"/>
        <v>2.9559555706339684</v>
      </c>
    </row>
    <row r="21" spans="1:16" x14ac:dyDescent="0.15">
      <c r="A21" s="18">
        <v>10</v>
      </c>
      <c r="B21" s="18">
        <v>19</v>
      </c>
      <c r="D21">
        <v>673.044677734375</v>
      </c>
      <c r="E21">
        <v>559.62176513671898</v>
      </c>
      <c r="F21">
        <v>475.26235961914102</v>
      </c>
      <c r="G21">
        <v>473.65740966796898</v>
      </c>
      <c r="I21" s="19">
        <f t="shared" si="0"/>
        <v>197.78231811523398</v>
      </c>
      <c r="J21" s="19">
        <f t="shared" si="0"/>
        <v>85.96435546875</v>
      </c>
      <c r="K21" s="19">
        <f t="shared" si="1"/>
        <v>137.60726928710898</v>
      </c>
      <c r="L21" s="20">
        <f t="shared" si="2"/>
        <v>1.6007479906847246</v>
      </c>
      <c r="M21" s="20">
        <f t="shared" si="3"/>
        <v>1.6710450983663629</v>
      </c>
      <c r="P21" s="18">
        <f t="shared" si="4"/>
        <v>1.7876925495427705</v>
      </c>
    </row>
    <row r="22" spans="1:16" x14ac:dyDescent="0.15">
      <c r="A22" s="18">
        <v>10.5</v>
      </c>
      <c r="B22" s="18">
        <v>20</v>
      </c>
      <c r="D22">
        <v>664.62652587890602</v>
      </c>
      <c r="E22">
        <v>556.29266357421898</v>
      </c>
      <c r="F22">
        <v>474.74826049804699</v>
      </c>
      <c r="G22">
        <v>473.38653564453102</v>
      </c>
      <c r="I22" s="19">
        <f t="shared" si="0"/>
        <v>189.87826538085903</v>
      </c>
      <c r="J22" s="19">
        <f t="shared" si="0"/>
        <v>82.906127929687955</v>
      </c>
      <c r="K22" s="19">
        <f t="shared" si="1"/>
        <v>131.84397583007745</v>
      </c>
      <c r="L22" s="20">
        <f t="shared" si="2"/>
        <v>1.5902802256293203</v>
      </c>
      <c r="M22" s="20">
        <f t="shared" si="3"/>
        <v>1.6640921886950406</v>
      </c>
      <c r="P22" s="18">
        <f t="shared" si="4"/>
        <v>1.3641727817991123</v>
      </c>
    </row>
    <row r="23" spans="1:16" x14ac:dyDescent="0.15">
      <c r="A23" s="18">
        <v>11</v>
      </c>
      <c r="B23" s="18">
        <v>21</v>
      </c>
      <c r="D23">
        <v>673.10168457031295</v>
      </c>
      <c r="E23">
        <v>560.09820556640602</v>
      </c>
      <c r="F23">
        <v>474.50094604492199</v>
      </c>
      <c r="G23">
        <v>472.83465576171898</v>
      </c>
      <c r="I23" s="19">
        <f t="shared" si="0"/>
        <v>198.60073852539097</v>
      </c>
      <c r="J23" s="19">
        <f t="shared" si="0"/>
        <v>87.263549804687045</v>
      </c>
      <c r="K23" s="19">
        <f t="shared" si="1"/>
        <v>137.51625366211005</v>
      </c>
      <c r="L23" s="20">
        <f t="shared" si="2"/>
        <v>1.5758727896114519</v>
      </c>
      <c r="M23" s="20">
        <f>L23+ABS($N$2)*A23</f>
        <v>1.6531996080612541</v>
      </c>
      <c r="P23" s="18">
        <f t="shared" si="4"/>
        <v>0.70067743406321004</v>
      </c>
    </row>
    <row r="24" spans="1:16" x14ac:dyDescent="0.15">
      <c r="A24" s="18">
        <v>11.5</v>
      </c>
      <c r="B24" s="18">
        <v>22</v>
      </c>
      <c r="D24">
        <v>683.58447265625</v>
      </c>
      <c r="E24">
        <v>564.24890136718795</v>
      </c>
      <c r="F24">
        <v>475.41265869140602</v>
      </c>
      <c r="G24">
        <v>473.76629638671898</v>
      </c>
      <c r="I24" s="19">
        <f t="shared" si="0"/>
        <v>208.17181396484398</v>
      </c>
      <c r="J24" s="19">
        <f t="shared" si="0"/>
        <v>90.482604980468977</v>
      </c>
      <c r="K24" s="19">
        <f t="shared" si="1"/>
        <v>144.83399047851569</v>
      </c>
      <c r="L24" s="20">
        <f t="shared" si="2"/>
        <v>1.600683252983031</v>
      </c>
      <c r="M24" s="20">
        <f t="shared" ref="M24:M87" si="5">L24+ABS($N$2)*A24</f>
        <v>1.6815249268169152</v>
      </c>
      <c r="P24" s="18">
        <f t="shared" si="4"/>
        <v>2.4260460908921964</v>
      </c>
    </row>
    <row r="25" spans="1:16" x14ac:dyDescent="0.15">
      <c r="A25" s="18">
        <v>12</v>
      </c>
      <c r="B25" s="18">
        <v>23</v>
      </c>
      <c r="D25">
        <v>680.2978515625</v>
      </c>
      <c r="E25">
        <v>562.672607421875</v>
      </c>
      <c r="F25">
        <v>475.22415161132801</v>
      </c>
      <c r="G25">
        <v>473.9560546875</v>
      </c>
      <c r="I25" s="19">
        <f t="shared" si="0"/>
        <v>205.07369995117199</v>
      </c>
      <c r="J25" s="19">
        <f t="shared" si="0"/>
        <v>88.716552734375</v>
      </c>
      <c r="K25" s="19">
        <f t="shared" si="1"/>
        <v>142.97211303710949</v>
      </c>
      <c r="L25" s="20">
        <f t="shared" si="2"/>
        <v>1.6115607361929438</v>
      </c>
      <c r="M25" s="20">
        <f t="shared" si="5"/>
        <v>1.6959172654109098</v>
      </c>
      <c r="P25" s="18">
        <f t="shared" si="4"/>
        <v>3.3027207762771731</v>
      </c>
    </row>
    <row r="26" spans="1:16" x14ac:dyDescent="0.15">
      <c r="A26" s="18">
        <v>12.5</v>
      </c>
      <c r="B26" s="18">
        <v>24</v>
      </c>
      <c r="D26">
        <v>672.417724609375</v>
      </c>
      <c r="E26">
        <v>558.56823730468795</v>
      </c>
      <c r="F26">
        <v>474.73764038085898</v>
      </c>
      <c r="G26">
        <v>473.31332397460898</v>
      </c>
      <c r="I26" s="19">
        <f t="shared" si="0"/>
        <v>197.68008422851602</v>
      </c>
      <c r="J26" s="19">
        <f t="shared" si="0"/>
        <v>85.254913330078978</v>
      </c>
      <c r="K26" s="19">
        <f t="shared" si="1"/>
        <v>138.00164489746075</v>
      </c>
      <c r="L26" s="20">
        <f t="shared" si="2"/>
        <v>1.6186943310019422</v>
      </c>
      <c r="M26" s="20">
        <f t="shared" si="5"/>
        <v>1.7065657156039902</v>
      </c>
      <c r="P26" s="18">
        <f t="shared" si="4"/>
        <v>3.9513455054613225</v>
      </c>
    </row>
    <row r="27" spans="1:16" x14ac:dyDescent="0.15">
      <c r="A27" s="18">
        <v>13</v>
      </c>
      <c r="B27" s="18">
        <v>25</v>
      </c>
      <c r="D27">
        <v>674.44201660156295</v>
      </c>
      <c r="E27">
        <v>559.79547119140602</v>
      </c>
      <c r="F27">
        <v>474.89642333984398</v>
      </c>
      <c r="G27">
        <v>473.41390991210898</v>
      </c>
      <c r="I27" s="19">
        <f t="shared" si="0"/>
        <v>199.54559326171898</v>
      </c>
      <c r="J27" s="19">
        <f t="shared" si="0"/>
        <v>86.381561279297046</v>
      </c>
      <c r="K27" s="19">
        <f t="shared" si="1"/>
        <v>139.07850036621105</v>
      </c>
      <c r="L27" s="20">
        <f t="shared" si="2"/>
        <v>1.6100484675951765</v>
      </c>
      <c r="M27" s="20">
        <f t="shared" si="5"/>
        <v>1.7014347075813063</v>
      </c>
      <c r="P27" s="18">
        <f t="shared" si="4"/>
        <v>3.6388024941489636</v>
      </c>
    </row>
    <row r="28" spans="1:16" x14ac:dyDescent="0.15">
      <c r="A28" s="18">
        <v>13.5</v>
      </c>
      <c r="B28" s="18">
        <v>26</v>
      </c>
      <c r="D28">
        <v>673.57263183593795</v>
      </c>
      <c r="E28">
        <v>559.27258300781295</v>
      </c>
      <c r="F28">
        <v>475.81680297851602</v>
      </c>
      <c r="G28">
        <v>474.34197998046898</v>
      </c>
      <c r="I28" s="19">
        <f t="shared" si="0"/>
        <v>197.75582885742193</v>
      </c>
      <c r="J28" s="19">
        <f t="shared" si="0"/>
        <v>84.930603027343977</v>
      </c>
      <c r="K28" s="19">
        <f t="shared" si="1"/>
        <v>138.30440673828116</v>
      </c>
      <c r="L28" s="20">
        <f t="shared" si="2"/>
        <v>1.6284401830251121</v>
      </c>
      <c r="M28" s="20">
        <f t="shared" si="5"/>
        <v>1.7233412783953239</v>
      </c>
      <c r="P28" s="18">
        <f t="shared" si="4"/>
        <v>4.9731885600976993</v>
      </c>
    </row>
    <row r="29" spans="1:16" x14ac:dyDescent="0.15">
      <c r="A29" s="18">
        <v>14</v>
      </c>
      <c r="B29" s="18">
        <v>27</v>
      </c>
      <c r="D29">
        <v>674.61779785156295</v>
      </c>
      <c r="E29">
        <v>559.57580566406295</v>
      </c>
      <c r="F29">
        <v>475.58755493164102</v>
      </c>
      <c r="G29">
        <v>474.32498168945301</v>
      </c>
      <c r="I29" s="19">
        <f t="shared" si="0"/>
        <v>199.03024291992193</v>
      </c>
      <c r="J29" s="19">
        <f t="shared" si="0"/>
        <v>85.250823974609943</v>
      </c>
      <c r="K29" s="19">
        <f t="shared" si="1"/>
        <v>139.35466613769498</v>
      </c>
      <c r="L29" s="20">
        <f t="shared" si="2"/>
        <v>1.6346430408602111</v>
      </c>
      <c r="M29" s="20">
        <f t="shared" si="5"/>
        <v>1.7330589916145047</v>
      </c>
      <c r="P29" s="18">
        <f t="shared" si="4"/>
        <v>5.5651196853591323</v>
      </c>
    </row>
    <row r="30" spans="1:16" x14ac:dyDescent="0.15">
      <c r="A30" s="18">
        <v>14.5</v>
      </c>
      <c r="B30" s="18">
        <v>28</v>
      </c>
      <c r="D30">
        <v>678.54644775390602</v>
      </c>
      <c r="E30">
        <v>561.63757324218795</v>
      </c>
      <c r="F30">
        <v>475.04095458984398</v>
      </c>
      <c r="G30">
        <v>473.66058349609398</v>
      </c>
      <c r="I30" s="19">
        <f t="shared" si="0"/>
        <v>203.50549316406205</v>
      </c>
      <c r="J30" s="19">
        <f t="shared" si="0"/>
        <v>87.976989746093977</v>
      </c>
      <c r="K30" s="19">
        <f t="shared" si="1"/>
        <v>141.92160034179625</v>
      </c>
      <c r="L30" s="20">
        <f t="shared" si="2"/>
        <v>1.6131672696620916</v>
      </c>
      <c r="M30" s="20">
        <f t="shared" si="5"/>
        <v>1.7150980758004672</v>
      </c>
      <c r="P30" s="18">
        <f t="shared" si="4"/>
        <v>4.471073702653614</v>
      </c>
    </row>
    <row r="31" spans="1:16" x14ac:dyDescent="0.15">
      <c r="A31" s="18">
        <v>15</v>
      </c>
      <c r="B31" s="18">
        <v>29</v>
      </c>
      <c r="D31">
        <v>675.49670410156295</v>
      </c>
      <c r="E31">
        <v>561.29406738281295</v>
      </c>
      <c r="F31">
        <v>474.87942504882801</v>
      </c>
      <c r="G31">
        <v>473.35577392578102</v>
      </c>
      <c r="I31" s="19">
        <f t="shared" si="0"/>
        <v>200.61727905273494</v>
      </c>
      <c r="J31" s="19">
        <f t="shared" si="0"/>
        <v>87.938293457031932</v>
      </c>
      <c r="K31" s="19">
        <f t="shared" si="1"/>
        <v>139.0604736328126</v>
      </c>
      <c r="L31" s="20">
        <f t="shared" si="2"/>
        <v>1.5813415085290436</v>
      </c>
      <c r="M31" s="20">
        <f t="shared" si="5"/>
        <v>1.6867871700515011</v>
      </c>
      <c r="P31" s="18">
        <f t="shared" si="4"/>
        <v>2.746582979457671</v>
      </c>
    </row>
    <row r="32" spans="1:16" x14ac:dyDescent="0.15">
      <c r="A32" s="18">
        <v>15.5</v>
      </c>
      <c r="B32" s="18">
        <v>30</v>
      </c>
      <c r="D32">
        <v>675.48876953125</v>
      </c>
      <c r="E32">
        <v>559.951171875</v>
      </c>
      <c r="F32">
        <v>475.50051879882801</v>
      </c>
      <c r="G32">
        <v>473.87326049804699</v>
      </c>
      <c r="I32" s="19">
        <f t="shared" si="0"/>
        <v>199.98825073242199</v>
      </c>
      <c r="J32" s="19">
        <f t="shared" si="0"/>
        <v>86.077911376953011</v>
      </c>
      <c r="K32" s="19">
        <f t="shared" si="1"/>
        <v>139.73371276855488</v>
      </c>
      <c r="L32" s="20">
        <f t="shared" si="2"/>
        <v>1.6233399548535976</v>
      </c>
      <c r="M32" s="20">
        <f t="shared" si="5"/>
        <v>1.7323004717601371</v>
      </c>
      <c r="P32" s="18">
        <f t="shared" si="4"/>
        <v>5.5189162730128274</v>
      </c>
    </row>
    <row r="33" spans="1:16" x14ac:dyDescent="0.15">
      <c r="A33" s="18">
        <v>16</v>
      </c>
      <c r="B33" s="18">
        <v>31</v>
      </c>
      <c r="D33">
        <v>668.96746826171898</v>
      </c>
      <c r="E33">
        <v>558.338623046875</v>
      </c>
      <c r="F33">
        <v>475.87582397460898</v>
      </c>
      <c r="G33">
        <v>474.19464111328102</v>
      </c>
      <c r="I33" s="19">
        <f t="shared" si="0"/>
        <v>193.09164428711</v>
      </c>
      <c r="J33" s="19">
        <f t="shared" si="0"/>
        <v>84.143981933593977</v>
      </c>
      <c r="K33" s="19">
        <f t="shared" si="1"/>
        <v>134.1908569335942</v>
      </c>
      <c r="L33" s="20">
        <f t="shared" si="2"/>
        <v>1.5947766417745357</v>
      </c>
      <c r="M33" s="20">
        <f t="shared" si="5"/>
        <v>1.707252014065157</v>
      </c>
      <c r="P33" s="18">
        <f t="shared" si="4"/>
        <v>3.9931497253658423</v>
      </c>
    </row>
    <row r="34" spans="1:16" x14ac:dyDescent="0.15">
      <c r="A34" s="18">
        <v>16.5</v>
      </c>
      <c r="B34" s="18">
        <v>32</v>
      </c>
      <c r="D34">
        <v>657.4091796875</v>
      </c>
      <c r="E34">
        <v>553.3662109375</v>
      </c>
      <c r="F34">
        <v>474.933349609375</v>
      </c>
      <c r="G34">
        <v>473.31903076171898</v>
      </c>
      <c r="I34" s="19">
        <f t="shared" si="0"/>
        <v>182.475830078125</v>
      </c>
      <c r="J34" s="19">
        <f t="shared" si="0"/>
        <v>80.047180175781023</v>
      </c>
      <c r="K34" s="19">
        <f t="shared" si="1"/>
        <v>126.44280395507829</v>
      </c>
      <c r="L34" s="20">
        <f t="shared" si="2"/>
        <v>1.5796034748184005</v>
      </c>
      <c r="M34" s="20">
        <f t="shared" si="5"/>
        <v>1.6955937024931038</v>
      </c>
      <c r="P34" s="18">
        <f t="shared" si="4"/>
        <v>3.2830117194538309</v>
      </c>
    </row>
    <row r="35" spans="1:16" x14ac:dyDescent="0.15">
      <c r="A35" s="18">
        <v>17</v>
      </c>
      <c r="B35" s="18">
        <v>33</v>
      </c>
      <c r="D35">
        <v>655.719970703125</v>
      </c>
      <c r="E35">
        <v>553.38201904296898</v>
      </c>
      <c r="F35">
        <v>474.70983886718801</v>
      </c>
      <c r="G35">
        <v>473.30438232421898</v>
      </c>
      <c r="I35" s="19">
        <f t="shared" si="0"/>
        <v>181.01013183593699</v>
      </c>
      <c r="J35" s="19">
        <f t="shared" si="0"/>
        <v>80.07763671875</v>
      </c>
      <c r="K35" s="19">
        <f t="shared" si="1"/>
        <v>124.95578613281199</v>
      </c>
      <c r="L35" s="20">
        <f t="shared" si="2"/>
        <v>1.5604329904450573</v>
      </c>
      <c r="M35" s="20">
        <f t="shared" si="5"/>
        <v>1.6799380735038425</v>
      </c>
      <c r="P35" s="18">
        <f t="shared" si="4"/>
        <v>2.3293867384245837</v>
      </c>
    </row>
    <row r="36" spans="1:16" x14ac:dyDescent="0.15">
      <c r="A36" s="18">
        <v>17.5</v>
      </c>
      <c r="B36" s="18">
        <v>34</v>
      </c>
      <c r="D36">
        <v>650.49920654296898</v>
      </c>
      <c r="E36">
        <v>551.40838623046898</v>
      </c>
      <c r="F36">
        <v>474.83953857421898</v>
      </c>
      <c r="G36">
        <v>473.19528198242199</v>
      </c>
      <c r="I36" s="19">
        <f t="shared" si="0"/>
        <v>175.65966796875</v>
      </c>
      <c r="J36" s="19">
        <f t="shared" si="0"/>
        <v>78.213104248046989</v>
      </c>
      <c r="K36" s="19">
        <f t="shared" si="1"/>
        <v>120.91049499511712</v>
      </c>
      <c r="L36" s="20">
        <f t="shared" si="2"/>
        <v>1.545910959008334</v>
      </c>
      <c r="M36" s="20">
        <f t="shared" si="5"/>
        <v>1.6689308974512012</v>
      </c>
      <c r="P36" s="18">
        <f t="shared" si="4"/>
        <v>1.6589110864028274</v>
      </c>
    </row>
    <row r="37" spans="1:16" x14ac:dyDescent="0.15">
      <c r="A37" s="18">
        <v>18</v>
      </c>
      <c r="B37" s="18">
        <v>35</v>
      </c>
      <c r="D37">
        <v>649.46905517578102</v>
      </c>
      <c r="E37">
        <v>551.89971923828102</v>
      </c>
      <c r="F37">
        <v>474.84249877929699</v>
      </c>
      <c r="G37">
        <v>473.28317260742199</v>
      </c>
      <c r="I37" s="19">
        <f t="shared" si="0"/>
        <v>174.62655639648403</v>
      </c>
      <c r="J37" s="19">
        <f t="shared" si="0"/>
        <v>78.616546630859034</v>
      </c>
      <c r="K37" s="19">
        <f t="shared" si="1"/>
        <v>119.59497375488272</v>
      </c>
      <c r="L37" s="20">
        <f t="shared" si="2"/>
        <v>1.5212443039050838</v>
      </c>
      <c r="M37" s="20">
        <f t="shared" si="5"/>
        <v>1.6477790977320328</v>
      </c>
      <c r="P37" s="18">
        <f t="shared" si="4"/>
        <v>0.37050008613179325</v>
      </c>
    </row>
    <row r="38" spans="1:16" x14ac:dyDescent="0.15">
      <c r="A38" s="18">
        <v>18.5</v>
      </c>
      <c r="B38" s="18">
        <v>36</v>
      </c>
      <c r="D38">
        <v>648.20373535156295</v>
      </c>
      <c r="E38">
        <v>551.453125</v>
      </c>
      <c r="F38">
        <v>474.36700439453102</v>
      </c>
      <c r="G38">
        <v>473.11145019531301</v>
      </c>
      <c r="I38" s="19">
        <f t="shared" si="0"/>
        <v>173.83673095703193</v>
      </c>
      <c r="J38" s="19">
        <f t="shared" si="0"/>
        <v>78.341674804686988</v>
      </c>
      <c r="K38" s="19">
        <f t="shared" si="1"/>
        <v>118.99755859375105</v>
      </c>
      <c r="L38" s="20">
        <f t="shared" si="2"/>
        <v>1.5189560204121615</v>
      </c>
      <c r="M38" s="20">
        <f t="shared" si="5"/>
        <v>1.6490056696231925</v>
      </c>
      <c r="P38" s="18">
        <f t="shared" si="4"/>
        <v>0.4452137624229543</v>
      </c>
    </row>
    <row r="39" spans="1:16" x14ac:dyDescent="0.15">
      <c r="A39" s="18">
        <v>19</v>
      </c>
      <c r="B39" s="18">
        <v>37</v>
      </c>
      <c r="D39">
        <v>649.01263427734398</v>
      </c>
      <c r="E39">
        <v>552.28472900390602</v>
      </c>
      <c r="F39">
        <v>474.66567993164102</v>
      </c>
      <c r="G39">
        <v>472.98937988281301</v>
      </c>
      <c r="I39" s="19">
        <f t="shared" si="0"/>
        <v>174.34695434570295</v>
      </c>
      <c r="J39" s="19">
        <f t="shared" si="0"/>
        <v>79.295349121093011</v>
      </c>
      <c r="K39" s="19">
        <f t="shared" si="1"/>
        <v>118.84020996093784</v>
      </c>
      <c r="L39" s="20">
        <f t="shared" si="2"/>
        <v>1.498703407931975</v>
      </c>
      <c r="M39" s="20">
        <f t="shared" si="5"/>
        <v>1.6322679125270878</v>
      </c>
      <c r="P39" s="18">
        <f t="shared" si="4"/>
        <v>-0.57432644922830012</v>
      </c>
    </row>
    <row r="40" spans="1:16" x14ac:dyDescent="0.15">
      <c r="A40" s="18">
        <v>19.5</v>
      </c>
      <c r="B40" s="18">
        <v>38</v>
      </c>
      <c r="D40">
        <v>655.84820556640602</v>
      </c>
      <c r="E40">
        <v>556.56378173828102</v>
      </c>
      <c r="F40">
        <v>474.47695922851602</v>
      </c>
      <c r="G40">
        <v>473.47018432617199</v>
      </c>
      <c r="I40" s="19">
        <f t="shared" si="0"/>
        <v>181.37124633789</v>
      </c>
      <c r="J40" s="19">
        <f t="shared" si="0"/>
        <v>83.093597412109034</v>
      </c>
      <c r="K40" s="19">
        <f t="shared" si="1"/>
        <v>123.20572814941369</v>
      </c>
      <c r="L40" s="20">
        <f t="shared" si="2"/>
        <v>1.4827343139130862</v>
      </c>
      <c r="M40" s="20">
        <f t="shared" si="5"/>
        <v>1.619813673892281</v>
      </c>
      <c r="P40" s="18">
        <f t="shared" si="4"/>
        <v>-1.3329464376042324</v>
      </c>
    </row>
    <row r="41" spans="1:16" x14ac:dyDescent="0.15">
      <c r="A41" s="18">
        <v>20</v>
      </c>
      <c r="B41" s="18">
        <v>39</v>
      </c>
      <c r="D41">
        <v>660.21112060546898</v>
      </c>
      <c r="E41">
        <v>558.41424560546898</v>
      </c>
      <c r="F41">
        <v>474.10781860351602</v>
      </c>
      <c r="G41">
        <v>472.74337768554699</v>
      </c>
      <c r="I41" s="19">
        <f t="shared" si="0"/>
        <v>186.10330200195295</v>
      </c>
      <c r="J41" s="19">
        <f t="shared" si="0"/>
        <v>85.670867919921989</v>
      </c>
      <c r="K41" s="19">
        <f t="shared" si="1"/>
        <v>126.13369445800757</v>
      </c>
      <c r="L41" s="20">
        <f t="shared" si="2"/>
        <v>1.4723055517064081</v>
      </c>
      <c r="M41" s="20">
        <f t="shared" si="5"/>
        <v>1.6128997670696847</v>
      </c>
      <c r="P41" s="18">
        <f t="shared" si="4"/>
        <v>-1.7540904406371929</v>
      </c>
    </row>
    <row r="42" spans="1:16" x14ac:dyDescent="0.15">
      <c r="A42" s="18">
        <v>20.5</v>
      </c>
      <c r="B42" s="18">
        <v>40</v>
      </c>
      <c r="D42">
        <v>671.16027832031295</v>
      </c>
      <c r="E42">
        <v>563.156005859375</v>
      </c>
      <c r="F42">
        <v>474.43112182617199</v>
      </c>
      <c r="G42">
        <v>473.26025390625</v>
      </c>
      <c r="I42" s="19">
        <f t="shared" si="0"/>
        <v>196.72915649414097</v>
      </c>
      <c r="J42" s="19">
        <f t="shared" si="0"/>
        <v>89.895751953125</v>
      </c>
      <c r="K42" s="19">
        <f t="shared" si="1"/>
        <v>133.80213012695347</v>
      </c>
      <c r="L42" s="20">
        <f t="shared" si="2"/>
        <v>1.4884143824362568</v>
      </c>
      <c r="M42" s="20">
        <f t="shared" si="5"/>
        <v>1.6325234531836155</v>
      </c>
      <c r="P42" s="18">
        <f t="shared" si="4"/>
        <v>-0.55876080482649748</v>
      </c>
    </row>
    <row r="43" spans="1:16" x14ac:dyDescent="0.15">
      <c r="A43" s="18">
        <v>21</v>
      </c>
      <c r="B43" s="18">
        <v>41</v>
      </c>
      <c r="D43">
        <v>666.49401855468795</v>
      </c>
      <c r="E43">
        <v>560.29376220703102</v>
      </c>
      <c r="F43">
        <v>474.84442138671898</v>
      </c>
      <c r="G43">
        <v>473.42388916015602</v>
      </c>
      <c r="I43" s="19">
        <f t="shared" si="0"/>
        <v>191.64959716796898</v>
      </c>
      <c r="J43" s="19">
        <f t="shared" si="0"/>
        <v>86.869873046875</v>
      </c>
      <c r="K43" s="19">
        <f t="shared" si="1"/>
        <v>130.84068603515647</v>
      </c>
      <c r="L43" s="20">
        <f t="shared" si="2"/>
        <v>1.5061687262344081</v>
      </c>
      <c r="M43" s="20">
        <f t="shared" si="5"/>
        <v>1.6537926523658486</v>
      </c>
      <c r="P43" s="18">
        <f t="shared" si="4"/>
        <v>0.73680130133844757</v>
      </c>
    </row>
    <row r="44" spans="1:16" x14ac:dyDescent="0.15">
      <c r="A44" s="18">
        <v>21.5</v>
      </c>
      <c r="B44" s="18">
        <v>42</v>
      </c>
      <c r="D44">
        <v>656.30950927734398</v>
      </c>
      <c r="E44">
        <v>555.52386474609398</v>
      </c>
      <c r="F44">
        <v>475.22247314453102</v>
      </c>
      <c r="G44">
        <v>473.54064941406301</v>
      </c>
      <c r="I44" s="19">
        <f t="shared" si="0"/>
        <v>181.08703613281295</v>
      </c>
      <c r="J44" s="19">
        <f t="shared" si="0"/>
        <v>81.983215332030966</v>
      </c>
      <c r="K44" s="19">
        <f t="shared" si="1"/>
        <v>123.69878540039127</v>
      </c>
      <c r="L44" s="20">
        <f t="shared" si="2"/>
        <v>1.5088306173332284</v>
      </c>
      <c r="M44" s="20">
        <f t="shared" si="5"/>
        <v>1.6599693988487509</v>
      </c>
      <c r="P44" s="18">
        <f t="shared" si="4"/>
        <v>1.1130429554821779</v>
      </c>
    </row>
    <row r="45" spans="1:16" x14ac:dyDescent="0.15">
      <c r="A45" s="18">
        <v>22</v>
      </c>
      <c r="B45" s="18">
        <v>43</v>
      </c>
      <c r="D45">
        <v>649.353271484375</v>
      </c>
      <c r="E45">
        <v>552.23297119140602</v>
      </c>
      <c r="F45">
        <v>474.97283935546898</v>
      </c>
      <c r="G45">
        <v>473.63531494140602</v>
      </c>
      <c r="I45" s="19">
        <f t="shared" si="0"/>
        <v>174.38043212890602</v>
      </c>
      <c r="J45" s="19">
        <f t="shared" si="0"/>
        <v>78.59765625</v>
      </c>
      <c r="K45" s="19">
        <f t="shared" si="1"/>
        <v>119.36207275390603</v>
      </c>
      <c r="L45" s="20">
        <f t="shared" si="2"/>
        <v>1.5186467186024524</v>
      </c>
      <c r="M45" s="20">
        <f t="shared" si="5"/>
        <v>1.6733003555020567</v>
      </c>
      <c r="P45" s="18">
        <f t="shared" si="4"/>
        <v>1.9250661130525621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659.417236328125</v>
      </c>
      <c r="E46">
        <v>556.36877441406295</v>
      </c>
      <c r="F46">
        <v>474.88687133789102</v>
      </c>
      <c r="G46">
        <v>473.36764526367199</v>
      </c>
      <c r="I46" s="19">
        <f t="shared" si="0"/>
        <v>184.53036499023398</v>
      </c>
      <c r="J46" s="19">
        <f t="shared" si="0"/>
        <v>83.001129150390966</v>
      </c>
      <c r="K46" s="19">
        <f t="shared" si="1"/>
        <v>126.42957458496031</v>
      </c>
      <c r="L46" s="20">
        <f t="shared" si="2"/>
        <v>1.523227164245931</v>
      </c>
      <c r="M46" s="20">
        <f t="shared" si="5"/>
        <v>1.6813956565296173</v>
      </c>
      <c r="P46" s="18">
        <f t="shared" si="4"/>
        <v>2.4181719022948118</v>
      </c>
    </row>
    <row r="47" spans="1:16" x14ac:dyDescent="0.15">
      <c r="A47" s="18">
        <v>23</v>
      </c>
      <c r="B47" s="18">
        <v>45</v>
      </c>
      <c r="D47">
        <v>662.94091796875</v>
      </c>
      <c r="E47">
        <v>557.77923583984398</v>
      </c>
      <c r="F47">
        <v>475.44915771484398</v>
      </c>
      <c r="G47">
        <v>473.86370849609398</v>
      </c>
      <c r="I47" s="19">
        <f t="shared" si="0"/>
        <v>187.49176025390602</v>
      </c>
      <c r="J47" s="19">
        <f t="shared" si="0"/>
        <v>83.91552734375</v>
      </c>
      <c r="K47" s="19">
        <f t="shared" si="1"/>
        <v>128.75089111328103</v>
      </c>
      <c r="L47" s="20">
        <f t="shared" si="2"/>
        <v>1.5342916286025146</v>
      </c>
      <c r="M47" s="20">
        <f t="shared" si="5"/>
        <v>1.6959749762702827</v>
      </c>
      <c r="P47" s="18">
        <f t="shared" si="4"/>
        <v>3.3062360944552172</v>
      </c>
    </row>
    <row r="48" spans="1:16" x14ac:dyDescent="0.15">
      <c r="A48" s="18">
        <v>23.5</v>
      </c>
      <c r="B48" s="18">
        <v>46</v>
      </c>
      <c r="D48">
        <v>667.09777832031295</v>
      </c>
      <c r="E48">
        <v>559.67181396484398</v>
      </c>
      <c r="F48">
        <v>475.43811035156301</v>
      </c>
      <c r="G48">
        <v>473.86669921875</v>
      </c>
      <c r="I48" s="19">
        <f t="shared" si="0"/>
        <v>191.65966796874994</v>
      </c>
      <c r="J48" s="19">
        <f t="shared" si="0"/>
        <v>85.805114746093977</v>
      </c>
      <c r="K48" s="19">
        <f t="shared" si="1"/>
        <v>131.59608764648416</v>
      </c>
      <c r="L48" s="20">
        <f t="shared" si="2"/>
        <v>1.5336625099318417</v>
      </c>
      <c r="M48" s="20">
        <f t="shared" si="5"/>
        <v>1.6988607129836919</v>
      </c>
      <c r="P48" s="18">
        <f t="shared" si="4"/>
        <v>3.4820138048536857</v>
      </c>
    </row>
    <row r="49" spans="1:22" x14ac:dyDescent="0.15">
      <c r="A49" s="18">
        <v>24</v>
      </c>
      <c r="B49" s="18">
        <v>47</v>
      </c>
      <c r="D49">
        <v>665.62384033203102</v>
      </c>
      <c r="E49">
        <v>559.77069091796898</v>
      </c>
      <c r="F49">
        <v>475.38314819335898</v>
      </c>
      <c r="G49">
        <v>474.13180541992199</v>
      </c>
      <c r="I49" s="19">
        <f t="shared" si="0"/>
        <v>190.24069213867205</v>
      </c>
      <c r="J49" s="19">
        <f t="shared" si="0"/>
        <v>85.638885498046989</v>
      </c>
      <c r="K49" s="19">
        <f t="shared" si="1"/>
        <v>130.29347229003915</v>
      </c>
      <c r="L49" s="20">
        <f t="shared" si="2"/>
        <v>1.5214288641461888</v>
      </c>
      <c r="M49" s="20">
        <f t="shared" si="5"/>
        <v>1.6901419225821208</v>
      </c>
      <c r="P49" s="18">
        <f t="shared" si="4"/>
        <v>2.950929660166854</v>
      </c>
    </row>
    <row r="50" spans="1:22" x14ac:dyDescent="0.15">
      <c r="A50" s="18">
        <v>24.5</v>
      </c>
      <c r="B50" s="18">
        <v>48</v>
      </c>
      <c r="D50">
        <v>666.85943603515602</v>
      </c>
      <c r="E50">
        <v>559.794677734375</v>
      </c>
      <c r="F50">
        <v>474.94757080078102</v>
      </c>
      <c r="G50">
        <v>473.60751342773398</v>
      </c>
      <c r="I50" s="19">
        <f t="shared" si="0"/>
        <v>191.911865234375</v>
      </c>
      <c r="J50" s="19">
        <f t="shared" si="0"/>
        <v>86.187164306641023</v>
      </c>
      <c r="K50" s="19">
        <f t="shared" si="1"/>
        <v>131.5808502197263</v>
      </c>
      <c r="L50" s="20">
        <f t="shared" si="2"/>
        <v>1.5266873121800519</v>
      </c>
      <c r="M50" s="20">
        <f t="shared" si="5"/>
        <v>1.6989152260000659</v>
      </c>
      <c r="P50" s="18">
        <f t="shared" si="4"/>
        <v>3.4853343341177094</v>
      </c>
    </row>
    <row r="51" spans="1:22" x14ac:dyDescent="0.15">
      <c r="A51" s="18">
        <v>25</v>
      </c>
      <c r="B51" s="18">
        <v>49</v>
      </c>
      <c r="D51">
        <v>667.77429199218795</v>
      </c>
      <c r="E51">
        <v>559.928955078125</v>
      </c>
      <c r="F51">
        <v>474.47866821289102</v>
      </c>
      <c r="G51">
        <v>473.30416870117199</v>
      </c>
      <c r="I51" s="19">
        <f t="shared" si="0"/>
        <v>193.29562377929693</v>
      </c>
      <c r="J51" s="19">
        <f t="shared" si="0"/>
        <v>86.624786376953011</v>
      </c>
      <c r="K51" s="19">
        <f t="shared" si="1"/>
        <v>132.65827331542982</v>
      </c>
      <c r="L51" s="20">
        <f t="shared" si="2"/>
        <v>1.5314124151274591</v>
      </c>
      <c r="M51" s="20">
        <f t="shared" si="5"/>
        <v>1.7071551843315549</v>
      </c>
      <c r="P51" s="18">
        <f t="shared" si="4"/>
        <v>3.9872515750626669</v>
      </c>
    </row>
    <row r="52" spans="1:22" x14ac:dyDescent="0.15">
      <c r="A52" s="18">
        <v>25.5</v>
      </c>
      <c r="B52" s="18">
        <v>50</v>
      </c>
      <c r="D52">
        <v>661.76043701171898</v>
      </c>
      <c r="E52">
        <v>556.69201660156295</v>
      </c>
      <c r="F52">
        <v>474.23327636718801</v>
      </c>
      <c r="G52">
        <v>472.81256103515602</v>
      </c>
      <c r="I52" s="19">
        <f t="shared" si="0"/>
        <v>187.52716064453097</v>
      </c>
      <c r="J52" s="19">
        <f t="shared" si="0"/>
        <v>83.879455566406932</v>
      </c>
      <c r="K52" s="19">
        <f t="shared" si="1"/>
        <v>128.81154174804612</v>
      </c>
      <c r="L52" s="20">
        <f t="shared" si="2"/>
        <v>1.5356745090705399</v>
      </c>
      <c r="M52" s="20">
        <f t="shared" si="5"/>
        <v>1.7149321336587178</v>
      </c>
      <c r="P52" s="18">
        <f t="shared" si="4"/>
        <v>4.4609657362546695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660.518798828125</v>
      </c>
      <c r="E53">
        <v>554.79846191406295</v>
      </c>
      <c r="F53">
        <v>474.38250732421898</v>
      </c>
      <c r="G53">
        <v>472.91531372070301</v>
      </c>
      <c r="I53" s="19">
        <f t="shared" si="0"/>
        <v>186.13629150390602</v>
      </c>
      <c r="J53" s="19">
        <f t="shared" si="0"/>
        <v>81.883148193359943</v>
      </c>
      <c r="K53" s="19">
        <f t="shared" si="1"/>
        <v>128.81808776855405</v>
      </c>
      <c r="L53" s="20">
        <f t="shared" si="2"/>
        <v>1.5731941261511015</v>
      </c>
      <c r="M53" s="20">
        <f t="shared" si="5"/>
        <v>1.7559666061233612</v>
      </c>
      <c r="P53" s="18">
        <f t="shared" si="4"/>
        <v>6.9604819200172185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675.54943847656295</v>
      </c>
      <c r="E54">
        <v>559.41314697265602</v>
      </c>
      <c r="F54">
        <v>474.47442626953102</v>
      </c>
      <c r="G54">
        <v>472.99533081054699</v>
      </c>
      <c r="I54" s="19">
        <f t="shared" si="0"/>
        <v>201.07501220703193</v>
      </c>
      <c r="J54" s="19">
        <f t="shared" si="0"/>
        <v>86.417816162109034</v>
      </c>
      <c r="K54" s="19">
        <f t="shared" si="1"/>
        <v>140.5825408935556</v>
      </c>
      <c r="L54" s="20">
        <f t="shared" si="2"/>
        <v>1.6267772912687393</v>
      </c>
      <c r="M54" s="20">
        <f t="shared" si="5"/>
        <v>1.8130646266250809</v>
      </c>
      <c r="P54" s="18">
        <f t="shared" si="4"/>
        <v>10.4384704923773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686.60437011718795</v>
      </c>
      <c r="E55">
        <v>563.59649658203102</v>
      </c>
      <c r="F55">
        <v>475.49224853515602</v>
      </c>
      <c r="G55">
        <v>474.02334594726602</v>
      </c>
      <c r="I55" s="19">
        <f t="shared" si="0"/>
        <v>211.11212158203193</v>
      </c>
      <c r="J55" s="19">
        <f t="shared" si="0"/>
        <v>89.573150634765</v>
      </c>
      <c r="K55" s="19">
        <f t="shared" si="1"/>
        <v>148.41091613769643</v>
      </c>
      <c r="L55" s="20">
        <f t="shared" si="2"/>
        <v>1.6568683258987142</v>
      </c>
      <c r="M55" s="20">
        <f t="shared" si="5"/>
        <v>1.8466705166391377</v>
      </c>
      <c r="P55" s="18">
        <f t="shared" si="4"/>
        <v>12.485492445254964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685.035400390625</v>
      </c>
      <c r="E56">
        <v>560.95135498046898</v>
      </c>
      <c r="F56">
        <v>474.95223999023398</v>
      </c>
      <c r="G56">
        <v>473.62173461914102</v>
      </c>
      <c r="I56" s="19">
        <f t="shared" si="0"/>
        <v>210.08316040039102</v>
      </c>
      <c r="J56" s="19">
        <f t="shared" si="0"/>
        <v>87.329620361327954</v>
      </c>
      <c r="K56" s="19">
        <f t="shared" si="1"/>
        <v>148.95242614746147</v>
      </c>
      <c r="L56" s="20">
        <f t="shared" si="2"/>
        <v>1.7056346464254395</v>
      </c>
      <c r="M56" s="20">
        <f t="shared" si="5"/>
        <v>1.898951692549945</v>
      </c>
      <c r="P56" s="18">
        <f t="shared" si="4"/>
        <v>15.670074516044236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683.35504150390602</v>
      </c>
      <c r="E57">
        <v>559.311279296875</v>
      </c>
      <c r="F57">
        <v>474.76651000976602</v>
      </c>
      <c r="G57">
        <v>473.56188964843801</v>
      </c>
      <c r="I57" s="19">
        <f t="shared" si="0"/>
        <v>208.58853149414</v>
      </c>
      <c r="J57" s="19">
        <f t="shared" si="0"/>
        <v>85.749389648436988</v>
      </c>
      <c r="K57" s="19">
        <f t="shared" si="1"/>
        <v>148.56395874023411</v>
      </c>
      <c r="L57" s="20">
        <f t="shared" si="2"/>
        <v>1.7325366320312006</v>
      </c>
      <c r="M57" s="20">
        <f t="shared" si="5"/>
        <v>1.9293685335397879</v>
      </c>
      <c r="P57" s="18">
        <f t="shared" si="4"/>
        <v>17.522843218713724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686.147216796875</v>
      </c>
      <c r="E58">
        <v>559.33465576171898</v>
      </c>
      <c r="F58">
        <v>474.95755004882801</v>
      </c>
      <c r="G58">
        <v>473.69583129882801</v>
      </c>
      <c r="I58" s="19">
        <f t="shared" si="0"/>
        <v>211.18966674804699</v>
      </c>
      <c r="J58" s="19">
        <f t="shared" si="0"/>
        <v>85.638824462890966</v>
      </c>
      <c r="K58" s="19">
        <f t="shared" si="1"/>
        <v>151.24248962402331</v>
      </c>
      <c r="L58" s="20">
        <f t="shared" si="2"/>
        <v>1.7660505100646231</v>
      </c>
      <c r="M58" s="20">
        <f t="shared" si="5"/>
        <v>1.9663972669572924</v>
      </c>
      <c r="P58" s="18">
        <f t="shared" si="4"/>
        <v>19.778359444029626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673.48028564453102</v>
      </c>
      <c r="E59">
        <v>554.21765136718795</v>
      </c>
      <c r="F59">
        <v>474.91296386718801</v>
      </c>
      <c r="G59">
        <v>473.54193115234398</v>
      </c>
      <c r="I59" s="19">
        <f t="shared" si="0"/>
        <v>198.56732177734301</v>
      </c>
      <c r="J59" s="19">
        <f t="shared" si="0"/>
        <v>80.675720214843977</v>
      </c>
      <c r="K59" s="19">
        <f t="shared" si="1"/>
        <v>142.09431762695223</v>
      </c>
      <c r="L59" s="20">
        <f t="shared" si="2"/>
        <v>1.7613021271895322</v>
      </c>
      <c r="M59" s="20">
        <f t="shared" si="5"/>
        <v>1.9651637394662833</v>
      </c>
      <c r="P59" s="18">
        <f t="shared" si="4"/>
        <v>19.703222084104993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670.56964111328102</v>
      </c>
      <c r="E60">
        <v>552.71337890625</v>
      </c>
      <c r="F60">
        <v>474.24685668945301</v>
      </c>
      <c r="G60">
        <v>472.98260498046898</v>
      </c>
      <c r="I60" s="19">
        <f t="shared" si="0"/>
        <v>196.32278442382801</v>
      </c>
      <c r="J60" s="19">
        <f t="shared" si="0"/>
        <v>79.730773925781023</v>
      </c>
      <c r="K60" s="19">
        <f t="shared" si="1"/>
        <v>140.51124267578129</v>
      </c>
      <c r="L60" s="20">
        <f t="shared" si="2"/>
        <v>1.7623213190753544</v>
      </c>
      <c r="M60" s="20">
        <f t="shared" si="5"/>
        <v>1.9696977867361876</v>
      </c>
      <c r="P60" s="18">
        <f t="shared" si="4"/>
        <v>19.979402667121743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672.50866699218795</v>
      </c>
      <c r="E61">
        <v>552.83197021484398</v>
      </c>
      <c r="F61">
        <v>474.06198120117199</v>
      </c>
      <c r="G61">
        <v>472.74591064453102</v>
      </c>
      <c r="I61" s="19">
        <f t="shared" si="0"/>
        <v>198.44668579101597</v>
      </c>
      <c r="J61" s="19">
        <f t="shared" si="0"/>
        <v>80.086059570312955</v>
      </c>
      <c r="K61" s="19">
        <f t="shared" si="1"/>
        <v>142.3864440917969</v>
      </c>
      <c r="L61" s="20">
        <f t="shared" si="2"/>
        <v>1.7779179654454873</v>
      </c>
      <c r="M61" s="20">
        <f t="shared" si="5"/>
        <v>1.9888092884904023</v>
      </c>
      <c r="P61" s="18">
        <f t="shared" si="4"/>
        <v>21.143533824694824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673.259765625</v>
      </c>
      <c r="E62">
        <v>551.83337402343795</v>
      </c>
      <c r="F62">
        <v>474.61685180664102</v>
      </c>
      <c r="G62">
        <v>473.22140502929699</v>
      </c>
      <c r="I62" s="19">
        <f t="shared" si="0"/>
        <v>198.64291381835898</v>
      </c>
      <c r="J62" s="19">
        <f t="shared" si="0"/>
        <v>78.611968994140966</v>
      </c>
      <c r="K62" s="19">
        <f t="shared" si="1"/>
        <v>143.6145355224603</v>
      </c>
      <c r="L62" s="20">
        <f t="shared" si="2"/>
        <v>1.8268787483641842</v>
      </c>
      <c r="M62" s="20">
        <f t="shared" si="5"/>
        <v>2.041284926793181</v>
      </c>
      <c r="P62" s="18">
        <f t="shared" si="4"/>
        <v>24.339961104321237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670.20831298828102</v>
      </c>
      <c r="E63">
        <v>550.38421630859398</v>
      </c>
      <c r="F63">
        <v>474.6455078125</v>
      </c>
      <c r="G63">
        <v>472.93313598632801</v>
      </c>
      <c r="I63" s="19">
        <f t="shared" si="0"/>
        <v>195.56280517578102</v>
      </c>
      <c r="J63" s="19">
        <f t="shared" si="0"/>
        <v>77.451080322265966</v>
      </c>
      <c r="K63" s="19">
        <f t="shared" si="1"/>
        <v>141.34704895019485</v>
      </c>
      <c r="L63" s="20">
        <f t="shared" si="2"/>
        <v>1.8249848596309353</v>
      </c>
      <c r="M63" s="20">
        <f t="shared" si="5"/>
        <v>2.0429058934440141</v>
      </c>
      <c r="P63" s="18">
        <f t="shared" si="4"/>
        <v>24.438698388700555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664.896728515625</v>
      </c>
      <c r="E64">
        <v>548.52697753906295</v>
      </c>
      <c r="F64">
        <v>474.83972167968801</v>
      </c>
      <c r="G64">
        <v>473.63278198242199</v>
      </c>
      <c r="I64" s="19">
        <f t="shared" si="0"/>
        <v>190.05700683593699</v>
      </c>
      <c r="J64" s="19">
        <f t="shared" si="0"/>
        <v>74.894195556640966</v>
      </c>
      <c r="K64" s="19">
        <f t="shared" si="1"/>
        <v>137.63106994628831</v>
      </c>
      <c r="L64" s="20">
        <f t="shared" si="2"/>
        <v>1.837673386079709</v>
      </c>
      <c r="M64" s="20">
        <f t="shared" si="5"/>
        <v>2.0591092752768696</v>
      </c>
      <c r="P64" s="18">
        <f t="shared" si="4"/>
        <v>25.425688416604608</v>
      </c>
      <c r="R64" s="29"/>
      <c r="S64" s="29"/>
      <c r="T64" s="29"/>
      <c r="U64" s="18">
        <v>12.5</v>
      </c>
      <c r="V64" s="20">
        <f t="shared" ref="V64:V83" si="6">L26</f>
        <v>1.6186943310019422</v>
      </c>
    </row>
    <row r="65" spans="1:22" x14ac:dyDescent="0.15">
      <c r="A65" s="18">
        <v>32</v>
      </c>
      <c r="B65" s="18">
        <v>63</v>
      </c>
      <c r="D65">
        <v>663.593017578125</v>
      </c>
      <c r="E65">
        <v>546.975341796875</v>
      </c>
      <c r="F65">
        <v>475.25152587890602</v>
      </c>
      <c r="G65">
        <v>473.75271606445301</v>
      </c>
      <c r="I65" s="19">
        <f t="shared" si="0"/>
        <v>188.34149169921898</v>
      </c>
      <c r="J65" s="19">
        <f t="shared" si="0"/>
        <v>73.222625732421989</v>
      </c>
      <c r="K65" s="19">
        <f t="shared" si="1"/>
        <v>137.08565368652359</v>
      </c>
      <c r="L65" s="20">
        <f t="shared" si="2"/>
        <v>1.8721761520472751</v>
      </c>
      <c r="M65" s="20">
        <f t="shared" si="5"/>
        <v>2.0971268966285179</v>
      </c>
      <c r="P65" s="18">
        <f t="shared" si="4"/>
        <v>27.741440371707199</v>
      </c>
      <c r="R65" s="29"/>
      <c r="S65" s="29"/>
      <c r="T65" s="29"/>
      <c r="U65" s="18">
        <v>13</v>
      </c>
      <c r="V65" s="20">
        <f t="shared" si="6"/>
        <v>1.6100484675951765</v>
      </c>
    </row>
    <row r="66" spans="1:22" x14ac:dyDescent="0.15">
      <c r="A66" s="18">
        <v>32.5</v>
      </c>
      <c r="B66" s="18">
        <v>64</v>
      </c>
      <c r="D66">
        <v>666.08874511718795</v>
      </c>
      <c r="E66">
        <v>547.93780517578102</v>
      </c>
      <c r="F66">
        <v>475.05499267578102</v>
      </c>
      <c r="G66">
        <v>473.45977783203102</v>
      </c>
      <c r="I66" s="19">
        <f t="shared" ref="I66:J129" si="7">D66-F66</f>
        <v>191.03375244140693</v>
      </c>
      <c r="J66" s="19">
        <f t="shared" si="7"/>
        <v>74.47802734375</v>
      </c>
      <c r="K66" s="19">
        <f t="shared" ref="K66:K129" si="8">I66-0.7*J66</f>
        <v>138.89913330078193</v>
      </c>
      <c r="L66" s="20">
        <f t="shared" ref="L66:L129" si="9">K66/J66</f>
        <v>1.8649679409431617</v>
      </c>
      <c r="M66" s="20">
        <f t="shared" si="5"/>
        <v>2.0934335409084861</v>
      </c>
      <c r="P66" s="18">
        <f t="shared" si="4"/>
        <v>27.516468492208428</v>
      </c>
      <c r="R66" s="29"/>
      <c r="S66" s="29"/>
      <c r="T66" s="29"/>
      <c r="U66" s="18">
        <v>13.5</v>
      </c>
      <c r="V66" s="20">
        <f t="shared" si="6"/>
        <v>1.6284401830251121</v>
      </c>
    </row>
    <row r="67" spans="1:22" x14ac:dyDescent="0.15">
      <c r="A67" s="18">
        <v>33</v>
      </c>
      <c r="B67" s="18">
        <v>65</v>
      </c>
      <c r="D67">
        <v>660.86828613281295</v>
      </c>
      <c r="E67">
        <v>545.59094238281295</v>
      </c>
      <c r="F67">
        <v>475.00827026367199</v>
      </c>
      <c r="G67">
        <v>473.61941528320301</v>
      </c>
      <c r="I67" s="19">
        <f t="shared" si="7"/>
        <v>185.86001586914097</v>
      </c>
      <c r="J67" s="19">
        <f t="shared" si="7"/>
        <v>71.971527099609943</v>
      </c>
      <c r="K67" s="19">
        <f t="shared" si="8"/>
        <v>135.47994689941402</v>
      </c>
      <c r="L67" s="20">
        <f t="shared" si="9"/>
        <v>1.8824103414105307</v>
      </c>
      <c r="M67" s="20">
        <f t="shared" si="5"/>
        <v>2.1143907967599374</v>
      </c>
      <c r="P67" s="18">
        <f t="shared" si="4"/>
        <v>28.793029320743251</v>
      </c>
      <c r="R67" s="29"/>
      <c r="S67" s="29"/>
      <c r="T67" s="29"/>
      <c r="U67" s="18">
        <v>14</v>
      </c>
      <c r="V67" s="20">
        <f t="shared" si="6"/>
        <v>1.6346430408602111</v>
      </c>
    </row>
    <row r="68" spans="1:22" x14ac:dyDescent="0.15">
      <c r="A68" s="18">
        <v>33.5</v>
      </c>
      <c r="B68" s="18">
        <v>66</v>
      </c>
      <c r="D68">
        <v>651.07482910156295</v>
      </c>
      <c r="E68">
        <v>541.72033691406295</v>
      </c>
      <c r="F68">
        <v>475.15728759765602</v>
      </c>
      <c r="G68">
        <v>473.82000732421898</v>
      </c>
      <c r="I68" s="19">
        <f t="shared" si="7"/>
        <v>175.91754150390693</v>
      </c>
      <c r="J68" s="19">
        <f t="shared" si="7"/>
        <v>67.900329589843977</v>
      </c>
      <c r="K68" s="19">
        <f t="shared" si="8"/>
        <v>128.38731079101615</v>
      </c>
      <c r="L68" s="20">
        <f t="shared" si="9"/>
        <v>1.8908201413240173</v>
      </c>
      <c r="M68" s="20">
        <f t="shared" si="5"/>
        <v>2.1263154520575056</v>
      </c>
      <c r="P68" s="18">
        <f t="shared" si="4"/>
        <v>29.519391014018176</v>
      </c>
      <c r="R68" s="29"/>
      <c r="S68" s="29"/>
      <c r="T68" s="29"/>
      <c r="U68" s="18">
        <v>14.5</v>
      </c>
      <c r="V68" s="20">
        <f t="shared" si="6"/>
        <v>1.6131672696620916</v>
      </c>
    </row>
    <row r="69" spans="1:22" x14ac:dyDescent="0.15">
      <c r="A69" s="18">
        <v>34</v>
      </c>
      <c r="B69" s="18">
        <v>67</v>
      </c>
      <c r="D69">
        <v>648.114501953125</v>
      </c>
      <c r="E69">
        <v>540.63171386718795</v>
      </c>
      <c r="F69">
        <v>474.91275024414102</v>
      </c>
      <c r="G69">
        <v>473.58587646484398</v>
      </c>
      <c r="I69" s="19">
        <f t="shared" si="7"/>
        <v>173.20175170898398</v>
      </c>
      <c r="J69" s="19">
        <f t="shared" si="7"/>
        <v>67.045837402343977</v>
      </c>
      <c r="K69" s="19">
        <f t="shared" si="8"/>
        <v>126.26966552734319</v>
      </c>
      <c r="L69" s="20">
        <f t="shared" si="9"/>
        <v>1.8833334091957914</v>
      </c>
      <c r="M69" s="20">
        <f t="shared" si="5"/>
        <v>2.1223435753133617</v>
      </c>
      <c r="P69" s="18">
        <f t="shared" si="4"/>
        <v>29.277453696304352</v>
      </c>
      <c r="U69" s="18">
        <v>15</v>
      </c>
      <c r="V69" s="20">
        <f t="shared" si="6"/>
        <v>1.5813415085290436</v>
      </c>
    </row>
    <row r="70" spans="1:22" x14ac:dyDescent="0.15">
      <c r="A70" s="18">
        <v>34.5</v>
      </c>
      <c r="B70" s="18">
        <v>68</v>
      </c>
      <c r="D70">
        <v>649.43304443359398</v>
      </c>
      <c r="E70">
        <v>541.21649169921898</v>
      </c>
      <c r="F70">
        <v>474.37509155273398</v>
      </c>
      <c r="G70">
        <v>473.40924072265602</v>
      </c>
      <c r="I70" s="19">
        <f t="shared" si="7"/>
        <v>175.05795288086</v>
      </c>
      <c r="J70" s="19">
        <f t="shared" si="7"/>
        <v>67.807250976562955</v>
      </c>
      <c r="K70" s="19">
        <f t="shared" si="8"/>
        <v>127.59287719726593</v>
      </c>
      <c r="L70" s="20">
        <f t="shared" si="9"/>
        <v>1.8816996023237604</v>
      </c>
      <c r="M70" s="20">
        <f t="shared" si="5"/>
        <v>2.1242246238254126</v>
      </c>
      <c r="P70" s="18">
        <f t="shared" ref="P70:P133" si="10">(M70-$O$2)/$O$2*100</f>
        <v>29.392033241645521</v>
      </c>
      <c r="U70" s="18">
        <v>15.5</v>
      </c>
      <c r="V70" s="20">
        <f t="shared" si="6"/>
        <v>1.6233399548535976</v>
      </c>
    </row>
    <row r="71" spans="1:22" x14ac:dyDescent="0.15">
      <c r="A71" s="18">
        <v>35</v>
      </c>
      <c r="B71" s="18">
        <v>69</v>
      </c>
      <c r="D71">
        <v>652.381103515625</v>
      </c>
      <c r="E71">
        <v>543.13171386718795</v>
      </c>
      <c r="F71">
        <v>474.59011840820301</v>
      </c>
      <c r="G71">
        <v>473.03482055664102</v>
      </c>
      <c r="I71" s="19">
        <f t="shared" si="7"/>
        <v>177.79098510742199</v>
      </c>
      <c r="J71" s="19">
        <f t="shared" si="7"/>
        <v>70.096893310546932</v>
      </c>
      <c r="K71" s="19">
        <f t="shared" si="8"/>
        <v>128.72315979003915</v>
      </c>
      <c r="L71" s="20">
        <f t="shared" si="9"/>
        <v>1.8363604107212435</v>
      </c>
      <c r="M71" s="20">
        <f t="shared" si="5"/>
        <v>2.0824002876069776</v>
      </c>
      <c r="P71" s="18">
        <f t="shared" si="10"/>
        <v>26.844404407299479</v>
      </c>
      <c r="U71" s="18">
        <v>16</v>
      </c>
      <c r="V71" s="20">
        <f t="shared" si="6"/>
        <v>1.5947766417745357</v>
      </c>
    </row>
    <row r="72" spans="1:22" x14ac:dyDescent="0.15">
      <c r="A72" s="18">
        <v>35.5</v>
      </c>
      <c r="B72" s="18">
        <v>70</v>
      </c>
      <c r="D72">
        <v>658.51770019531295</v>
      </c>
      <c r="E72">
        <v>546.71649169921898</v>
      </c>
      <c r="F72">
        <v>474.20504760742199</v>
      </c>
      <c r="G72">
        <v>472.74569702148398</v>
      </c>
      <c r="I72" s="19">
        <f t="shared" si="7"/>
        <v>184.31265258789097</v>
      </c>
      <c r="J72" s="19">
        <f t="shared" si="7"/>
        <v>73.970794677735</v>
      </c>
      <c r="K72" s="19">
        <f t="shared" si="8"/>
        <v>132.53309631347648</v>
      </c>
      <c r="L72" s="20">
        <f t="shared" si="9"/>
        <v>1.7916949100097821</v>
      </c>
      <c r="M72" s="20">
        <f t="shared" si="5"/>
        <v>2.041249642279598</v>
      </c>
      <c r="P72" s="18">
        <f t="shared" si="10"/>
        <v>24.337811833051511</v>
      </c>
      <c r="U72" s="18">
        <v>16.5</v>
      </c>
      <c r="V72" s="20">
        <f t="shared" si="6"/>
        <v>1.5796034748184005</v>
      </c>
    </row>
    <row r="73" spans="1:22" x14ac:dyDescent="0.15">
      <c r="A73" s="18">
        <v>36</v>
      </c>
      <c r="B73" s="18">
        <v>71</v>
      </c>
      <c r="D73">
        <v>662.24035644531295</v>
      </c>
      <c r="E73">
        <v>548.49401855468795</v>
      </c>
      <c r="F73">
        <v>474.20462036132801</v>
      </c>
      <c r="G73">
        <v>472.87094116210898</v>
      </c>
      <c r="I73" s="19">
        <f t="shared" si="7"/>
        <v>188.03573608398494</v>
      </c>
      <c r="J73" s="19">
        <f t="shared" si="7"/>
        <v>75.623077392578978</v>
      </c>
      <c r="K73" s="19">
        <f t="shared" si="8"/>
        <v>135.09958190917968</v>
      </c>
      <c r="L73" s="20">
        <f t="shared" si="9"/>
        <v>1.7864861701917096</v>
      </c>
      <c r="M73" s="20">
        <f t="shared" si="5"/>
        <v>2.0395557578456076</v>
      </c>
      <c r="P73" s="18">
        <f t="shared" si="10"/>
        <v>24.234632937311336</v>
      </c>
      <c r="U73" s="18">
        <v>17</v>
      </c>
      <c r="V73" s="20">
        <f t="shared" si="6"/>
        <v>1.5604329904450573</v>
      </c>
    </row>
    <row r="74" spans="1:22" x14ac:dyDescent="0.15">
      <c r="A74" s="18">
        <v>36.5</v>
      </c>
      <c r="B74" s="18">
        <v>72</v>
      </c>
      <c r="D74">
        <v>670.09777832031295</v>
      </c>
      <c r="E74">
        <v>552.48767089843795</v>
      </c>
      <c r="F74">
        <v>474.78326416015602</v>
      </c>
      <c r="G74">
        <v>473.13946533203102</v>
      </c>
      <c r="I74" s="19">
        <f t="shared" si="7"/>
        <v>195.31451416015693</v>
      </c>
      <c r="J74" s="19">
        <f t="shared" si="7"/>
        <v>79.348205566406932</v>
      </c>
      <c r="K74" s="19">
        <f t="shared" si="8"/>
        <v>139.77077026367209</v>
      </c>
      <c r="L74" s="20">
        <f t="shared" si="9"/>
        <v>1.761486214665525</v>
      </c>
      <c r="M74" s="20">
        <f t="shared" si="5"/>
        <v>2.0180706577035048</v>
      </c>
      <c r="P74" s="18">
        <f t="shared" si="10"/>
        <v>22.925919743515152</v>
      </c>
      <c r="U74" s="18">
        <v>17.5</v>
      </c>
      <c r="V74" s="20">
        <f t="shared" si="6"/>
        <v>1.545910959008334</v>
      </c>
    </row>
    <row r="75" spans="1:22" x14ac:dyDescent="0.15">
      <c r="A75" s="18">
        <v>37</v>
      </c>
      <c r="B75" s="18">
        <v>73</v>
      </c>
      <c r="D75">
        <v>664.748291015625</v>
      </c>
      <c r="E75">
        <v>549.88659667968795</v>
      </c>
      <c r="F75">
        <v>475.04458618164102</v>
      </c>
      <c r="G75">
        <v>473.61749267578102</v>
      </c>
      <c r="I75" s="19">
        <f t="shared" si="7"/>
        <v>189.70370483398398</v>
      </c>
      <c r="J75" s="19">
        <f t="shared" si="7"/>
        <v>76.269104003906932</v>
      </c>
      <c r="K75" s="19">
        <f t="shared" si="8"/>
        <v>136.31533203124911</v>
      </c>
      <c r="L75" s="20">
        <f t="shared" si="9"/>
        <v>1.787294263012009</v>
      </c>
      <c r="M75" s="20">
        <f t="shared" si="5"/>
        <v>2.0473935614340708</v>
      </c>
      <c r="P75" s="18">
        <f t="shared" si="10"/>
        <v>24.712053889448491</v>
      </c>
      <c r="U75" s="18">
        <v>18</v>
      </c>
      <c r="V75" s="20">
        <f t="shared" si="6"/>
        <v>1.5212443039050838</v>
      </c>
    </row>
    <row r="76" spans="1:22" x14ac:dyDescent="0.15">
      <c r="A76" s="18">
        <v>37.5</v>
      </c>
      <c r="B76" s="18">
        <v>74</v>
      </c>
      <c r="D76">
        <v>665.84948730468795</v>
      </c>
      <c r="E76">
        <v>550.15966796875</v>
      </c>
      <c r="F76">
        <v>474.72213745117199</v>
      </c>
      <c r="G76">
        <v>473.23605346679699</v>
      </c>
      <c r="I76" s="19">
        <f t="shared" si="7"/>
        <v>191.12734985351597</v>
      </c>
      <c r="J76" s="19">
        <f t="shared" si="7"/>
        <v>76.923614501953011</v>
      </c>
      <c r="K76" s="19">
        <f t="shared" si="8"/>
        <v>137.28081970214885</v>
      </c>
      <c r="L76" s="20">
        <f t="shared" si="9"/>
        <v>1.7846381841386747</v>
      </c>
      <c r="M76" s="20">
        <f t="shared" si="5"/>
        <v>2.0482523379448185</v>
      </c>
      <c r="P76" s="18">
        <f t="shared" si="10"/>
        <v>24.764364194855695</v>
      </c>
      <c r="U76" s="18">
        <v>18.5</v>
      </c>
      <c r="V76" s="20">
        <f t="shared" si="6"/>
        <v>1.5189560204121615</v>
      </c>
    </row>
    <row r="77" spans="1:22" x14ac:dyDescent="0.15">
      <c r="A77" s="18">
        <v>38</v>
      </c>
      <c r="B77" s="18">
        <v>75</v>
      </c>
      <c r="D77">
        <v>662.62414550781295</v>
      </c>
      <c r="E77">
        <v>548.89276123046898</v>
      </c>
      <c r="F77">
        <v>474.71429443359398</v>
      </c>
      <c r="G77">
        <v>473.34429931640602</v>
      </c>
      <c r="I77" s="19">
        <f t="shared" si="7"/>
        <v>187.90985107421898</v>
      </c>
      <c r="J77" s="19">
        <f t="shared" si="7"/>
        <v>75.548461914062955</v>
      </c>
      <c r="K77" s="19">
        <f t="shared" si="8"/>
        <v>135.0259277343749</v>
      </c>
      <c r="L77" s="20">
        <f t="shared" si="9"/>
        <v>1.7872756680072202</v>
      </c>
      <c r="M77" s="20">
        <f t="shared" si="5"/>
        <v>2.054404677197446</v>
      </c>
      <c r="P77" s="18">
        <f t="shared" si="10"/>
        <v>25.139119141277632</v>
      </c>
      <c r="U77" s="18">
        <v>19</v>
      </c>
      <c r="V77" s="20">
        <f t="shared" si="6"/>
        <v>1.498703407931975</v>
      </c>
    </row>
    <row r="78" spans="1:22" x14ac:dyDescent="0.15">
      <c r="A78" s="18">
        <v>38.5</v>
      </c>
      <c r="B78" s="18">
        <v>76</v>
      </c>
      <c r="D78">
        <v>661.7333984375</v>
      </c>
      <c r="E78">
        <v>548.70812988281295</v>
      </c>
      <c r="F78">
        <v>474.27935791015602</v>
      </c>
      <c r="G78">
        <v>473.18615722656301</v>
      </c>
      <c r="I78" s="19">
        <f t="shared" si="7"/>
        <v>187.45404052734398</v>
      </c>
      <c r="J78" s="19">
        <f t="shared" si="7"/>
        <v>75.521972656249943</v>
      </c>
      <c r="K78" s="19">
        <f t="shared" si="8"/>
        <v>134.58865966796901</v>
      </c>
      <c r="L78" s="20">
        <f t="shared" si="9"/>
        <v>1.782112608214967</v>
      </c>
      <c r="M78" s="20">
        <f t="shared" si="5"/>
        <v>2.0527564727892749</v>
      </c>
      <c r="P78" s="18">
        <f t="shared" si="10"/>
        <v>25.038722734429168</v>
      </c>
      <c r="U78" s="18">
        <v>19.5</v>
      </c>
      <c r="V78" s="20">
        <f t="shared" si="6"/>
        <v>1.4827343139130862</v>
      </c>
    </row>
    <row r="79" spans="1:22" x14ac:dyDescent="0.15">
      <c r="A79" s="18">
        <v>39</v>
      </c>
      <c r="B79" s="18">
        <v>77</v>
      </c>
      <c r="D79">
        <v>659.73229980468795</v>
      </c>
      <c r="E79">
        <v>548.299560546875</v>
      </c>
      <c r="F79">
        <v>474.66738891601602</v>
      </c>
      <c r="G79">
        <v>473.20928955078102</v>
      </c>
      <c r="I79" s="19">
        <f t="shared" si="7"/>
        <v>185.06491088867193</v>
      </c>
      <c r="J79" s="19">
        <f t="shared" si="7"/>
        <v>75.090270996093977</v>
      </c>
      <c r="K79" s="19">
        <f t="shared" si="8"/>
        <v>132.50172119140615</v>
      </c>
      <c r="L79" s="20">
        <f t="shared" si="9"/>
        <v>1.7645657610997114</v>
      </c>
      <c r="M79" s="20">
        <f t="shared" si="5"/>
        <v>2.0387244810581011</v>
      </c>
      <c r="P79" s="18">
        <f t="shared" si="10"/>
        <v>24.183997711396128</v>
      </c>
      <c r="U79" s="18">
        <v>20</v>
      </c>
      <c r="V79" s="20">
        <f t="shared" si="6"/>
        <v>1.4723055517064081</v>
      </c>
    </row>
    <row r="80" spans="1:22" x14ac:dyDescent="0.15">
      <c r="A80" s="18">
        <v>39.5</v>
      </c>
      <c r="B80" s="18">
        <v>78</v>
      </c>
      <c r="D80">
        <v>658.60296630859398</v>
      </c>
      <c r="E80">
        <v>547.226806640625</v>
      </c>
      <c r="F80">
        <v>474.12991333007801</v>
      </c>
      <c r="G80">
        <v>473.20037841796898</v>
      </c>
      <c r="I80" s="19">
        <f t="shared" si="7"/>
        <v>184.47305297851597</v>
      </c>
      <c r="J80" s="19">
        <f t="shared" si="7"/>
        <v>74.026428222656023</v>
      </c>
      <c r="K80" s="19">
        <f t="shared" si="8"/>
        <v>132.65455322265674</v>
      </c>
      <c r="L80" s="20">
        <f t="shared" si="9"/>
        <v>1.7919891099386773</v>
      </c>
      <c r="M80" s="20">
        <f t="shared" si="5"/>
        <v>2.0696626852811488</v>
      </c>
      <c r="P80" s="18">
        <f t="shared" si="10"/>
        <v>26.068524001302475</v>
      </c>
      <c r="U80" s="18">
        <v>20.5</v>
      </c>
      <c r="V80" s="20">
        <f t="shared" si="6"/>
        <v>1.4884143824362568</v>
      </c>
    </row>
    <row r="81" spans="1:22" x14ac:dyDescent="0.15">
      <c r="A81" s="18">
        <v>40</v>
      </c>
      <c r="B81" s="18">
        <v>79</v>
      </c>
      <c r="D81">
        <v>658.09002685546898</v>
      </c>
      <c r="E81">
        <v>547.24035644531295</v>
      </c>
      <c r="F81">
        <v>474.56124877929699</v>
      </c>
      <c r="G81">
        <v>472.88854980468801</v>
      </c>
      <c r="I81" s="19">
        <f t="shared" si="7"/>
        <v>183.52877807617199</v>
      </c>
      <c r="J81" s="19">
        <f t="shared" si="7"/>
        <v>74.351806640624943</v>
      </c>
      <c r="K81" s="19">
        <f t="shared" si="8"/>
        <v>131.48251342773455</v>
      </c>
      <c r="L81" s="20">
        <f t="shared" si="9"/>
        <v>1.7683835722142904</v>
      </c>
      <c r="M81" s="20">
        <f t="shared" si="5"/>
        <v>2.049572002940844</v>
      </c>
      <c r="P81" s="18">
        <f t="shared" si="10"/>
        <v>24.844748413698831</v>
      </c>
      <c r="U81" s="18">
        <v>21</v>
      </c>
      <c r="V81" s="20">
        <f t="shared" si="6"/>
        <v>1.5061687262344081</v>
      </c>
    </row>
    <row r="82" spans="1:22" x14ac:dyDescent="0.15">
      <c r="A82" s="18">
        <v>40.5</v>
      </c>
      <c r="B82" s="18">
        <v>80</v>
      </c>
      <c r="D82">
        <v>655.92132568359398</v>
      </c>
      <c r="E82">
        <v>546.57025146484398</v>
      </c>
      <c r="F82">
        <v>474.15051269531301</v>
      </c>
      <c r="G82">
        <v>472.71640014648398</v>
      </c>
      <c r="I82" s="19">
        <f t="shared" si="7"/>
        <v>181.77081298828097</v>
      </c>
      <c r="J82" s="19">
        <f t="shared" si="7"/>
        <v>73.85385131836</v>
      </c>
      <c r="K82" s="19">
        <f t="shared" si="8"/>
        <v>130.07311706542896</v>
      </c>
      <c r="L82" s="20">
        <f t="shared" si="9"/>
        <v>1.7612232096702167</v>
      </c>
      <c r="M82" s="20">
        <f t="shared" si="5"/>
        <v>2.0459264957808521</v>
      </c>
      <c r="P82" s="18">
        <f t="shared" si="10"/>
        <v>24.622691114137513</v>
      </c>
      <c r="U82" s="18">
        <v>21.5</v>
      </c>
      <c r="V82" s="20">
        <f t="shared" si="6"/>
        <v>1.5088306173332284</v>
      </c>
    </row>
    <row r="83" spans="1:22" x14ac:dyDescent="0.15">
      <c r="A83" s="18">
        <v>41</v>
      </c>
      <c r="B83" s="18">
        <v>81</v>
      </c>
      <c r="D83">
        <v>652.78204345703102</v>
      </c>
      <c r="E83">
        <v>545.86004638671898</v>
      </c>
      <c r="F83">
        <v>473.923583984375</v>
      </c>
      <c r="G83">
        <v>472.504150390625</v>
      </c>
      <c r="I83" s="19">
        <f t="shared" si="7"/>
        <v>178.85845947265602</v>
      </c>
      <c r="J83" s="19">
        <f t="shared" si="7"/>
        <v>73.355895996093977</v>
      </c>
      <c r="K83" s="19">
        <f t="shared" si="8"/>
        <v>127.50933227539025</v>
      </c>
      <c r="L83" s="20">
        <f t="shared" si="9"/>
        <v>1.7382288164291499</v>
      </c>
      <c r="M83" s="20">
        <f t="shared" si="5"/>
        <v>2.0264469579238673</v>
      </c>
      <c r="P83" s="18">
        <f t="shared" si="10"/>
        <v>23.436141922657082</v>
      </c>
      <c r="U83" s="18">
        <v>22</v>
      </c>
      <c r="V83" s="20">
        <f t="shared" si="6"/>
        <v>1.5186467186024524</v>
      </c>
    </row>
    <row r="84" spans="1:22" x14ac:dyDescent="0.15">
      <c r="A84" s="18">
        <v>41.5</v>
      </c>
      <c r="B84" s="18">
        <v>82</v>
      </c>
      <c r="D84">
        <v>637.00598144531295</v>
      </c>
      <c r="E84">
        <v>539.55859375</v>
      </c>
      <c r="F84">
        <v>474.29718017578102</v>
      </c>
      <c r="G84">
        <v>472.73062133789102</v>
      </c>
      <c r="I84" s="19">
        <f t="shared" si="7"/>
        <v>162.70880126953193</v>
      </c>
      <c r="J84" s="19">
        <f t="shared" si="7"/>
        <v>66.827972412108977</v>
      </c>
      <c r="K84" s="19">
        <f t="shared" si="8"/>
        <v>115.92922058105566</v>
      </c>
      <c r="L84" s="20">
        <f t="shared" si="9"/>
        <v>1.7347409534760885</v>
      </c>
      <c r="M84" s="20">
        <f t="shared" si="5"/>
        <v>2.0264739503548874</v>
      </c>
      <c r="P84" s="18">
        <f t="shared" si="10"/>
        <v>23.437786101663697</v>
      </c>
      <c r="U84" s="18">
        <v>65</v>
      </c>
      <c r="V84" s="20">
        <f t="shared" ref="V84:V104" si="11">L131</f>
        <v>1.1956911328206408</v>
      </c>
    </row>
    <row r="85" spans="1:22" x14ac:dyDescent="0.15">
      <c r="A85" s="18">
        <v>42</v>
      </c>
      <c r="B85" s="18">
        <v>83</v>
      </c>
      <c r="D85">
        <v>648.87713623046898</v>
      </c>
      <c r="E85">
        <v>543.80987548828102</v>
      </c>
      <c r="F85">
        <v>474.02972412109398</v>
      </c>
      <c r="G85">
        <v>472.60348510742199</v>
      </c>
      <c r="I85" s="19">
        <f t="shared" si="7"/>
        <v>174.847412109375</v>
      </c>
      <c r="J85" s="19">
        <f t="shared" si="7"/>
        <v>71.206390380859034</v>
      </c>
      <c r="K85" s="19">
        <f t="shared" si="8"/>
        <v>125.00293884277369</v>
      </c>
      <c r="L85" s="20">
        <f t="shared" si="9"/>
        <v>1.7555016926735789</v>
      </c>
      <c r="M85" s="20">
        <f t="shared" si="5"/>
        <v>2.0507495449364601</v>
      </c>
      <c r="P85" s="18">
        <f t="shared" si="10"/>
        <v>24.916475551841977</v>
      </c>
      <c r="U85" s="18">
        <v>65.5</v>
      </c>
      <c r="V85" s="20">
        <f t="shared" si="11"/>
        <v>1.1904754759376373</v>
      </c>
    </row>
    <row r="86" spans="1:22" x14ac:dyDescent="0.15">
      <c r="A86" s="18">
        <v>42.5</v>
      </c>
      <c r="B86" s="18">
        <v>84</v>
      </c>
      <c r="D86">
        <v>654.67974853515602</v>
      </c>
      <c r="E86">
        <v>546.311767578125</v>
      </c>
      <c r="F86">
        <v>474.09063720703102</v>
      </c>
      <c r="G86">
        <v>472.60900878906301</v>
      </c>
      <c r="I86" s="19">
        <f t="shared" si="7"/>
        <v>180.589111328125</v>
      </c>
      <c r="J86" s="19">
        <f t="shared" si="7"/>
        <v>73.702758789061988</v>
      </c>
      <c r="K86" s="19">
        <f t="shared" si="8"/>
        <v>128.99718017578161</v>
      </c>
      <c r="L86" s="20">
        <f t="shared" si="9"/>
        <v>1.7502354361655958</v>
      </c>
      <c r="M86" s="20">
        <f t="shared" si="5"/>
        <v>2.0489981438125588</v>
      </c>
      <c r="P86" s="18">
        <f t="shared" si="10"/>
        <v>24.809793165289474</v>
      </c>
      <c r="U86" s="18">
        <v>66</v>
      </c>
      <c r="V86" s="20">
        <f t="shared" si="11"/>
        <v>1.181662435927481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654.39373779296898</v>
      </c>
      <c r="E87">
        <v>546.02239990234398</v>
      </c>
      <c r="F87">
        <v>474.58056640625</v>
      </c>
      <c r="G87">
        <v>472.93930053710898</v>
      </c>
      <c r="I87" s="19">
        <f t="shared" si="7"/>
        <v>179.81317138671898</v>
      </c>
      <c r="J87" s="19">
        <f t="shared" si="7"/>
        <v>73.083099365235</v>
      </c>
      <c r="K87" s="19">
        <f t="shared" si="8"/>
        <v>128.65500183105448</v>
      </c>
      <c r="L87" s="20">
        <f t="shared" si="9"/>
        <v>1.7603933460470418</v>
      </c>
      <c r="M87" s="20">
        <f t="shared" si="5"/>
        <v>2.0626709090780868</v>
      </c>
      <c r="P87" s="18">
        <f t="shared" si="10"/>
        <v>25.642636772269434</v>
      </c>
      <c r="U87" s="18">
        <v>66.5</v>
      </c>
      <c r="V87" s="20">
        <f t="shared" si="11"/>
        <v>1.1801941344319933</v>
      </c>
    </row>
    <row r="88" spans="1:22" x14ac:dyDescent="0.15">
      <c r="A88" s="18">
        <v>43.5</v>
      </c>
      <c r="B88" s="18">
        <v>86</v>
      </c>
      <c r="D88">
        <v>654.71716308593795</v>
      </c>
      <c r="E88">
        <v>545.95513916015602</v>
      </c>
      <c r="F88">
        <v>474.29824829101602</v>
      </c>
      <c r="G88">
        <v>473.06472778320301</v>
      </c>
      <c r="I88" s="19">
        <f t="shared" si="7"/>
        <v>180.41891479492193</v>
      </c>
      <c r="J88" s="19">
        <f t="shared" si="7"/>
        <v>72.890411376953011</v>
      </c>
      <c r="K88" s="19">
        <f t="shared" si="8"/>
        <v>129.39562683105481</v>
      </c>
      <c r="L88" s="20">
        <f t="shared" si="9"/>
        <v>1.7752078001300458</v>
      </c>
      <c r="M88" s="20">
        <f t="shared" ref="M88:M151" si="12">L88+ABS($N$2)*A88</f>
        <v>2.0810002185451726</v>
      </c>
      <c r="P88" s="18">
        <f t="shared" si="10"/>
        <v>26.759122568197434</v>
      </c>
      <c r="U88" s="18">
        <v>67</v>
      </c>
      <c r="V88" s="20">
        <f t="shared" si="11"/>
        <v>1.1719889842833819</v>
      </c>
    </row>
    <row r="89" spans="1:22" x14ac:dyDescent="0.15">
      <c r="A89" s="18">
        <v>44</v>
      </c>
      <c r="B89" s="18">
        <v>87</v>
      </c>
      <c r="D89">
        <v>654.03411865234398</v>
      </c>
      <c r="E89">
        <v>545.46636962890602</v>
      </c>
      <c r="F89">
        <v>474.30947875976602</v>
      </c>
      <c r="G89">
        <v>473.02291870117199</v>
      </c>
      <c r="I89" s="19">
        <f t="shared" si="7"/>
        <v>179.72463989257795</v>
      </c>
      <c r="J89" s="19">
        <f t="shared" si="7"/>
        <v>72.443450927734034</v>
      </c>
      <c r="K89" s="19">
        <f t="shared" si="8"/>
        <v>129.01422424316414</v>
      </c>
      <c r="L89" s="20">
        <f t="shared" si="9"/>
        <v>1.7808956170774122</v>
      </c>
      <c r="M89" s="20">
        <f t="shared" si="12"/>
        <v>2.090202890876621</v>
      </c>
      <c r="P89" s="18">
        <f t="shared" si="10"/>
        <v>27.319681216688373</v>
      </c>
      <c r="U89" s="18">
        <v>67.5</v>
      </c>
      <c r="V89" s="20">
        <f t="shared" si="11"/>
        <v>1.1885947302681434</v>
      </c>
    </row>
    <row r="90" spans="1:22" x14ac:dyDescent="0.15">
      <c r="A90" s="18">
        <v>44.5</v>
      </c>
      <c r="B90" s="18">
        <v>88</v>
      </c>
      <c r="D90">
        <v>652.66314697265602</v>
      </c>
      <c r="E90">
        <v>544.50836181640602</v>
      </c>
      <c r="F90">
        <v>474.37591552734398</v>
      </c>
      <c r="G90">
        <v>473.00064086914102</v>
      </c>
      <c r="I90" s="19">
        <f t="shared" si="7"/>
        <v>178.28723144531205</v>
      </c>
      <c r="J90" s="19">
        <f t="shared" si="7"/>
        <v>71.507720947265</v>
      </c>
      <c r="K90" s="19">
        <f t="shared" si="8"/>
        <v>128.23182678222656</v>
      </c>
      <c r="L90" s="20">
        <f t="shared" si="9"/>
        <v>1.7932584773159537</v>
      </c>
      <c r="M90" s="20">
        <f t="shared" si="12"/>
        <v>2.1060806064992441</v>
      </c>
      <c r="P90" s="18">
        <f t="shared" si="10"/>
        <v>28.286834070770293</v>
      </c>
      <c r="U90" s="18">
        <v>68</v>
      </c>
      <c r="V90" s="20">
        <f t="shared" si="11"/>
        <v>1.1823601471611804</v>
      </c>
    </row>
    <row r="91" spans="1:22" x14ac:dyDescent="0.15">
      <c r="A91" s="18">
        <v>45</v>
      </c>
      <c r="B91" s="18">
        <v>89</v>
      </c>
      <c r="D91">
        <v>652.2490234375</v>
      </c>
      <c r="E91">
        <v>545.47344970703102</v>
      </c>
      <c r="F91">
        <v>474.578857421875</v>
      </c>
      <c r="G91">
        <v>473.41052246093801</v>
      </c>
      <c r="I91" s="19">
        <f t="shared" si="7"/>
        <v>177.670166015625</v>
      </c>
      <c r="J91" s="19">
        <f t="shared" si="7"/>
        <v>72.062927246093011</v>
      </c>
      <c r="K91" s="19">
        <f t="shared" si="8"/>
        <v>127.2261169433599</v>
      </c>
      <c r="L91" s="20">
        <f t="shared" si="9"/>
        <v>1.7654863853765757</v>
      </c>
      <c r="M91" s="20">
        <f t="shared" si="12"/>
        <v>2.0818233699439483</v>
      </c>
      <c r="P91" s="18">
        <f t="shared" si="10"/>
        <v>26.80926285560334</v>
      </c>
      <c r="U91" s="18">
        <v>68.5</v>
      </c>
      <c r="V91" s="20">
        <f t="shared" si="11"/>
        <v>1.1730184723843364</v>
      </c>
    </row>
    <row r="92" spans="1:22" x14ac:dyDescent="0.15">
      <c r="A92" s="18">
        <v>45.5</v>
      </c>
      <c r="B92" s="18">
        <v>90</v>
      </c>
      <c r="D92">
        <v>653.46984863281295</v>
      </c>
      <c r="E92">
        <v>544.97473144531295</v>
      </c>
      <c r="F92">
        <v>474.84036254882801</v>
      </c>
      <c r="G92">
        <v>473.37570190429699</v>
      </c>
      <c r="I92" s="19">
        <f t="shared" si="7"/>
        <v>178.62948608398494</v>
      </c>
      <c r="J92" s="19">
        <f t="shared" si="7"/>
        <v>71.599029541015966</v>
      </c>
      <c r="K92" s="19">
        <f t="shared" si="8"/>
        <v>128.51016540527377</v>
      </c>
      <c r="L92" s="20">
        <f t="shared" si="9"/>
        <v>1.7948590396976805</v>
      </c>
      <c r="M92" s="20">
        <f t="shared" si="12"/>
        <v>2.114710879649135</v>
      </c>
      <c r="P92" s="18">
        <f t="shared" si="10"/>
        <v>28.812526399994955</v>
      </c>
      <c r="U92" s="18">
        <v>69</v>
      </c>
      <c r="V92" s="20">
        <f t="shared" si="11"/>
        <v>1.1843976275718826</v>
      </c>
    </row>
    <row r="93" spans="1:22" x14ac:dyDescent="0.15">
      <c r="A93" s="18">
        <v>46</v>
      </c>
      <c r="B93" s="18">
        <v>91</v>
      </c>
      <c r="D93">
        <v>652.54644775390602</v>
      </c>
      <c r="E93">
        <v>544.06237792968795</v>
      </c>
      <c r="F93">
        <v>475.06198120117199</v>
      </c>
      <c r="G93">
        <v>473.74612426757801</v>
      </c>
      <c r="I93" s="19">
        <f t="shared" si="7"/>
        <v>177.48446655273403</v>
      </c>
      <c r="J93" s="19">
        <f t="shared" si="7"/>
        <v>70.316253662109943</v>
      </c>
      <c r="K93" s="19">
        <f t="shared" si="8"/>
        <v>128.26308898925708</v>
      </c>
      <c r="L93" s="20">
        <f t="shared" si="9"/>
        <v>1.8240887747745855</v>
      </c>
      <c r="M93" s="20">
        <f t="shared" si="12"/>
        <v>2.1474554701101218</v>
      </c>
      <c r="P93" s="18">
        <f t="shared" si="10"/>
        <v>30.807084362411413</v>
      </c>
      <c r="U93" s="18">
        <v>69.5</v>
      </c>
      <c r="V93" s="20">
        <f t="shared" si="11"/>
        <v>1.1732956956233465</v>
      </c>
    </row>
    <row r="94" spans="1:22" x14ac:dyDescent="0.15">
      <c r="A94" s="18">
        <v>46.5</v>
      </c>
      <c r="B94" s="18">
        <v>92</v>
      </c>
      <c r="D94">
        <v>646.25665283203102</v>
      </c>
      <c r="E94">
        <v>541.428466796875</v>
      </c>
      <c r="F94">
        <v>474.82360839843801</v>
      </c>
      <c r="G94">
        <v>473.56356811523398</v>
      </c>
      <c r="I94" s="19">
        <f t="shared" si="7"/>
        <v>171.43304443359301</v>
      </c>
      <c r="J94" s="19">
        <f t="shared" si="7"/>
        <v>67.864898681641023</v>
      </c>
      <c r="K94" s="19">
        <f t="shared" si="8"/>
        <v>123.92761535644431</v>
      </c>
      <c r="L94" s="20">
        <f t="shared" si="9"/>
        <v>1.8260929842067164</v>
      </c>
      <c r="M94" s="20">
        <f t="shared" si="12"/>
        <v>2.1529745349263347</v>
      </c>
      <c r="P94" s="18">
        <f t="shared" si="10"/>
        <v>31.143264919849912</v>
      </c>
      <c r="U94" s="18">
        <v>70</v>
      </c>
      <c r="V94" s="20">
        <f t="shared" si="11"/>
        <v>1.1925297060987006</v>
      </c>
    </row>
    <row r="95" spans="1:22" x14ac:dyDescent="0.15">
      <c r="A95" s="18">
        <v>47</v>
      </c>
      <c r="B95" s="18">
        <v>93</v>
      </c>
      <c r="D95">
        <v>636.188232421875</v>
      </c>
      <c r="E95">
        <v>538.3447265625</v>
      </c>
      <c r="F95">
        <v>474.71533203125</v>
      </c>
      <c r="G95">
        <v>473.56124877929699</v>
      </c>
      <c r="I95" s="19">
        <f t="shared" si="7"/>
        <v>161.472900390625</v>
      </c>
      <c r="J95" s="19">
        <f t="shared" si="7"/>
        <v>64.783477783203011</v>
      </c>
      <c r="K95" s="19">
        <f t="shared" si="8"/>
        <v>116.1244659423829</v>
      </c>
      <c r="L95" s="20">
        <f t="shared" si="9"/>
        <v>1.7925012660016768</v>
      </c>
      <c r="M95" s="20">
        <f t="shared" si="12"/>
        <v>2.1228976721053772</v>
      </c>
      <c r="P95" s="18">
        <f t="shared" si="10"/>
        <v>29.311205169537175</v>
      </c>
      <c r="U95" s="18">
        <v>70.5</v>
      </c>
      <c r="V95" s="20">
        <f t="shared" si="11"/>
        <v>1.196100020771772</v>
      </c>
    </row>
    <row r="96" spans="1:22" x14ac:dyDescent="0.15">
      <c r="A96" s="18">
        <v>47.5</v>
      </c>
      <c r="B96" s="18">
        <v>94</v>
      </c>
      <c r="D96">
        <v>639.314453125</v>
      </c>
      <c r="E96">
        <v>539.24871826171898</v>
      </c>
      <c r="F96">
        <v>474.6748046875</v>
      </c>
      <c r="G96">
        <v>473.03482055664102</v>
      </c>
      <c r="I96" s="19">
        <f t="shared" si="7"/>
        <v>164.6396484375</v>
      </c>
      <c r="J96" s="19">
        <f t="shared" si="7"/>
        <v>66.213897705077954</v>
      </c>
      <c r="K96" s="19">
        <f t="shared" si="8"/>
        <v>118.28992004394544</v>
      </c>
      <c r="L96" s="20">
        <f t="shared" si="9"/>
        <v>1.7864817529821051</v>
      </c>
      <c r="M96" s="20">
        <f t="shared" si="12"/>
        <v>2.1203930144698875</v>
      </c>
      <c r="P96" s="18">
        <f t="shared" si="10"/>
        <v>29.158639974503046</v>
      </c>
      <c r="U96" s="18">
        <v>71</v>
      </c>
      <c r="V96" s="20">
        <f t="shared" si="11"/>
        <v>1.1807420545143448</v>
      </c>
    </row>
    <row r="97" spans="1:22" x14ac:dyDescent="0.15">
      <c r="A97" s="18">
        <v>48</v>
      </c>
      <c r="B97" s="18">
        <v>95</v>
      </c>
      <c r="D97">
        <v>635.55352783203102</v>
      </c>
      <c r="E97">
        <v>538.19647216796898</v>
      </c>
      <c r="F97">
        <v>474.30926513671898</v>
      </c>
      <c r="G97">
        <v>473.14773559570301</v>
      </c>
      <c r="I97" s="19">
        <f t="shared" si="7"/>
        <v>161.24426269531205</v>
      </c>
      <c r="J97" s="19">
        <f t="shared" si="7"/>
        <v>65.048736572265966</v>
      </c>
      <c r="K97" s="19">
        <f t="shared" si="8"/>
        <v>115.71014709472587</v>
      </c>
      <c r="L97" s="20">
        <f t="shared" si="9"/>
        <v>1.7788223598497959</v>
      </c>
      <c r="M97" s="20">
        <f t="shared" si="12"/>
        <v>2.1162484767216601</v>
      </c>
      <c r="P97" s="18">
        <f t="shared" si="10"/>
        <v>28.906185427053089</v>
      </c>
      <c r="U97" s="18">
        <v>71.5</v>
      </c>
      <c r="V97" s="20">
        <f t="shared" si="11"/>
        <v>1.1691778360948117</v>
      </c>
    </row>
    <row r="98" spans="1:22" x14ac:dyDescent="0.15">
      <c r="A98" s="18">
        <v>48.5</v>
      </c>
      <c r="B98" s="18">
        <v>96</v>
      </c>
      <c r="D98">
        <v>634.30352783203102</v>
      </c>
      <c r="E98">
        <v>537.77087402343795</v>
      </c>
      <c r="F98">
        <v>474.32223510742199</v>
      </c>
      <c r="G98">
        <v>472.91720581054699</v>
      </c>
      <c r="I98" s="19">
        <f t="shared" si="7"/>
        <v>159.98129272460903</v>
      </c>
      <c r="J98" s="19">
        <f t="shared" si="7"/>
        <v>64.853668212890966</v>
      </c>
      <c r="K98" s="19">
        <f t="shared" si="8"/>
        <v>114.58372497558537</v>
      </c>
      <c r="L98" s="20">
        <f t="shared" si="9"/>
        <v>1.7668040703487851</v>
      </c>
      <c r="M98" s="20">
        <f t="shared" si="12"/>
        <v>2.1077450426047308</v>
      </c>
      <c r="P98" s="18">
        <f t="shared" si="10"/>
        <v>28.388219192416187</v>
      </c>
      <c r="U98" s="18">
        <v>72</v>
      </c>
      <c r="V98" s="20">
        <f t="shared" si="11"/>
        <v>1.1856551230557622</v>
      </c>
    </row>
    <row r="99" spans="1:22" x14ac:dyDescent="0.15">
      <c r="A99" s="18">
        <v>49</v>
      </c>
      <c r="B99" s="18">
        <v>97</v>
      </c>
      <c r="D99">
        <v>633.25677490234398</v>
      </c>
      <c r="E99">
        <v>537.906005859375</v>
      </c>
      <c r="F99">
        <v>473.73974609375</v>
      </c>
      <c r="G99">
        <v>472.55868530273398</v>
      </c>
      <c r="I99" s="19">
        <f t="shared" si="7"/>
        <v>159.51702880859398</v>
      </c>
      <c r="J99" s="19">
        <f t="shared" si="7"/>
        <v>65.347320556641023</v>
      </c>
      <c r="K99" s="19">
        <f t="shared" si="8"/>
        <v>113.77390441894526</v>
      </c>
      <c r="L99" s="20">
        <f t="shared" si="9"/>
        <v>1.7410645677557595</v>
      </c>
      <c r="M99" s="20">
        <f t="shared" si="12"/>
        <v>2.0855203953957875</v>
      </c>
      <c r="P99" s="18">
        <f t="shared" si="10"/>
        <v>27.034458267987794</v>
      </c>
      <c r="U99" s="18">
        <v>72.5</v>
      </c>
      <c r="V99" s="20">
        <f t="shared" si="11"/>
        <v>1.1932391380287273</v>
      </c>
    </row>
    <row r="100" spans="1:22" x14ac:dyDescent="0.15">
      <c r="A100" s="18">
        <v>49.5</v>
      </c>
      <c r="B100" s="18">
        <v>98</v>
      </c>
      <c r="D100">
        <v>629.13092041015602</v>
      </c>
      <c r="E100">
        <v>536.732177734375</v>
      </c>
      <c r="F100">
        <v>473.90130615234398</v>
      </c>
      <c r="G100">
        <v>472.303955078125</v>
      </c>
      <c r="I100" s="19">
        <f t="shared" si="7"/>
        <v>155.22961425781205</v>
      </c>
      <c r="J100" s="19">
        <f t="shared" si="7"/>
        <v>64.42822265625</v>
      </c>
      <c r="K100" s="19">
        <f t="shared" si="8"/>
        <v>110.12985839843705</v>
      </c>
      <c r="L100" s="20">
        <f t="shared" si="9"/>
        <v>1.7093418669334295</v>
      </c>
      <c r="M100" s="20">
        <f t="shared" si="12"/>
        <v>2.0573125499575395</v>
      </c>
      <c r="P100" s="18">
        <f t="shared" si="10"/>
        <v>25.316245215712698</v>
      </c>
      <c r="U100" s="18">
        <v>73</v>
      </c>
      <c r="V100" s="20">
        <f t="shared" si="11"/>
        <v>1.1884493187911742</v>
      </c>
    </row>
    <row r="101" spans="1:22" x14ac:dyDescent="0.15">
      <c r="A101" s="18">
        <v>50</v>
      </c>
      <c r="B101" s="18">
        <v>99</v>
      </c>
      <c r="D101">
        <v>627.78143310546898</v>
      </c>
      <c r="E101">
        <v>537.74444580078102</v>
      </c>
      <c r="F101">
        <v>473.45108032226602</v>
      </c>
      <c r="G101">
        <v>472.20950317382801</v>
      </c>
      <c r="I101" s="19">
        <f t="shared" si="7"/>
        <v>154.33035278320295</v>
      </c>
      <c r="J101" s="19">
        <f t="shared" si="7"/>
        <v>65.534942626953011</v>
      </c>
      <c r="K101" s="19">
        <f t="shared" si="8"/>
        <v>108.45589294433586</v>
      </c>
      <c r="L101" s="20">
        <f t="shared" si="9"/>
        <v>1.6549322940847506</v>
      </c>
      <c r="M101" s="20">
        <f t="shared" si="12"/>
        <v>2.0064178324929425</v>
      </c>
      <c r="P101" s="18">
        <f t="shared" si="10"/>
        <v>22.216115926116185</v>
      </c>
      <c r="U101" s="18">
        <v>73.5</v>
      </c>
      <c r="V101" s="20">
        <f t="shared" si="11"/>
        <v>1.191596937289634</v>
      </c>
    </row>
    <row r="102" spans="1:22" x14ac:dyDescent="0.15">
      <c r="A102" s="18">
        <v>50.5</v>
      </c>
      <c r="B102" s="18">
        <v>100</v>
      </c>
      <c r="D102">
        <v>624.289794921875</v>
      </c>
      <c r="E102">
        <v>538.11810302734398</v>
      </c>
      <c r="F102">
        <v>473.72787475585898</v>
      </c>
      <c r="G102">
        <v>472.481201171875</v>
      </c>
      <c r="I102" s="19">
        <f t="shared" si="7"/>
        <v>150.56192016601602</v>
      </c>
      <c r="J102" s="19">
        <f t="shared" si="7"/>
        <v>65.636901855468977</v>
      </c>
      <c r="K102" s="19">
        <f t="shared" si="8"/>
        <v>104.61608886718774</v>
      </c>
      <c r="L102" s="20">
        <f t="shared" si="9"/>
        <v>1.5938608604280269</v>
      </c>
      <c r="M102" s="20">
        <f t="shared" si="12"/>
        <v>1.9488612542203005</v>
      </c>
      <c r="P102" s="18">
        <f t="shared" si="10"/>
        <v>18.710195410178716</v>
      </c>
      <c r="U102" s="18">
        <v>74</v>
      </c>
      <c r="V102" s="20">
        <f t="shared" si="11"/>
        <v>1.1881899429341991</v>
      </c>
    </row>
    <row r="103" spans="1:22" x14ac:dyDescent="0.15">
      <c r="A103" s="18">
        <v>51</v>
      </c>
      <c r="B103" s="18">
        <v>101</v>
      </c>
      <c r="D103">
        <v>622.20751953125</v>
      </c>
      <c r="E103">
        <v>538.88977050781295</v>
      </c>
      <c r="F103">
        <v>474.13458251953102</v>
      </c>
      <c r="G103">
        <v>472.88409423828102</v>
      </c>
      <c r="I103" s="19">
        <f t="shared" si="7"/>
        <v>148.07293701171898</v>
      </c>
      <c r="J103" s="19">
        <f t="shared" si="7"/>
        <v>66.005676269531932</v>
      </c>
      <c r="K103" s="19">
        <f t="shared" si="8"/>
        <v>101.86896362304662</v>
      </c>
      <c r="L103" s="20">
        <f t="shared" si="9"/>
        <v>1.5433364125695521</v>
      </c>
      <c r="M103" s="20">
        <f t="shared" si="12"/>
        <v>1.9018516617459076</v>
      </c>
      <c r="P103" s="18">
        <f t="shared" si="10"/>
        <v>15.8467191638819</v>
      </c>
      <c r="U103" s="18">
        <v>74.5</v>
      </c>
      <c r="V103" s="20">
        <f t="shared" si="11"/>
        <v>1.1934272717521561</v>
      </c>
    </row>
    <row r="104" spans="1:22" x14ac:dyDescent="0.15">
      <c r="A104" s="18">
        <v>51.5</v>
      </c>
      <c r="B104" s="18">
        <v>102</v>
      </c>
      <c r="D104">
        <v>623.16564941406295</v>
      </c>
      <c r="E104">
        <v>540.34442138671898</v>
      </c>
      <c r="F104">
        <v>474.68182373046898</v>
      </c>
      <c r="G104">
        <v>473.2177734375</v>
      </c>
      <c r="I104" s="19">
        <f t="shared" si="7"/>
        <v>148.48382568359398</v>
      </c>
      <c r="J104" s="19">
        <f t="shared" si="7"/>
        <v>67.126647949218977</v>
      </c>
      <c r="K104" s="19">
        <f t="shared" si="8"/>
        <v>101.4951721191407</v>
      </c>
      <c r="L104" s="20">
        <f t="shared" si="9"/>
        <v>1.5119952391473706</v>
      </c>
      <c r="M104" s="20">
        <f t="shared" si="12"/>
        <v>1.874025343707808</v>
      </c>
      <c r="P104" s="18">
        <f t="shared" si="10"/>
        <v>14.151745935441301</v>
      </c>
      <c r="U104" s="18">
        <v>75</v>
      </c>
      <c r="V104" s="20">
        <f t="shared" si="11"/>
        <v>1.1818280117502991</v>
      </c>
    </row>
    <row r="105" spans="1:22" x14ac:dyDescent="0.15">
      <c r="A105" s="18">
        <v>52</v>
      </c>
      <c r="B105" s="18">
        <v>103</v>
      </c>
      <c r="D105">
        <v>623.28314208984398</v>
      </c>
      <c r="E105">
        <v>540.65570068359398</v>
      </c>
      <c r="F105">
        <v>474.904052734375</v>
      </c>
      <c r="G105">
        <v>473.70260620117199</v>
      </c>
      <c r="I105" s="19">
        <f t="shared" si="7"/>
        <v>148.37908935546898</v>
      </c>
      <c r="J105" s="19">
        <f t="shared" si="7"/>
        <v>66.953094482421989</v>
      </c>
      <c r="K105" s="19">
        <f t="shared" si="8"/>
        <v>101.51192321777359</v>
      </c>
      <c r="L105" s="20">
        <f t="shared" si="9"/>
        <v>1.5161647718078923</v>
      </c>
      <c r="M105" s="20">
        <f t="shared" si="12"/>
        <v>1.8817097317524119</v>
      </c>
      <c r="P105" s="18">
        <f t="shared" si="10"/>
        <v>14.619821948757867</v>
      </c>
      <c r="V105" s="20"/>
    </row>
    <row r="106" spans="1:22" x14ac:dyDescent="0.15">
      <c r="A106" s="18">
        <v>52.5</v>
      </c>
      <c r="B106" s="18">
        <v>104</v>
      </c>
      <c r="D106">
        <v>620.80560302734398</v>
      </c>
      <c r="E106">
        <v>541.10107421875</v>
      </c>
      <c r="F106">
        <v>474.682861328125</v>
      </c>
      <c r="G106">
        <v>473.322021484375</v>
      </c>
      <c r="I106" s="19">
        <f t="shared" si="7"/>
        <v>146.12274169921898</v>
      </c>
      <c r="J106" s="19">
        <f t="shared" si="7"/>
        <v>67.779052734375</v>
      </c>
      <c r="K106" s="19">
        <f t="shared" si="8"/>
        <v>98.677404785156483</v>
      </c>
      <c r="L106" s="20">
        <f t="shared" si="9"/>
        <v>1.4558687500675411</v>
      </c>
      <c r="M106" s="20">
        <f t="shared" si="12"/>
        <v>1.8249285653961425</v>
      </c>
      <c r="P106" s="18">
        <f t="shared" si="10"/>
        <v>11.161133784490708</v>
      </c>
    </row>
    <row r="107" spans="1:22" x14ac:dyDescent="0.15">
      <c r="A107" s="18">
        <v>53</v>
      </c>
      <c r="B107" s="18">
        <v>105</v>
      </c>
      <c r="D107">
        <v>623.15948486328102</v>
      </c>
      <c r="E107">
        <v>543.49951171875</v>
      </c>
      <c r="F107">
        <v>474.22329711914102</v>
      </c>
      <c r="G107">
        <v>472.748046875</v>
      </c>
      <c r="I107" s="19">
        <f t="shared" si="7"/>
        <v>148.93618774414</v>
      </c>
      <c r="J107" s="19">
        <f t="shared" si="7"/>
        <v>70.75146484375</v>
      </c>
      <c r="K107" s="19">
        <f t="shared" si="8"/>
        <v>99.410162353515005</v>
      </c>
      <c r="L107" s="20">
        <f t="shared" si="9"/>
        <v>1.405061542867782</v>
      </c>
      <c r="M107" s="20">
        <f t="shared" si="12"/>
        <v>1.7776362135804651</v>
      </c>
      <c r="P107" s="18">
        <f t="shared" si="10"/>
        <v>8.2804339330833479</v>
      </c>
    </row>
    <row r="108" spans="1:22" x14ac:dyDescent="0.15">
      <c r="A108" s="18">
        <v>53.5</v>
      </c>
      <c r="B108" s="18">
        <v>106</v>
      </c>
      <c r="D108">
        <v>624.88659667968795</v>
      </c>
      <c r="E108">
        <v>545.31805419921898</v>
      </c>
      <c r="F108">
        <v>473.99661254882801</v>
      </c>
      <c r="G108">
        <v>472.73083496093801</v>
      </c>
      <c r="I108" s="19">
        <f t="shared" si="7"/>
        <v>150.88998413085994</v>
      </c>
      <c r="J108" s="19">
        <f t="shared" si="7"/>
        <v>72.587219238280966</v>
      </c>
      <c r="K108" s="19">
        <f t="shared" si="8"/>
        <v>100.07893066406328</v>
      </c>
      <c r="L108" s="20">
        <f t="shared" si="9"/>
        <v>1.3787403859009351</v>
      </c>
      <c r="M108" s="20">
        <f t="shared" si="12"/>
        <v>1.7548299119977002</v>
      </c>
      <c r="P108" s="18">
        <f t="shared" si="10"/>
        <v>6.8912429316148325</v>
      </c>
    </row>
    <row r="109" spans="1:22" x14ac:dyDescent="0.15">
      <c r="A109" s="18">
        <v>54</v>
      </c>
      <c r="B109" s="18">
        <v>107</v>
      </c>
      <c r="D109">
        <v>623.02099609375</v>
      </c>
      <c r="E109">
        <v>545.37933349609398</v>
      </c>
      <c r="F109">
        <v>474.0244140625</v>
      </c>
      <c r="G109">
        <v>472.42453002929699</v>
      </c>
      <c r="I109" s="19">
        <f t="shared" si="7"/>
        <v>148.99658203125</v>
      </c>
      <c r="J109" s="19">
        <f t="shared" si="7"/>
        <v>72.954803466796989</v>
      </c>
      <c r="K109" s="19">
        <f t="shared" si="8"/>
        <v>97.928219604492114</v>
      </c>
      <c r="L109" s="20">
        <f t="shared" si="9"/>
        <v>1.3423135277043268</v>
      </c>
      <c r="M109" s="20">
        <f t="shared" si="12"/>
        <v>1.721917909185174</v>
      </c>
      <c r="P109" s="18">
        <f t="shared" si="10"/>
        <v>4.8864874485065952</v>
      </c>
    </row>
    <row r="110" spans="1:22" x14ac:dyDescent="0.15">
      <c r="A110" s="18">
        <v>54.5</v>
      </c>
      <c r="B110" s="18">
        <v>108</v>
      </c>
      <c r="D110">
        <v>623.52813720703102</v>
      </c>
      <c r="E110">
        <v>546.40728759765602</v>
      </c>
      <c r="F110">
        <v>474.011474609375</v>
      </c>
      <c r="G110">
        <v>472.64657592773398</v>
      </c>
      <c r="I110" s="19">
        <f t="shared" si="7"/>
        <v>149.51666259765602</v>
      </c>
      <c r="J110" s="19">
        <f t="shared" si="7"/>
        <v>73.760711669922046</v>
      </c>
      <c r="K110" s="19">
        <f t="shared" si="8"/>
        <v>97.884164428710591</v>
      </c>
      <c r="L110" s="20">
        <f t="shared" si="9"/>
        <v>1.327050162785042</v>
      </c>
      <c r="M110" s="20">
        <f t="shared" si="12"/>
        <v>1.7101693996499709</v>
      </c>
      <c r="P110" s="18">
        <f t="shared" si="10"/>
        <v>4.1708552506361141</v>
      </c>
    </row>
    <row r="111" spans="1:22" x14ac:dyDescent="0.15">
      <c r="A111" s="18">
        <v>55</v>
      </c>
      <c r="B111" s="18">
        <v>109</v>
      </c>
      <c r="D111">
        <v>620.66125488281295</v>
      </c>
      <c r="E111">
        <v>545.935546875</v>
      </c>
      <c r="F111">
        <v>474.93377685546898</v>
      </c>
      <c r="G111">
        <v>473.45065307617199</v>
      </c>
      <c r="I111" s="19">
        <f t="shared" si="7"/>
        <v>145.72747802734398</v>
      </c>
      <c r="J111" s="19">
        <f t="shared" si="7"/>
        <v>72.484893798828011</v>
      </c>
      <c r="K111" s="19">
        <f t="shared" si="8"/>
        <v>94.988052368164375</v>
      </c>
      <c r="L111" s="20">
        <f t="shared" si="9"/>
        <v>1.3104530804968939</v>
      </c>
      <c r="M111" s="20">
        <f t="shared" si="12"/>
        <v>1.6970871727459049</v>
      </c>
      <c r="P111" s="18">
        <f t="shared" si="10"/>
        <v>3.3739828674333929</v>
      </c>
    </row>
    <row r="112" spans="1:22" x14ac:dyDescent="0.15">
      <c r="A112" s="18">
        <v>55.5</v>
      </c>
      <c r="B112" s="18">
        <v>110</v>
      </c>
      <c r="D112">
        <v>623.03649902343795</v>
      </c>
      <c r="E112">
        <v>547.880615234375</v>
      </c>
      <c r="F112">
        <v>475.14773559570301</v>
      </c>
      <c r="G112">
        <v>473.95986938476602</v>
      </c>
      <c r="I112" s="19">
        <f t="shared" si="7"/>
        <v>147.88876342773494</v>
      </c>
      <c r="J112" s="19">
        <f t="shared" si="7"/>
        <v>73.920745849608977</v>
      </c>
      <c r="K112" s="19">
        <f t="shared" si="8"/>
        <v>96.144241333008665</v>
      </c>
      <c r="L112" s="20">
        <f t="shared" si="9"/>
        <v>1.3006394920393953</v>
      </c>
      <c r="M112" s="20">
        <f t="shared" si="12"/>
        <v>1.6907884396724882</v>
      </c>
      <c r="P112" s="18">
        <f t="shared" si="10"/>
        <v>2.9903106935612667</v>
      </c>
    </row>
    <row r="113" spans="1:16" x14ac:dyDescent="0.15">
      <c r="A113" s="18">
        <v>56</v>
      </c>
      <c r="B113" s="18">
        <v>111</v>
      </c>
      <c r="D113">
        <v>624.81188964843795</v>
      </c>
      <c r="E113">
        <v>548.699951171875</v>
      </c>
      <c r="F113">
        <v>474.98449707031301</v>
      </c>
      <c r="G113">
        <v>473.60751342773398</v>
      </c>
      <c r="I113" s="19">
        <f t="shared" si="7"/>
        <v>149.82739257812494</v>
      </c>
      <c r="J113" s="19">
        <f t="shared" si="7"/>
        <v>75.092437744141023</v>
      </c>
      <c r="K113" s="19">
        <f t="shared" si="8"/>
        <v>97.262686157226227</v>
      </c>
      <c r="L113" s="20">
        <f t="shared" si="9"/>
        <v>1.2952394286176308</v>
      </c>
      <c r="M113" s="20">
        <f t="shared" si="12"/>
        <v>1.6889032316348056</v>
      </c>
      <c r="P113" s="18">
        <f t="shared" si="10"/>
        <v>2.8754777807217784</v>
      </c>
    </row>
    <row r="114" spans="1:16" x14ac:dyDescent="0.15">
      <c r="A114" s="18">
        <v>56.5</v>
      </c>
      <c r="B114" s="18">
        <v>112</v>
      </c>
      <c r="D114">
        <v>627.10076904296898</v>
      </c>
      <c r="E114">
        <v>549.954833984375</v>
      </c>
      <c r="F114">
        <v>474.15771484375</v>
      </c>
      <c r="G114">
        <v>473.03375244140602</v>
      </c>
      <c r="I114" s="19">
        <f t="shared" si="7"/>
        <v>152.94305419921898</v>
      </c>
      <c r="J114" s="19">
        <f t="shared" si="7"/>
        <v>76.921081542968977</v>
      </c>
      <c r="K114" s="19">
        <f t="shared" si="8"/>
        <v>99.098297119140696</v>
      </c>
      <c r="L114" s="20">
        <f t="shared" si="9"/>
        <v>1.2883112812679745</v>
      </c>
      <c r="M114" s="20">
        <f t="shared" si="12"/>
        <v>1.6854899396692311</v>
      </c>
      <c r="P114" s="18">
        <f t="shared" si="10"/>
        <v>2.6675653111460771</v>
      </c>
    </row>
    <row r="115" spans="1:16" x14ac:dyDescent="0.15">
      <c r="A115" s="18">
        <v>57</v>
      </c>
      <c r="B115" s="18">
        <v>113</v>
      </c>
      <c r="D115">
        <v>627.60296630859398</v>
      </c>
      <c r="E115">
        <v>551.19549560546898</v>
      </c>
      <c r="F115">
        <v>474.22500610351602</v>
      </c>
      <c r="G115">
        <v>473.06793212890602</v>
      </c>
      <c r="I115" s="19">
        <f t="shared" si="7"/>
        <v>153.37796020507795</v>
      </c>
      <c r="J115" s="19">
        <f t="shared" si="7"/>
        <v>78.127563476562955</v>
      </c>
      <c r="K115" s="19">
        <f t="shared" si="8"/>
        <v>98.688665771483898</v>
      </c>
      <c r="L115" s="20">
        <f t="shared" si="9"/>
        <v>1.2631734739953711</v>
      </c>
      <c r="M115" s="20">
        <f t="shared" si="12"/>
        <v>1.6638669877807097</v>
      </c>
      <c r="P115" s="18">
        <f t="shared" si="10"/>
        <v>1.3504552098124578</v>
      </c>
    </row>
    <row r="116" spans="1:16" x14ac:dyDescent="0.15">
      <c r="A116" s="18">
        <v>57.5</v>
      </c>
      <c r="B116" s="18">
        <v>114</v>
      </c>
      <c r="D116">
        <v>625.79766845703102</v>
      </c>
      <c r="E116">
        <v>550.231689453125</v>
      </c>
      <c r="F116">
        <v>473.40478515625</v>
      </c>
      <c r="G116">
        <v>472.25430297851602</v>
      </c>
      <c r="I116" s="19">
        <f t="shared" si="7"/>
        <v>152.39288330078102</v>
      </c>
      <c r="J116" s="19">
        <f t="shared" si="7"/>
        <v>77.977386474608977</v>
      </c>
      <c r="K116" s="19">
        <f t="shared" si="8"/>
        <v>97.808712768554742</v>
      </c>
      <c r="L116" s="20">
        <f t="shared" si="9"/>
        <v>1.2543215051251204</v>
      </c>
      <c r="M116" s="20">
        <f t="shared" si="12"/>
        <v>1.6585298742945409</v>
      </c>
      <c r="P116" s="18">
        <f t="shared" si="10"/>
        <v>1.025357779968546</v>
      </c>
    </row>
    <row r="117" spans="1:16" x14ac:dyDescent="0.15">
      <c r="A117" s="18">
        <v>58</v>
      </c>
      <c r="B117" s="18">
        <v>115</v>
      </c>
      <c r="D117">
        <v>626.373046875</v>
      </c>
      <c r="E117">
        <v>550.81555175781295</v>
      </c>
      <c r="F117">
        <v>474.12374877929699</v>
      </c>
      <c r="G117">
        <v>472.90576171875</v>
      </c>
      <c r="I117" s="19">
        <f t="shared" si="7"/>
        <v>152.24929809570301</v>
      </c>
      <c r="J117" s="19">
        <f t="shared" si="7"/>
        <v>77.909790039062955</v>
      </c>
      <c r="K117" s="19">
        <f t="shared" si="8"/>
        <v>97.712445068358946</v>
      </c>
      <c r="L117" s="20">
        <f t="shared" si="9"/>
        <v>1.2541741547418777</v>
      </c>
      <c r="M117" s="20">
        <f t="shared" si="12"/>
        <v>1.6618973792953802</v>
      </c>
      <c r="P117" s="18">
        <f t="shared" si="10"/>
        <v>1.2304812467257102</v>
      </c>
    </row>
    <row r="118" spans="1:16" x14ac:dyDescent="0.15">
      <c r="A118" s="18">
        <v>58.5</v>
      </c>
      <c r="B118" s="18">
        <v>116</v>
      </c>
      <c r="D118">
        <v>626.251708984375</v>
      </c>
      <c r="E118">
        <v>551.56823730468795</v>
      </c>
      <c r="F118">
        <v>473.77307128906301</v>
      </c>
      <c r="G118">
        <v>472.60623168945301</v>
      </c>
      <c r="I118" s="19">
        <f t="shared" si="7"/>
        <v>152.47863769531199</v>
      </c>
      <c r="J118" s="19">
        <f t="shared" si="7"/>
        <v>78.962005615234943</v>
      </c>
      <c r="K118" s="19">
        <f t="shared" si="8"/>
        <v>97.205233764647531</v>
      </c>
      <c r="L118" s="20">
        <f t="shared" si="9"/>
        <v>1.2310380544069253</v>
      </c>
      <c r="M118" s="20">
        <f t="shared" si="12"/>
        <v>1.6422761343445096</v>
      </c>
      <c r="P118" s="18">
        <f t="shared" si="10"/>
        <v>3.5300308490724512E-2</v>
      </c>
    </row>
    <row r="119" spans="1:16" x14ac:dyDescent="0.15">
      <c r="A119" s="18">
        <v>59</v>
      </c>
      <c r="B119" s="18">
        <v>117</v>
      </c>
      <c r="D119">
        <v>630.48388671875</v>
      </c>
      <c r="E119">
        <v>553.84271240234398</v>
      </c>
      <c r="F119">
        <v>473.89852905273398</v>
      </c>
      <c r="G119">
        <v>472.44830322265602</v>
      </c>
      <c r="I119" s="19">
        <f t="shared" si="7"/>
        <v>156.58535766601602</v>
      </c>
      <c r="J119" s="19">
        <f t="shared" si="7"/>
        <v>81.394409179687955</v>
      </c>
      <c r="K119" s="19">
        <f t="shared" si="8"/>
        <v>99.609271240234449</v>
      </c>
      <c r="L119" s="20">
        <f t="shared" si="9"/>
        <v>1.223785174487046</v>
      </c>
      <c r="M119" s="20">
        <f t="shared" si="12"/>
        <v>1.6385381098087124</v>
      </c>
      <c r="P119" s="18">
        <f t="shared" si="10"/>
        <v>-0.19239246447174022</v>
      </c>
    </row>
    <row r="120" spans="1:16" x14ac:dyDescent="0.15">
      <c r="A120" s="18">
        <v>59.5</v>
      </c>
      <c r="B120" s="18">
        <v>118</v>
      </c>
      <c r="D120">
        <v>631.354248046875</v>
      </c>
      <c r="E120">
        <v>554.08258056640602</v>
      </c>
      <c r="F120">
        <v>473.81533813476602</v>
      </c>
      <c r="G120">
        <v>472.35702514648398</v>
      </c>
      <c r="I120" s="19">
        <f t="shared" si="7"/>
        <v>157.53890991210898</v>
      </c>
      <c r="J120" s="19">
        <f t="shared" si="7"/>
        <v>81.725555419922046</v>
      </c>
      <c r="K120" s="19">
        <f t="shared" si="8"/>
        <v>100.33102111816355</v>
      </c>
      <c r="L120" s="20">
        <f t="shared" si="9"/>
        <v>1.2276578678804071</v>
      </c>
      <c r="M120" s="20">
        <f t="shared" si="12"/>
        <v>1.6459256585861552</v>
      </c>
      <c r="P120" s="18">
        <f t="shared" si="10"/>
        <v>0.25760229891808806</v>
      </c>
    </row>
    <row r="121" spans="1:16" x14ac:dyDescent="0.15">
      <c r="A121" s="18">
        <v>60</v>
      </c>
      <c r="B121" s="18">
        <v>119</v>
      </c>
      <c r="D121">
        <v>632.59210205078102</v>
      </c>
      <c r="E121">
        <v>553.81317138671898</v>
      </c>
      <c r="F121">
        <v>474.00701904296898</v>
      </c>
      <c r="G121">
        <v>472.87899780273398</v>
      </c>
      <c r="I121" s="19">
        <f t="shared" si="7"/>
        <v>158.58508300781205</v>
      </c>
      <c r="J121" s="19">
        <f t="shared" si="7"/>
        <v>80.934173583985</v>
      </c>
      <c r="K121" s="19">
        <f t="shared" si="8"/>
        <v>101.93116149902255</v>
      </c>
      <c r="L121" s="20">
        <f t="shared" si="9"/>
        <v>1.2594329068332188</v>
      </c>
      <c r="M121" s="20">
        <f t="shared" si="12"/>
        <v>1.681215552923049</v>
      </c>
      <c r="P121" s="18">
        <f t="shared" si="10"/>
        <v>2.4072013243311421</v>
      </c>
    </row>
    <row r="122" spans="1:16" x14ac:dyDescent="0.15">
      <c r="A122" s="18">
        <v>60.5</v>
      </c>
      <c r="B122" s="18">
        <v>120</v>
      </c>
      <c r="D122">
        <v>633.97076416015602</v>
      </c>
      <c r="E122">
        <v>555.23529052734398</v>
      </c>
      <c r="F122">
        <v>473.61154174804699</v>
      </c>
      <c r="G122">
        <v>472.25875854492199</v>
      </c>
      <c r="I122" s="19">
        <f t="shared" si="7"/>
        <v>160.35922241210903</v>
      </c>
      <c r="J122" s="19">
        <f t="shared" si="7"/>
        <v>82.976531982421989</v>
      </c>
      <c r="K122" s="19">
        <f t="shared" si="8"/>
        <v>102.27565002441364</v>
      </c>
      <c r="L122" s="20">
        <f t="shared" si="9"/>
        <v>1.2325852573120317</v>
      </c>
      <c r="M122" s="20">
        <f t="shared" si="12"/>
        <v>1.6578827587859437</v>
      </c>
      <c r="P122" s="18">
        <f t="shared" si="10"/>
        <v>0.98594029536712724</v>
      </c>
    </row>
    <row r="123" spans="1:16" x14ac:dyDescent="0.15">
      <c r="A123" s="18">
        <v>61</v>
      </c>
      <c r="B123" s="18">
        <v>121</v>
      </c>
      <c r="D123">
        <v>636.34552001953102</v>
      </c>
      <c r="E123">
        <v>556.26501464843795</v>
      </c>
      <c r="F123">
        <v>473.83145141601602</v>
      </c>
      <c r="G123">
        <v>472.89343261718801</v>
      </c>
      <c r="I123" s="19">
        <f t="shared" si="7"/>
        <v>162.514068603515</v>
      </c>
      <c r="J123" s="19">
        <f t="shared" si="7"/>
        <v>83.371582031249943</v>
      </c>
      <c r="K123" s="19">
        <f t="shared" si="8"/>
        <v>104.15396118164004</v>
      </c>
      <c r="L123" s="20">
        <f t="shared" si="9"/>
        <v>1.249274136870766</v>
      </c>
      <c r="M123" s="20">
        <f t="shared" si="12"/>
        <v>1.6780864937287601</v>
      </c>
      <c r="P123" s="18">
        <f t="shared" si="10"/>
        <v>2.2166022103102367</v>
      </c>
    </row>
    <row r="124" spans="1:16" x14ac:dyDescent="0.15">
      <c r="A124" s="18">
        <v>61.5</v>
      </c>
      <c r="B124" s="18">
        <v>122</v>
      </c>
      <c r="D124">
        <v>629.35186767578102</v>
      </c>
      <c r="E124">
        <v>553.11828613281295</v>
      </c>
      <c r="F124">
        <v>473.88241577148398</v>
      </c>
      <c r="G124">
        <v>472.48333740234398</v>
      </c>
      <c r="I124" s="19">
        <f t="shared" si="7"/>
        <v>155.46945190429705</v>
      </c>
      <c r="J124" s="19">
        <f t="shared" si="7"/>
        <v>80.634948730468977</v>
      </c>
      <c r="K124" s="19">
        <f t="shared" si="8"/>
        <v>99.024987792968773</v>
      </c>
      <c r="L124" s="20">
        <f t="shared" si="9"/>
        <v>1.228065365601837</v>
      </c>
      <c r="M124" s="20">
        <f t="shared" si="12"/>
        <v>1.6603925778439128</v>
      </c>
      <c r="P124" s="18">
        <f t="shared" si="10"/>
        <v>1.1388198860360395</v>
      </c>
    </row>
    <row r="125" spans="1:16" x14ac:dyDescent="0.15">
      <c r="A125" s="18">
        <v>62</v>
      </c>
      <c r="B125" s="18">
        <v>123</v>
      </c>
      <c r="D125">
        <v>626.59362792968795</v>
      </c>
      <c r="E125">
        <v>552.301513671875</v>
      </c>
      <c r="F125">
        <v>473.74929809570301</v>
      </c>
      <c r="G125">
        <v>472.47125244140602</v>
      </c>
      <c r="I125" s="19">
        <f t="shared" si="7"/>
        <v>152.84432983398494</v>
      </c>
      <c r="J125" s="19">
        <f t="shared" si="7"/>
        <v>79.830261230468977</v>
      </c>
      <c r="K125" s="19">
        <f t="shared" si="8"/>
        <v>96.963146972656659</v>
      </c>
      <c r="L125" s="20">
        <f t="shared" si="9"/>
        <v>1.2146164308885981</v>
      </c>
      <c r="M125" s="20">
        <f t="shared" si="12"/>
        <v>1.6504584985147559</v>
      </c>
      <c r="P125" s="18">
        <f t="shared" si="10"/>
        <v>0.53370933964353184</v>
      </c>
    </row>
    <row r="126" spans="1:16" x14ac:dyDescent="0.15">
      <c r="A126" s="18">
        <v>62.5</v>
      </c>
      <c r="B126" s="18">
        <v>124</v>
      </c>
      <c r="D126">
        <v>625.42907714843795</v>
      </c>
      <c r="E126">
        <v>551.12463378906295</v>
      </c>
      <c r="F126">
        <v>473.98153686523398</v>
      </c>
      <c r="G126">
        <v>472.70941162109398</v>
      </c>
      <c r="I126" s="19">
        <f t="shared" si="7"/>
        <v>151.44754028320398</v>
      </c>
      <c r="J126" s="19">
        <f t="shared" si="7"/>
        <v>78.415222167968977</v>
      </c>
      <c r="K126" s="19">
        <f t="shared" si="8"/>
        <v>96.556884765625696</v>
      </c>
      <c r="L126" s="20">
        <f t="shared" si="9"/>
        <v>1.2313538378912765</v>
      </c>
      <c r="M126" s="20">
        <f t="shared" si="12"/>
        <v>1.6707107609015162</v>
      </c>
      <c r="P126" s="18">
        <f t="shared" si="10"/>
        <v>1.7673271871040859</v>
      </c>
    </row>
    <row r="127" spans="1:16" x14ac:dyDescent="0.15">
      <c r="A127" s="18">
        <v>63</v>
      </c>
      <c r="B127" s="18">
        <v>125</v>
      </c>
      <c r="D127">
        <v>627.90808105468795</v>
      </c>
      <c r="E127">
        <v>552.98675537109398</v>
      </c>
      <c r="F127">
        <v>473.97622680664102</v>
      </c>
      <c r="G127">
        <v>472.77838134765602</v>
      </c>
      <c r="I127" s="19">
        <f t="shared" si="7"/>
        <v>153.93185424804693</v>
      </c>
      <c r="J127" s="19">
        <f t="shared" si="7"/>
        <v>80.208374023437955</v>
      </c>
      <c r="K127" s="19">
        <f t="shared" si="8"/>
        <v>97.785992431640366</v>
      </c>
      <c r="L127" s="20">
        <f t="shared" si="9"/>
        <v>1.219149417030521</v>
      </c>
      <c r="M127" s="20">
        <f t="shared" si="12"/>
        <v>1.6620211954248427</v>
      </c>
      <c r="P127" s="18">
        <f t="shared" si="10"/>
        <v>1.2380232084182639</v>
      </c>
    </row>
    <row r="128" spans="1:16" x14ac:dyDescent="0.15">
      <c r="A128" s="18">
        <v>63.5</v>
      </c>
      <c r="B128" s="18">
        <v>126</v>
      </c>
      <c r="D128">
        <v>632.23687744140602</v>
      </c>
      <c r="E128">
        <v>554.82818603515602</v>
      </c>
      <c r="F128">
        <v>474.01889038085898</v>
      </c>
      <c r="G128">
        <v>472.56887817382801</v>
      </c>
      <c r="I128" s="19">
        <f t="shared" si="7"/>
        <v>158.21798706054705</v>
      </c>
      <c r="J128" s="19">
        <f t="shared" si="7"/>
        <v>82.259307861328011</v>
      </c>
      <c r="K128" s="19">
        <f t="shared" si="8"/>
        <v>100.63647155761744</v>
      </c>
      <c r="L128" s="20">
        <f t="shared" si="9"/>
        <v>1.2234052798896569</v>
      </c>
      <c r="M128" s="20">
        <f t="shared" si="12"/>
        <v>1.6697919136680603</v>
      </c>
      <c r="P128" s="18">
        <f t="shared" si="10"/>
        <v>1.7113578181203091</v>
      </c>
    </row>
    <row r="129" spans="1:16" x14ac:dyDescent="0.15">
      <c r="A129" s="18">
        <v>64</v>
      </c>
      <c r="B129" s="18">
        <v>127</v>
      </c>
      <c r="D129">
        <v>630.688232421875</v>
      </c>
      <c r="E129">
        <v>553.68792724609398</v>
      </c>
      <c r="F129">
        <v>473.36318969726602</v>
      </c>
      <c r="G129">
        <v>472.17532348632801</v>
      </c>
      <c r="I129" s="19">
        <f t="shared" si="7"/>
        <v>157.32504272460898</v>
      </c>
      <c r="J129" s="19">
        <f t="shared" si="7"/>
        <v>81.512603759765966</v>
      </c>
      <c r="K129" s="19">
        <f t="shared" si="8"/>
        <v>100.26622009277281</v>
      </c>
      <c r="L129" s="20">
        <f t="shared" si="9"/>
        <v>1.2300701421374973</v>
      </c>
      <c r="M129" s="20">
        <f t="shared" si="12"/>
        <v>1.6799716312999828</v>
      </c>
      <c r="P129" s="18">
        <f t="shared" si="10"/>
        <v>2.3314308308548313</v>
      </c>
    </row>
    <row r="130" spans="1:16" x14ac:dyDescent="0.15">
      <c r="A130" s="18">
        <v>64.5</v>
      </c>
      <c r="B130" s="18">
        <v>128</v>
      </c>
      <c r="D130">
        <v>628.89593505859398</v>
      </c>
      <c r="E130">
        <v>554.1064453125</v>
      </c>
      <c r="F130">
        <v>473.66546630859398</v>
      </c>
      <c r="G130">
        <v>472.34237670898398</v>
      </c>
      <c r="I130" s="19">
        <f t="shared" ref="I130:J152" si="13">D130-F130</f>
        <v>155.23046875</v>
      </c>
      <c r="J130" s="19">
        <f t="shared" si="13"/>
        <v>81.764068603516023</v>
      </c>
      <c r="K130" s="19">
        <f t="shared" ref="K130:K152" si="14">I130-0.7*J130</f>
        <v>97.995620727538778</v>
      </c>
      <c r="L130" s="20">
        <f t="shared" ref="L130:L152" si="15">K130/J130</f>
        <v>1.1985169329419203</v>
      </c>
      <c r="M130" s="20">
        <f t="shared" si="12"/>
        <v>1.6519332774884876</v>
      </c>
      <c r="P130" s="18">
        <f t="shared" si="10"/>
        <v>0.62354195331954099</v>
      </c>
    </row>
    <row r="131" spans="1:16" x14ac:dyDescent="0.15">
      <c r="A131" s="18">
        <v>65</v>
      </c>
      <c r="B131" s="18">
        <v>129</v>
      </c>
      <c r="D131">
        <v>625.05889892578102</v>
      </c>
      <c r="E131">
        <v>552.306396484375</v>
      </c>
      <c r="F131">
        <v>474.12374877929699</v>
      </c>
      <c r="G131">
        <v>472.686279296875</v>
      </c>
      <c r="I131" s="19">
        <f t="shared" si="13"/>
        <v>150.93515014648403</v>
      </c>
      <c r="J131" s="19">
        <f t="shared" si="13"/>
        <v>79.6201171875</v>
      </c>
      <c r="K131" s="19">
        <f t="shared" si="14"/>
        <v>95.201068115234037</v>
      </c>
      <c r="L131" s="20">
        <f t="shared" si="15"/>
        <v>1.1956911328206408</v>
      </c>
      <c r="M131" s="20">
        <f t="shared" si="12"/>
        <v>1.6526223327512901</v>
      </c>
      <c r="P131" s="18">
        <f t="shared" si="10"/>
        <v>0.66551409716434329</v>
      </c>
    </row>
    <row r="132" spans="1:16" x14ac:dyDescent="0.15">
      <c r="A132" s="18">
        <v>65.5</v>
      </c>
      <c r="B132" s="18">
        <v>130</v>
      </c>
      <c r="D132">
        <v>623.73895263671898</v>
      </c>
      <c r="E132">
        <v>551.44818115234398</v>
      </c>
      <c r="F132">
        <v>473.79092407226602</v>
      </c>
      <c r="G132">
        <v>472.13055419921898</v>
      </c>
      <c r="I132" s="19">
        <f t="shared" si="13"/>
        <v>149.94802856445295</v>
      </c>
      <c r="J132" s="19">
        <f t="shared" si="13"/>
        <v>79.317626953125</v>
      </c>
      <c r="K132" s="19">
        <f t="shared" si="14"/>
        <v>94.425689697265454</v>
      </c>
      <c r="L132" s="20">
        <f t="shared" si="15"/>
        <v>1.1904754759376373</v>
      </c>
      <c r="M132" s="20">
        <f t="shared" si="12"/>
        <v>1.6509215312523684</v>
      </c>
      <c r="P132" s="18">
        <f t="shared" si="10"/>
        <v>0.56191386505254093</v>
      </c>
    </row>
    <row r="133" spans="1:16" x14ac:dyDescent="0.15">
      <c r="A133" s="18">
        <v>66</v>
      </c>
      <c r="B133" s="18">
        <v>131</v>
      </c>
      <c r="D133">
        <v>620.246337890625</v>
      </c>
      <c r="E133">
        <v>549.984375</v>
      </c>
      <c r="F133">
        <v>473.49969482421898</v>
      </c>
      <c r="G133">
        <v>471.99661254882801</v>
      </c>
      <c r="I133" s="19">
        <f t="shared" si="13"/>
        <v>146.74664306640602</v>
      </c>
      <c r="J133" s="19">
        <f t="shared" si="13"/>
        <v>77.987762451171989</v>
      </c>
      <c r="K133" s="19">
        <f t="shared" si="14"/>
        <v>92.155209350585636</v>
      </c>
      <c r="L133" s="20">
        <f t="shared" si="15"/>
        <v>1.181662435927481</v>
      </c>
      <c r="M133" s="20">
        <f t="shared" si="12"/>
        <v>1.6456233466262942</v>
      </c>
      <c r="P133" s="18">
        <f t="shared" si="10"/>
        <v>0.23918769307981833</v>
      </c>
    </row>
    <row r="134" spans="1:16" x14ac:dyDescent="0.15">
      <c r="A134" s="18">
        <v>66.5</v>
      </c>
      <c r="B134" s="18">
        <v>132</v>
      </c>
      <c r="D134">
        <v>617.03918457031295</v>
      </c>
      <c r="E134">
        <v>548.48956298828102</v>
      </c>
      <c r="F134">
        <v>473.643798828125</v>
      </c>
      <c r="G134">
        <v>472.22329711914102</v>
      </c>
      <c r="I134" s="19">
        <f t="shared" si="13"/>
        <v>143.39538574218795</v>
      </c>
      <c r="J134" s="19">
        <f t="shared" si="13"/>
        <v>76.26626586914</v>
      </c>
      <c r="K134" s="19">
        <f t="shared" si="14"/>
        <v>90.008999633789955</v>
      </c>
      <c r="L134" s="20">
        <f t="shared" si="15"/>
        <v>1.1801941344319933</v>
      </c>
      <c r="M134" s="20">
        <f t="shared" si="12"/>
        <v>1.6476699005148883</v>
      </c>
      <c r="P134" s="18">
        <f t="shared" ref="P134:P152" si="16">(M134-$O$2)/$O$2*100</f>
        <v>0.36384860031801164</v>
      </c>
    </row>
    <row r="135" spans="1:16" x14ac:dyDescent="0.15">
      <c r="A135" s="18">
        <v>67</v>
      </c>
      <c r="B135" s="18">
        <v>133</v>
      </c>
      <c r="D135">
        <v>620.74810791015602</v>
      </c>
      <c r="E135">
        <v>550.74114990234398</v>
      </c>
      <c r="F135">
        <v>473.91934204101602</v>
      </c>
      <c r="G135">
        <v>472.30651855468801</v>
      </c>
      <c r="I135" s="19">
        <f t="shared" si="13"/>
        <v>146.82876586914</v>
      </c>
      <c r="J135" s="19">
        <f t="shared" si="13"/>
        <v>78.434631347655966</v>
      </c>
      <c r="K135" s="19">
        <f t="shared" si="14"/>
        <v>91.924523925780818</v>
      </c>
      <c r="L135" s="20">
        <f t="shared" si="15"/>
        <v>1.1719889842833819</v>
      </c>
      <c r="M135" s="20">
        <f t="shared" si="12"/>
        <v>1.642979605750359</v>
      </c>
      <c r="P135" s="18">
        <f t="shared" si="16"/>
        <v>7.8150577011898231E-2</v>
      </c>
    </row>
    <row r="136" spans="1:16" x14ac:dyDescent="0.15">
      <c r="A136" s="18">
        <v>67.5</v>
      </c>
      <c r="B136" s="18">
        <v>134</v>
      </c>
      <c r="D136">
        <v>619.91125488281295</v>
      </c>
      <c r="E136">
        <v>549.7666015625</v>
      </c>
      <c r="F136">
        <v>474.006591796875</v>
      </c>
      <c r="G136">
        <v>472.51092529296898</v>
      </c>
      <c r="I136" s="19">
        <f t="shared" si="13"/>
        <v>145.90466308593795</v>
      </c>
      <c r="J136" s="19">
        <f t="shared" si="13"/>
        <v>77.255676269531023</v>
      </c>
      <c r="K136" s="19">
        <f t="shared" si="14"/>
        <v>91.825689697266242</v>
      </c>
      <c r="L136" s="20">
        <f t="shared" si="15"/>
        <v>1.1885947302681434</v>
      </c>
      <c r="M136" s="20">
        <f t="shared" si="12"/>
        <v>1.6631002071192023</v>
      </c>
      <c r="P136" s="18">
        <f t="shared" si="16"/>
        <v>1.3037486102701952</v>
      </c>
    </row>
    <row r="137" spans="1:16" x14ac:dyDescent="0.15">
      <c r="A137" s="18">
        <v>68</v>
      </c>
      <c r="B137" s="18">
        <v>135</v>
      </c>
      <c r="D137">
        <v>618.583251953125</v>
      </c>
      <c r="E137">
        <v>549.4951171875</v>
      </c>
      <c r="F137">
        <v>474.15197753906301</v>
      </c>
      <c r="G137">
        <v>472.76629638671898</v>
      </c>
      <c r="I137" s="19">
        <f t="shared" si="13"/>
        <v>144.43127441406199</v>
      </c>
      <c r="J137" s="19">
        <f t="shared" si="13"/>
        <v>76.728820800781023</v>
      </c>
      <c r="K137" s="19">
        <f t="shared" si="14"/>
        <v>90.721099853515284</v>
      </c>
      <c r="L137" s="20">
        <f t="shared" si="15"/>
        <v>1.1823601471611804</v>
      </c>
      <c r="M137" s="20">
        <f t="shared" si="12"/>
        <v>1.6603804793963213</v>
      </c>
      <c r="P137" s="18">
        <f t="shared" si="16"/>
        <v>1.1380829382032265</v>
      </c>
    </row>
    <row r="138" spans="1:16" x14ac:dyDescent="0.15">
      <c r="A138" s="18">
        <v>68.5</v>
      </c>
      <c r="B138" s="18">
        <v>136</v>
      </c>
      <c r="D138">
        <v>621.64831542968795</v>
      </c>
      <c r="E138">
        <v>551.36999511718795</v>
      </c>
      <c r="F138">
        <v>474.00149536132801</v>
      </c>
      <c r="G138">
        <v>472.54171752929699</v>
      </c>
      <c r="I138" s="19">
        <f t="shared" si="13"/>
        <v>147.64682006835994</v>
      </c>
      <c r="J138" s="19">
        <f t="shared" si="13"/>
        <v>78.828277587890966</v>
      </c>
      <c r="K138" s="19">
        <f t="shared" si="14"/>
        <v>92.467025756836279</v>
      </c>
      <c r="L138" s="20">
        <f t="shared" si="15"/>
        <v>1.1730184723843364</v>
      </c>
      <c r="M138" s="20">
        <f t="shared" si="12"/>
        <v>1.6545536600035591</v>
      </c>
      <c r="P138" s="18">
        <f t="shared" si="16"/>
        <v>0.78315625102284259</v>
      </c>
    </row>
    <row r="139" spans="1:16" x14ac:dyDescent="0.15">
      <c r="A139" s="18">
        <v>69</v>
      </c>
      <c r="B139" s="18">
        <v>137</v>
      </c>
      <c r="D139">
        <v>625.4150390625</v>
      </c>
      <c r="E139">
        <v>552.87145996093795</v>
      </c>
      <c r="F139">
        <v>473.84823608398398</v>
      </c>
      <c r="G139">
        <v>472.43896484375</v>
      </c>
      <c r="I139" s="19">
        <f t="shared" si="13"/>
        <v>151.56680297851602</v>
      </c>
      <c r="J139" s="19">
        <f t="shared" si="13"/>
        <v>80.432495117187955</v>
      </c>
      <c r="K139" s="19">
        <f t="shared" si="14"/>
        <v>95.264056396484449</v>
      </c>
      <c r="L139" s="20">
        <f t="shared" si="15"/>
        <v>1.1843976275718826</v>
      </c>
      <c r="M139" s="20">
        <f t="shared" si="12"/>
        <v>1.6694476705751873</v>
      </c>
      <c r="P139" s="18">
        <f t="shared" si="16"/>
        <v>1.6903890781779087</v>
      </c>
    </row>
    <row r="140" spans="1:16" x14ac:dyDescent="0.15">
      <c r="A140" s="18">
        <v>69.5</v>
      </c>
      <c r="B140" s="18">
        <v>138</v>
      </c>
      <c r="D140">
        <v>624.04376220703102</v>
      </c>
      <c r="E140">
        <v>552.43127441406295</v>
      </c>
      <c r="F140">
        <v>473.40798950195301</v>
      </c>
      <c r="G140">
        <v>472.01910400390602</v>
      </c>
      <c r="I140" s="19">
        <f t="shared" si="13"/>
        <v>150.63577270507801</v>
      </c>
      <c r="J140" s="19">
        <f t="shared" si="13"/>
        <v>80.412170410156932</v>
      </c>
      <c r="K140" s="19">
        <f t="shared" si="14"/>
        <v>94.347253417968162</v>
      </c>
      <c r="L140" s="20">
        <f t="shared" si="15"/>
        <v>1.1732956956233465</v>
      </c>
      <c r="M140" s="20">
        <f t="shared" si="12"/>
        <v>1.6618605940107329</v>
      </c>
      <c r="P140" s="18">
        <f t="shared" si="16"/>
        <v>1.2282405595966313</v>
      </c>
    </row>
    <row r="141" spans="1:16" x14ac:dyDescent="0.15">
      <c r="A141" s="18">
        <v>70</v>
      </c>
      <c r="B141" s="18">
        <v>139</v>
      </c>
      <c r="D141">
        <v>623.99334716796898</v>
      </c>
      <c r="E141">
        <v>551.682861328125</v>
      </c>
      <c r="F141">
        <v>473.46636962890602</v>
      </c>
      <c r="G141">
        <v>472.14541625976602</v>
      </c>
      <c r="I141" s="19">
        <f t="shared" si="13"/>
        <v>150.52697753906295</v>
      </c>
      <c r="J141" s="19">
        <f t="shared" si="13"/>
        <v>79.537445068358977</v>
      </c>
      <c r="K141" s="19">
        <f t="shared" si="14"/>
        <v>94.850765991211674</v>
      </c>
      <c r="L141" s="20">
        <f t="shared" si="15"/>
        <v>1.1925297060987006</v>
      </c>
      <c r="M141" s="20">
        <f t="shared" si="12"/>
        <v>1.6846094598701691</v>
      </c>
      <c r="P141" s="18">
        <f t="shared" si="16"/>
        <v>2.613933002137407</v>
      </c>
    </row>
    <row r="142" spans="1:16" x14ac:dyDescent="0.15">
      <c r="A142" s="18">
        <v>70.5</v>
      </c>
      <c r="B142" s="18">
        <v>140</v>
      </c>
      <c r="D142">
        <v>623.27813720703102</v>
      </c>
      <c r="E142">
        <v>551.28234863281295</v>
      </c>
      <c r="F142">
        <v>473.96350097656301</v>
      </c>
      <c r="G142">
        <v>472.53405761718801</v>
      </c>
      <c r="I142" s="19">
        <f t="shared" si="13"/>
        <v>149.31463623046801</v>
      </c>
      <c r="J142" s="19">
        <f t="shared" si="13"/>
        <v>78.748291015624943</v>
      </c>
      <c r="K142" s="19">
        <f t="shared" si="14"/>
        <v>94.190832519530545</v>
      </c>
      <c r="L142" s="20">
        <f t="shared" si="15"/>
        <v>1.196100020771772</v>
      </c>
      <c r="M142" s="20">
        <f t="shared" si="12"/>
        <v>1.6916946299273223</v>
      </c>
      <c r="P142" s="18">
        <f t="shared" si="16"/>
        <v>3.0455090931380511</v>
      </c>
    </row>
    <row r="143" spans="1:16" x14ac:dyDescent="0.15">
      <c r="A143" s="18">
        <v>71</v>
      </c>
      <c r="B143" s="18">
        <v>141</v>
      </c>
      <c r="D143">
        <v>624.790283203125</v>
      </c>
      <c r="E143">
        <v>552.58746337890602</v>
      </c>
      <c r="F143">
        <v>474.01931762695301</v>
      </c>
      <c r="G143">
        <v>472.42178344726602</v>
      </c>
      <c r="I143" s="19">
        <f t="shared" si="13"/>
        <v>150.77096557617199</v>
      </c>
      <c r="J143" s="19">
        <f t="shared" si="13"/>
        <v>80.16567993164</v>
      </c>
      <c r="K143" s="19">
        <f t="shared" si="14"/>
        <v>94.654989624023983</v>
      </c>
      <c r="L143" s="20">
        <f t="shared" si="15"/>
        <v>1.1807420545143448</v>
      </c>
      <c r="M143" s="20">
        <f t="shared" si="12"/>
        <v>1.6798515190539771</v>
      </c>
      <c r="P143" s="18">
        <f t="shared" si="16"/>
        <v>2.3241144823135396</v>
      </c>
    </row>
    <row r="144" spans="1:16" x14ac:dyDescent="0.15">
      <c r="A144" s="18">
        <v>71.5</v>
      </c>
      <c r="B144" s="18">
        <v>142</v>
      </c>
      <c r="D144">
        <v>624.1484375</v>
      </c>
      <c r="E144">
        <v>552.65289306640602</v>
      </c>
      <c r="F144">
        <v>473.643798828125</v>
      </c>
      <c r="G144">
        <v>472.13372802734398</v>
      </c>
      <c r="I144" s="19">
        <f t="shared" si="13"/>
        <v>150.504638671875</v>
      </c>
      <c r="J144" s="19">
        <f t="shared" si="13"/>
        <v>80.519165039062045</v>
      </c>
      <c r="K144" s="19">
        <f t="shared" si="14"/>
        <v>94.14122314453158</v>
      </c>
      <c r="L144" s="20">
        <f t="shared" si="15"/>
        <v>1.1691778360948117</v>
      </c>
      <c r="M144" s="20">
        <f t="shared" si="12"/>
        <v>1.6718021560185261</v>
      </c>
      <c r="P144" s="18">
        <f t="shared" si="16"/>
        <v>1.8338068953590483</v>
      </c>
    </row>
    <row r="145" spans="1:16" x14ac:dyDescent="0.15">
      <c r="A145" s="18">
        <v>72</v>
      </c>
      <c r="B145" s="18">
        <v>143</v>
      </c>
      <c r="D145">
        <v>624.52478027343795</v>
      </c>
      <c r="E145">
        <v>552.43890380859398</v>
      </c>
      <c r="F145">
        <v>473.84460449218801</v>
      </c>
      <c r="G145">
        <v>472.53024291992199</v>
      </c>
      <c r="I145" s="19">
        <f t="shared" si="13"/>
        <v>150.68017578124994</v>
      </c>
      <c r="J145" s="19">
        <f t="shared" si="13"/>
        <v>79.908660888671989</v>
      </c>
      <c r="K145" s="19">
        <f t="shared" si="14"/>
        <v>94.744113159179562</v>
      </c>
      <c r="L145" s="20">
        <f t="shared" si="15"/>
        <v>1.1856551230557622</v>
      </c>
      <c r="M145" s="20">
        <f t="shared" si="12"/>
        <v>1.6917942983635583</v>
      </c>
      <c r="P145" s="18">
        <f t="shared" si="16"/>
        <v>3.0515801561838063</v>
      </c>
    </row>
    <row r="146" spans="1:16" x14ac:dyDescent="0.15">
      <c r="A146" s="18">
        <v>72.5</v>
      </c>
      <c r="B146" s="18">
        <v>144</v>
      </c>
      <c r="D146">
        <v>627.08148193359398</v>
      </c>
      <c r="E146">
        <v>553.53619384765602</v>
      </c>
      <c r="F146">
        <v>473.42687988281301</v>
      </c>
      <c r="G146">
        <v>472.37655639648398</v>
      </c>
      <c r="I146" s="19">
        <f t="shared" si="13"/>
        <v>153.65460205078097</v>
      </c>
      <c r="J146" s="19">
        <f t="shared" si="13"/>
        <v>81.159637451172046</v>
      </c>
      <c r="K146" s="19">
        <f t="shared" si="14"/>
        <v>96.842855834960545</v>
      </c>
      <c r="L146" s="20">
        <f t="shared" si="15"/>
        <v>1.1932391380287273</v>
      </c>
      <c r="M146" s="20">
        <f t="shared" si="12"/>
        <v>1.7028931687206055</v>
      </c>
      <c r="P146" s="18">
        <f t="shared" si="16"/>
        <v>3.7276411461922674</v>
      </c>
    </row>
    <row r="147" spans="1:16" x14ac:dyDescent="0.15">
      <c r="A147" s="18">
        <v>73</v>
      </c>
      <c r="B147" s="18">
        <v>145</v>
      </c>
      <c r="D147">
        <v>627.83117675781295</v>
      </c>
      <c r="E147">
        <v>554.13928222656295</v>
      </c>
      <c r="F147">
        <v>473.95477294921898</v>
      </c>
      <c r="G147">
        <v>472.65634155273398</v>
      </c>
      <c r="I147" s="19">
        <f t="shared" si="13"/>
        <v>153.87640380859398</v>
      </c>
      <c r="J147" s="19">
        <f t="shared" si="13"/>
        <v>81.482940673828978</v>
      </c>
      <c r="K147" s="19">
        <f t="shared" si="14"/>
        <v>96.838345336913704</v>
      </c>
      <c r="L147" s="20">
        <f t="shared" si="15"/>
        <v>1.1884493187911742</v>
      </c>
      <c r="M147" s="20">
        <f t="shared" si="12"/>
        <v>1.7016182048671342</v>
      </c>
      <c r="P147" s="18">
        <f t="shared" si="16"/>
        <v>3.6499797899214022</v>
      </c>
    </row>
    <row r="148" spans="1:16" x14ac:dyDescent="0.15">
      <c r="A148" s="18">
        <v>73.5</v>
      </c>
      <c r="B148" s="18">
        <v>146</v>
      </c>
      <c r="D148">
        <v>628.54119873046898</v>
      </c>
      <c r="E148">
        <v>554.38531494140602</v>
      </c>
      <c r="F148">
        <v>473.73614501953102</v>
      </c>
      <c r="G148">
        <v>472.54702758789102</v>
      </c>
      <c r="I148" s="19">
        <f t="shared" si="13"/>
        <v>154.80505371093795</v>
      </c>
      <c r="J148" s="19">
        <f t="shared" si="13"/>
        <v>81.838287353515</v>
      </c>
      <c r="K148" s="19">
        <f t="shared" si="14"/>
        <v>97.518252563477461</v>
      </c>
      <c r="L148" s="20">
        <f t="shared" si="15"/>
        <v>1.191596937289634</v>
      </c>
      <c r="M148" s="20">
        <f t="shared" si="12"/>
        <v>1.7082806787496758</v>
      </c>
      <c r="P148" s="18">
        <f t="shared" si="16"/>
        <v>4.0558083602205999</v>
      </c>
    </row>
    <row r="149" spans="1:16" x14ac:dyDescent="0.15">
      <c r="A149" s="18">
        <v>74</v>
      </c>
      <c r="B149" s="18">
        <v>147</v>
      </c>
      <c r="D149">
        <v>628.00207519531295</v>
      </c>
      <c r="E149">
        <v>553.57061767578102</v>
      </c>
      <c r="F149">
        <v>473.46783447265602</v>
      </c>
      <c r="G149">
        <v>471.72808837890602</v>
      </c>
      <c r="I149" s="19">
        <f t="shared" si="13"/>
        <v>154.53424072265693</v>
      </c>
      <c r="J149" s="19">
        <f t="shared" si="13"/>
        <v>81.842529296875</v>
      </c>
      <c r="K149" s="19">
        <f t="shared" si="14"/>
        <v>97.244470214844426</v>
      </c>
      <c r="L149" s="20">
        <f t="shared" si="15"/>
        <v>1.1881899429341991</v>
      </c>
      <c r="M149" s="20">
        <f t="shared" si="12"/>
        <v>1.7083885397783229</v>
      </c>
      <c r="P149" s="18">
        <f t="shared" si="16"/>
        <v>4.0623784553261979</v>
      </c>
    </row>
    <row r="150" spans="1:16" x14ac:dyDescent="0.15">
      <c r="A150" s="18">
        <v>74.5</v>
      </c>
      <c r="B150" s="18">
        <v>148</v>
      </c>
      <c r="D150">
        <v>630.550048828125</v>
      </c>
      <c r="E150">
        <v>554.98449707031295</v>
      </c>
      <c r="F150">
        <v>473.78625488281301</v>
      </c>
      <c r="G150">
        <v>472.19082641601602</v>
      </c>
      <c r="I150" s="19">
        <f t="shared" si="13"/>
        <v>156.76379394531199</v>
      </c>
      <c r="J150" s="19">
        <f t="shared" si="13"/>
        <v>82.793670654296932</v>
      </c>
      <c r="K150" s="19">
        <f t="shared" si="14"/>
        <v>98.80822448730413</v>
      </c>
      <c r="L150" s="20">
        <f t="shared" si="15"/>
        <v>1.1934272717521561</v>
      </c>
      <c r="M150" s="20">
        <f t="shared" si="12"/>
        <v>1.717140723980362</v>
      </c>
      <c r="P150" s="18">
        <f t="shared" si="16"/>
        <v>4.5954967030413778</v>
      </c>
    </row>
    <row r="151" spans="1:16" x14ac:dyDescent="0.15">
      <c r="A151" s="18">
        <v>75</v>
      </c>
      <c r="B151" s="18">
        <v>149</v>
      </c>
      <c r="D151">
        <v>628.85125732421898</v>
      </c>
      <c r="E151">
        <v>554.484375</v>
      </c>
      <c r="F151">
        <v>473.23519897460898</v>
      </c>
      <c r="G151">
        <v>471.790283203125</v>
      </c>
      <c r="I151" s="19">
        <f t="shared" si="13"/>
        <v>155.61605834961</v>
      </c>
      <c r="J151" s="19">
        <f t="shared" si="13"/>
        <v>82.694091796875</v>
      </c>
      <c r="K151" s="19">
        <f t="shared" si="14"/>
        <v>97.7301940917975</v>
      </c>
      <c r="L151" s="20">
        <f t="shared" si="15"/>
        <v>1.1818280117502991</v>
      </c>
      <c r="M151" s="20">
        <f t="shared" si="12"/>
        <v>1.7090563193625867</v>
      </c>
      <c r="P151" s="18">
        <f t="shared" si="16"/>
        <v>4.1030546423904219</v>
      </c>
    </row>
    <row r="152" spans="1:16" x14ac:dyDescent="0.15">
      <c r="A152" s="18">
        <v>75.5</v>
      </c>
      <c r="B152" s="18">
        <v>150</v>
      </c>
      <c r="D152">
        <v>624.5751953125</v>
      </c>
      <c r="E152">
        <v>552.20593261718795</v>
      </c>
      <c r="F152">
        <v>473.59414672851602</v>
      </c>
      <c r="G152">
        <v>472.190185546875</v>
      </c>
      <c r="I152" s="19">
        <f t="shared" si="13"/>
        <v>150.98104858398398</v>
      </c>
      <c r="J152" s="19">
        <f t="shared" si="13"/>
        <v>80.015747070312955</v>
      </c>
      <c r="K152" s="19">
        <f t="shared" si="14"/>
        <v>94.970025634764909</v>
      </c>
      <c r="L152" s="20">
        <f t="shared" si="15"/>
        <v>1.1868916945974528</v>
      </c>
      <c r="M152" s="20">
        <f t="shared" ref="M152:M158" si="17">L152+ABS($N$2)*A152</f>
        <v>1.7176348575938225</v>
      </c>
      <c r="P152" s="18">
        <f t="shared" si="16"/>
        <v>4.6255956634910298</v>
      </c>
    </row>
    <row r="153" spans="1:16" x14ac:dyDescent="0.15">
      <c r="A153" s="18">
        <v>76</v>
      </c>
      <c r="B153" s="18">
        <v>151</v>
      </c>
      <c r="D153">
        <v>620.73010253906295</v>
      </c>
      <c r="E153">
        <v>549.74371337890602</v>
      </c>
      <c r="F153">
        <v>473.21185302734398</v>
      </c>
      <c r="G153">
        <v>471.92996215820301</v>
      </c>
      <c r="I153" s="19">
        <f t="shared" ref="I153:I170" si="18">D153-F153</f>
        <v>147.51824951171898</v>
      </c>
      <c r="J153" s="19">
        <f t="shared" ref="J153:J170" si="19">E153-G153</f>
        <v>77.813751220703011</v>
      </c>
      <c r="K153" s="19">
        <f t="shared" ref="K153:K170" si="20">I153-0.7*J153</f>
        <v>93.048623657226869</v>
      </c>
      <c r="L153" s="20">
        <f t="shared" ref="L153:L170" si="21">K153/J153</f>
        <v>1.1957863770545287</v>
      </c>
      <c r="M153" s="20">
        <f t="shared" si="17"/>
        <v>1.7300443954349802</v>
      </c>
      <c r="P153" s="18">
        <f t="shared" ref="P153:P170" si="22">(M153-$O$2)/$O$2*100</f>
        <v>5.3814928105474085</v>
      </c>
    </row>
    <row r="154" spans="1:16" x14ac:dyDescent="0.15">
      <c r="A154" s="18">
        <v>76.5</v>
      </c>
      <c r="B154" s="18">
        <v>152</v>
      </c>
      <c r="D154">
        <v>621.97521972656295</v>
      </c>
      <c r="E154">
        <v>549.29803466796898</v>
      </c>
      <c r="F154">
        <v>472.62387084960898</v>
      </c>
      <c r="G154">
        <v>471.16452026367199</v>
      </c>
      <c r="I154" s="19">
        <f t="shared" si="18"/>
        <v>149.35134887695398</v>
      </c>
      <c r="J154" s="19">
        <f t="shared" si="19"/>
        <v>78.133514404296989</v>
      </c>
      <c r="K154" s="19">
        <f t="shared" si="20"/>
        <v>94.657888793946086</v>
      </c>
      <c r="L154" s="20">
        <f t="shared" si="21"/>
        <v>1.2114889431972145</v>
      </c>
      <c r="M154" s="20">
        <f t="shared" si="17"/>
        <v>1.7492618169617478</v>
      </c>
      <c r="P154" s="18">
        <f t="shared" si="22"/>
        <v>6.5520758162806985</v>
      </c>
    </row>
    <row r="155" spans="1:16" x14ac:dyDescent="0.15">
      <c r="A155" s="18">
        <v>77</v>
      </c>
      <c r="B155" s="18">
        <v>153</v>
      </c>
      <c r="D155">
        <v>624.32092285156295</v>
      </c>
      <c r="E155">
        <v>551.18365478515602</v>
      </c>
      <c r="F155">
        <v>472.40374755859398</v>
      </c>
      <c r="G155">
        <v>471.573974609375</v>
      </c>
      <c r="I155" s="19">
        <f t="shared" si="18"/>
        <v>151.91717529296898</v>
      </c>
      <c r="J155" s="19">
        <f t="shared" si="19"/>
        <v>79.609680175781023</v>
      </c>
      <c r="K155" s="19">
        <f t="shared" si="20"/>
        <v>96.190399169922273</v>
      </c>
      <c r="L155" s="20">
        <f t="shared" si="21"/>
        <v>1.2082751614820011</v>
      </c>
      <c r="M155" s="20">
        <f t="shared" si="17"/>
        <v>1.7495628906306164</v>
      </c>
      <c r="P155" s="18">
        <f t="shared" si="22"/>
        <v>6.5704149946018138</v>
      </c>
    </row>
    <row r="156" spans="1:16" x14ac:dyDescent="0.15">
      <c r="A156" s="18">
        <v>77.5</v>
      </c>
      <c r="B156" s="18">
        <v>154</v>
      </c>
      <c r="D156">
        <v>628.68762207031295</v>
      </c>
      <c r="E156">
        <v>552.50408935546898</v>
      </c>
      <c r="F156">
        <v>473.224365234375</v>
      </c>
      <c r="G156">
        <v>471.64212036132801</v>
      </c>
      <c r="I156" s="19">
        <f t="shared" si="18"/>
        <v>155.46325683593795</v>
      </c>
      <c r="J156" s="19">
        <f t="shared" si="19"/>
        <v>80.861968994140966</v>
      </c>
      <c r="K156" s="19">
        <f t="shared" si="20"/>
        <v>98.85987854003929</v>
      </c>
      <c r="L156" s="20">
        <f t="shared" si="21"/>
        <v>1.2225757023948107</v>
      </c>
      <c r="M156" s="20">
        <f t="shared" si="17"/>
        <v>1.7673782869275079</v>
      </c>
      <c r="P156" s="18">
        <f t="shared" si="22"/>
        <v>7.6555970059604794</v>
      </c>
    </row>
    <row r="157" spans="1:16" x14ac:dyDescent="0.15">
      <c r="A157" s="18">
        <v>78</v>
      </c>
      <c r="B157" s="18">
        <v>155</v>
      </c>
      <c r="D157">
        <v>625.94537353515602</v>
      </c>
      <c r="E157">
        <v>552.093994140625</v>
      </c>
      <c r="F157">
        <v>472.74380493164102</v>
      </c>
      <c r="G157">
        <v>471.77713012695301</v>
      </c>
      <c r="I157" s="19">
        <f t="shared" si="18"/>
        <v>153.201568603515</v>
      </c>
      <c r="J157" s="19">
        <f t="shared" si="19"/>
        <v>80.316864013671989</v>
      </c>
      <c r="K157" s="19">
        <f t="shared" si="20"/>
        <v>96.979763793944613</v>
      </c>
      <c r="L157" s="20">
        <f t="shared" si="21"/>
        <v>1.2074645217402433</v>
      </c>
      <c r="M157" s="20">
        <f t="shared" si="17"/>
        <v>1.7557819616570225</v>
      </c>
      <c r="P157" s="18">
        <f t="shared" si="22"/>
        <v>6.949234746503449</v>
      </c>
    </row>
    <row r="158" spans="1:16" x14ac:dyDescent="0.15">
      <c r="A158" s="18">
        <v>78.5</v>
      </c>
      <c r="B158" s="18">
        <v>156</v>
      </c>
      <c r="D158">
        <v>624.88171386718795</v>
      </c>
      <c r="E158">
        <v>551.39007568359398</v>
      </c>
      <c r="F158">
        <v>473.45639038085898</v>
      </c>
      <c r="G158">
        <v>472.17321777343801</v>
      </c>
      <c r="I158" s="19">
        <f t="shared" si="18"/>
        <v>151.42532348632898</v>
      </c>
      <c r="J158" s="19">
        <f t="shared" si="19"/>
        <v>79.216857910155966</v>
      </c>
      <c r="K158" s="19">
        <f t="shared" si="20"/>
        <v>95.973522949219813</v>
      </c>
      <c r="L158" s="20">
        <f t="shared" si="21"/>
        <v>1.211529029061825</v>
      </c>
      <c r="M158" s="20">
        <f t="shared" si="17"/>
        <v>1.7633613243626862</v>
      </c>
      <c r="P158" s="18">
        <f t="shared" si="22"/>
        <v>7.4109133939318079</v>
      </c>
    </row>
    <row r="159" spans="1:16" x14ac:dyDescent="0.15">
      <c r="A159" s="18">
        <v>79</v>
      </c>
      <c r="B159" s="18">
        <v>157</v>
      </c>
      <c r="D159">
        <v>623.53033447265602</v>
      </c>
      <c r="E159">
        <v>550.89196777343795</v>
      </c>
      <c r="F159">
        <v>472.93545532226602</v>
      </c>
      <c r="G159">
        <v>471.58035278320301</v>
      </c>
      <c r="I159" s="19">
        <f t="shared" si="18"/>
        <v>150.59487915039</v>
      </c>
      <c r="J159" s="19">
        <f t="shared" si="19"/>
        <v>79.311614990234943</v>
      </c>
      <c r="K159" s="19">
        <f t="shared" si="20"/>
        <v>95.076748657225551</v>
      </c>
      <c r="L159" s="20">
        <f t="shared" si="21"/>
        <v>1.1987745889291455</v>
      </c>
      <c r="M159" s="20">
        <f t="shared" ref="M159:M170" si="23">L159+ABS($N$2)*A159</f>
        <v>1.7541217396140885</v>
      </c>
      <c r="P159" s="18">
        <f t="shared" si="22"/>
        <v>6.8481063143412362</v>
      </c>
    </row>
    <row r="160" spans="1:16" x14ac:dyDescent="0.15">
      <c r="A160" s="18">
        <v>79.5</v>
      </c>
      <c r="B160" s="18">
        <v>158</v>
      </c>
      <c r="D160">
        <v>621.251708984375</v>
      </c>
      <c r="E160">
        <v>549.90936279296898</v>
      </c>
      <c r="F160">
        <v>472.77795410156301</v>
      </c>
      <c r="G160">
        <v>471.55722045898398</v>
      </c>
      <c r="I160" s="19">
        <f t="shared" si="18"/>
        <v>148.47375488281199</v>
      </c>
      <c r="J160" s="19">
        <f t="shared" si="19"/>
        <v>78.352142333985</v>
      </c>
      <c r="K160" s="19">
        <f t="shared" si="20"/>
        <v>93.627255249022483</v>
      </c>
      <c r="L160" s="20">
        <f t="shared" si="21"/>
        <v>1.1949546299567095</v>
      </c>
      <c r="M160" s="20">
        <f t="shared" si="23"/>
        <v>1.7538166360257343</v>
      </c>
      <c r="P160" s="18">
        <f t="shared" si="22"/>
        <v>6.8295216631684381</v>
      </c>
    </row>
    <row r="161" spans="1:16" x14ac:dyDescent="0.15">
      <c r="A161" s="18">
        <v>80</v>
      </c>
      <c r="B161" s="18">
        <v>159</v>
      </c>
      <c r="D161">
        <v>615.63122558593795</v>
      </c>
      <c r="E161">
        <v>548.06744384765602</v>
      </c>
      <c r="F161">
        <v>473.07513427734398</v>
      </c>
      <c r="G161">
        <v>471.46740722656301</v>
      </c>
      <c r="I161" s="19">
        <f t="shared" si="18"/>
        <v>142.55609130859398</v>
      </c>
      <c r="J161" s="19">
        <f t="shared" si="19"/>
        <v>76.600036621093011</v>
      </c>
      <c r="K161" s="19">
        <f t="shared" si="20"/>
        <v>88.936065673828864</v>
      </c>
      <c r="L161" s="20">
        <f t="shared" si="21"/>
        <v>1.1610446887089207</v>
      </c>
      <c r="M161" s="20">
        <f t="shared" si="23"/>
        <v>1.7234215501620276</v>
      </c>
      <c r="P161" s="18">
        <f t="shared" si="22"/>
        <v>4.978078121676635</v>
      </c>
    </row>
    <row r="162" spans="1:16" x14ac:dyDescent="0.15">
      <c r="A162" s="18">
        <v>80.5</v>
      </c>
      <c r="B162" s="18">
        <v>160</v>
      </c>
      <c r="D162">
        <v>612.161865234375</v>
      </c>
      <c r="E162">
        <v>545.69000244140602</v>
      </c>
      <c r="F162">
        <v>472.86944580078102</v>
      </c>
      <c r="G162">
        <v>471.64614868164102</v>
      </c>
      <c r="I162" s="19">
        <f t="shared" si="18"/>
        <v>139.29241943359398</v>
      </c>
      <c r="J162" s="19">
        <f t="shared" si="19"/>
        <v>74.043853759765</v>
      </c>
      <c r="K162" s="19">
        <f t="shared" si="20"/>
        <v>87.461721801758472</v>
      </c>
      <c r="L162" s="20">
        <f t="shared" si="21"/>
        <v>1.1812151496804542</v>
      </c>
      <c r="M162" s="20">
        <f t="shared" si="23"/>
        <v>1.747106866517643</v>
      </c>
      <c r="P162" s="18">
        <f t="shared" si="22"/>
        <v>6.4208121936061984</v>
      </c>
    </row>
    <row r="163" spans="1:16" x14ac:dyDescent="0.15">
      <c r="A163" s="18">
        <v>81</v>
      </c>
      <c r="B163" s="18">
        <v>161</v>
      </c>
      <c r="D163">
        <v>614.09649658203102</v>
      </c>
      <c r="E163">
        <v>546.68524169921898</v>
      </c>
      <c r="F163">
        <v>473.51007080078102</v>
      </c>
      <c r="G163">
        <v>472.02038574218801</v>
      </c>
      <c r="I163" s="19">
        <f t="shared" si="18"/>
        <v>140.58642578125</v>
      </c>
      <c r="J163" s="19">
        <f t="shared" si="19"/>
        <v>74.664855957030966</v>
      </c>
      <c r="K163" s="19">
        <f t="shared" si="20"/>
        <v>88.321026611328335</v>
      </c>
      <c r="L163" s="20">
        <f t="shared" si="21"/>
        <v>1.1828995781115066</v>
      </c>
      <c r="M163" s="20">
        <f t="shared" si="23"/>
        <v>1.7523061503327773</v>
      </c>
      <c r="P163" s="18">
        <f t="shared" si="22"/>
        <v>6.7375140605815869</v>
      </c>
    </row>
    <row r="164" spans="1:16" x14ac:dyDescent="0.15">
      <c r="A164" s="18">
        <v>81.5</v>
      </c>
      <c r="B164" s="18">
        <v>162</v>
      </c>
      <c r="D164">
        <v>612.21795654296898</v>
      </c>
      <c r="E164">
        <v>546.28851318359398</v>
      </c>
      <c r="F164">
        <v>473.75842285156301</v>
      </c>
      <c r="G164">
        <v>472.62854003906301</v>
      </c>
      <c r="I164" s="19">
        <f t="shared" si="18"/>
        <v>138.45953369140597</v>
      </c>
      <c r="J164" s="19">
        <f t="shared" si="19"/>
        <v>73.659973144530966</v>
      </c>
      <c r="K164" s="19">
        <f t="shared" si="20"/>
        <v>86.89755249023429</v>
      </c>
      <c r="L164" s="20">
        <f t="shared" si="21"/>
        <v>1.1797119762687041</v>
      </c>
      <c r="M164" s="20">
        <f t="shared" si="23"/>
        <v>1.7526334038740568</v>
      </c>
      <c r="P164" s="18">
        <f t="shared" si="22"/>
        <v>6.7574479228562021</v>
      </c>
    </row>
    <row r="165" spans="1:16" x14ac:dyDescent="0.15">
      <c r="A165" s="18">
        <v>82</v>
      </c>
      <c r="B165" s="18">
        <v>163</v>
      </c>
      <c r="D165">
        <v>611.87145996093795</v>
      </c>
      <c r="E165">
        <v>546.24890136718795</v>
      </c>
      <c r="F165">
        <v>473.62088012695301</v>
      </c>
      <c r="G165">
        <v>472.23010253906301</v>
      </c>
      <c r="I165" s="19">
        <f t="shared" si="18"/>
        <v>138.25057983398494</v>
      </c>
      <c r="J165" s="19">
        <f t="shared" si="19"/>
        <v>74.018798828124943</v>
      </c>
      <c r="K165" s="19">
        <f t="shared" si="20"/>
        <v>86.437420654297483</v>
      </c>
      <c r="L165" s="20">
        <f t="shared" si="21"/>
        <v>1.1677765922007077</v>
      </c>
      <c r="M165" s="20">
        <f t="shared" si="23"/>
        <v>1.7442128751901422</v>
      </c>
      <c r="P165" s="18">
        <f t="shared" si="22"/>
        <v>6.2445316732464127</v>
      </c>
    </row>
    <row r="166" spans="1:16" x14ac:dyDescent="0.15">
      <c r="A166" s="18">
        <v>82.5</v>
      </c>
      <c r="B166" s="18">
        <v>164</v>
      </c>
      <c r="D166">
        <v>616.04913330078102</v>
      </c>
      <c r="E166">
        <v>548.21636962890602</v>
      </c>
      <c r="F166">
        <v>473.775634765625</v>
      </c>
      <c r="G166">
        <v>472.40435791015602</v>
      </c>
      <c r="I166" s="19">
        <f t="shared" si="18"/>
        <v>142.27349853515602</v>
      </c>
      <c r="J166" s="19">
        <f t="shared" si="19"/>
        <v>75.81201171875</v>
      </c>
      <c r="K166" s="19">
        <f t="shared" si="20"/>
        <v>89.205090332031034</v>
      </c>
      <c r="L166" s="20">
        <f t="shared" si="21"/>
        <v>1.1766616966051124</v>
      </c>
      <c r="M166" s="20">
        <f t="shared" si="23"/>
        <v>1.756612834978629</v>
      </c>
      <c r="P166" s="18">
        <f t="shared" si="22"/>
        <v>6.9998453962638765</v>
      </c>
    </row>
    <row r="167" spans="1:16" x14ac:dyDescent="0.15">
      <c r="A167" s="18">
        <v>83</v>
      </c>
      <c r="B167" s="18">
        <v>165</v>
      </c>
      <c r="D167">
        <v>614.17590332031295</v>
      </c>
      <c r="E167">
        <v>547.82867431640602</v>
      </c>
      <c r="F167">
        <v>473.69412231445301</v>
      </c>
      <c r="G167">
        <v>472.39990234375</v>
      </c>
      <c r="I167" s="19">
        <f t="shared" si="18"/>
        <v>140.48178100585994</v>
      </c>
      <c r="J167" s="19">
        <f t="shared" si="19"/>
        <v>75.428771972656023</v>
      </c>
      <c r="K167" s="19">
        <f t="shared" si="20"/>
        <v>87.681640625000739</v>
      </c>
      <c r="L167" s="20">
        <f t="shared" si="21"/>
        <v>1.162442902514528</v>
      </c>
      <c r="M167" s="20">
        <f t="shared" si="23"/>
        <v>1.7459088962721263</v>
      </c>
      <c r="P167" s="18">
        <f t="shared" si="22"/>
        <v>6.3478407177595191</v>
      </c>
    </row>
    <row r="168" spans="1:16" x14ac:dyDescent="0.15">
      <c r="A168" s="18">
        <v>83.5</v>
      </c>
      <c r="B168" s="18">
        <v>166</v>
      </c>
      <c r="D168">
        <v>614.21478271484398</v>
      </c>
      <c r="E168">
        <v>548.193603515625</v>
      </c>
      <c r="F168">
        <v>473.58035278320301</v>
      </c>
      <c r="G168">
        <v>472.22671508789102</v>
      </c>
      <c r="I168" s="19">
        <f t="shared" si="18"/>
        <v>140.63442993164097</v>
      </c>
      <c r="J168" s="19">
        <f t="shared" si="19"/>
        <v>75.966888427733977</v>
      </c>
      <c r="K168" s="19">
        <f t="shared" si="20"/>
        <v>87.457608032227185</v>
      </c>
      <c r="L168" s="20">
        <f t="shared" si="21"/>
        <v>1.1512595795656964</v>
      </c>
      <c r="M168" s="20">
        <f t="shared" si="23"/>
        <v>1.7382404287073765</v>
      </c>
      <c r="P168" s="18">
        <f t="shared" si="22"/>
        <v>5.8807344621773217</v>
      </c>
    </row>
    <row r="169" spans="1:16" x14ac:dyDescent="0.15">
      <c r="A169" s="18">
        <v>84</v>
      </c>
      <c r="B169" s="18">
        <v>167</v>
      </c>
      <c r="D169">
        <v>610.932861328125</v>
      </c>
      <c r="E169">
        <v>546.109619140625</v>
      </c>
      <c r="F169">
        <v>473.28146362304699</v>
      </c>
      <c r="G169">
        <v>471.53555297851602</v>
      </c>
      <c r="I169" s="19">
        <f t="shared" si="18"/>
        <v>137.65139770507801</v>
      </c>
      <c r="J169" s="19">
        <f t="shared" si="19"/>
        <v>74.574066162108977</v>
      </c>
      <c r="K169" s="19">
        <f t="shared" si="20"/>
        <v>85.44955139160173</v>
      </c>
      <c r="L169" s="20">
        <f t="shared" si="21"/>
        <v>1.1458346820709984</v>
      </c>
      <c r="M169" s="20">
        <f t="shared" si="23"/>
        <v>1.7363303865967605</v>
      </c>
      <c r="P169" s="18">
        <f t="shared" si="22"/>
        <v>5.764388841522246</v>
      </c>
    </row>
    <row r="170" spans="1:16" x14ac:dyDescent="0.15">
      <c r="A170" s="18">
        <v>84.5</v>
      </c>
      <c r="B170" s="18">
        <v>168</v>
      </c>
      <c r="D170">
        <v>609.87268066406295</v>
      </c>
      <c r="E170">
        <v>545.16485595703102</v>
      </c>
      <c r="F170">
        <v>472.98556518554699</v>
      </c>
      <c r="G170">
        <v>471.82977294921898</v>
      </c>
      <c r="I170" s="19">
        <f t="shared" si="18"/>
        <v>136.88711547851597</v>
      </c>
      <c r="J170" s="19">
        <f t="shared" si="19"/>
        <v>73.335083007812045</v>
      </c>
      <c r="K170" s="19">
        <f t="shared" si="20"/>
        <v>85.552557373047534</v>
      </c>
      <c r="L170" s="20">
        <f t="shared" si="21"/>
        <v>1.1665979482689617</v>
      </c>
      <c r="M170" s="20">
        <f t="shared" si="23"/>
        <v>1.7606085081788057</v>
      </c>
      <c r="P170" s="18">
        <f t="shared" si="22"/>
        <v>7.2432322178557271</v>
      </c>
    </row>
    <row r="171" spans="1:16" x14ac:dyDescent="0.15">
      <c r="D171">
        <v>613.42071533203102</v>
      </c>
      <c r="E171">
        <v>547.62237548828102</v>
      </c>
      <c r="F171">
        <v>473.50286865234398</v>
      </c>
      <c r="G171">
        <v>472.08279418945301</v>
      </c>
      <c r="I171" s="19"/>
      <c r="J171" s="19"/>
      <c r="K171" s="19"/>
      <c r="L171" s="20"/>
      <c r="M171" s="20"/>
    </row>
    <row r="172" spans="1:16" x14ac:dyDescent="0.15">
      <c r="D172">
        <v>613.40637207031295</v>
      </c>
      <c r="E172">
        <v>546.99255371093795</v>
      </c>
      <c r="F172">
        <v>473.05050659179699</v>
      </c>
      <c r="G172">
        <v>471.74719238281301</v>
      </c>
      <c r="I172" s="19"/>
      <c r="J172" s="19"/>
      <c r="K172" s="19"/>
      <c r="L172" s="20"/>
      <c r="M172" s="20"/>
    </row>
    <row r="173" spans="1:16" x14ac:dyDescent="0.15">
      <c r="D173">
        <v>620.008056640625</v>
      </c>
      <c r="E173">
        <v>550.48529052734398</v>
      </c>
      <c r="F173">
        <v>473.37188720703102</v>
      </c>
      <c r="G173">
        <v>471.88812255859398</v>
      </c>
      <c r="I173" s="19"/>
      <c r="J173" s="19"/>
      <c r="K173" s="19"/>
      <c r="L173" s="20"/>
      <c r="M173" s="20"/>
    </row>
    <row r="174" spans="1:16" x14ac:dyDescent="0.15">
      <c r="D174">
        <v>620.96618652343795</v>
      </c>
      <c r="E174">
        <v>550.647216796875</v>
      </c>
      <c r="F174">
        <v>472.52938842773398</v>
      </c>
      <c r="G174">
        <v>471.0927734375</v>
      </c>
      <c r="I174" s="19"/>
      <c r="J174" s="19"/>
      <c r="K174" s="19"/>
      <c r="L174" s="20"/>
      <c r="M174" s="20"/>
    </row>
    <row r="175" spans="1:16" x14ac:dyDescent="0.15">
      <c r="D175">
        <v>617.31555175781295</v>
      </c>
      <c r="E175">
        <v>548.41595458984398</v>
      </c>
      <c r="F175">
        <v>473.08322143554699</v>
      </c>
      <c r="G175">
        <v>471.51858520507801</v>
      </c>
      <c r="I175" s="19"/>
      <c r="J175" s="19"/>
      <c r="K175" s="19"/>
      <c r="L175" s="20"/>
      <c r="M175" s="20"/>
    </row>
    <row r="176" spans="1:16" x14ac:dyDescent="0.15">
      <c r="D176">
        <v>618.96270751953102</v>
      </c>
      <c r="E176">
        <v>549.63726806640602</v>
      </c>
      <c r="F176">
        <v>473.0390625</v>
      </c>
      <c r="G176">
        <v>471.61599731445301</v>
      </c>
      <c r="I176" s="19"/>
      <c r="J176" s="19"/>
      <c r="K176" s="19"/>
      <c r="L176" s="20"/>
      <c r="M176" s="20"/>
    </row>
    <row r="177" spans="4:13" x14ac:dyDescent="0.15">
      <c r="D177">
        <v>621.33654785156295</v>
      </c>
      <c r="E177">
        <v>550.129638671875</v>
      </c>
      <c r="F177">
        <v>473.17681884765602</v>
      </c>
      <c r="G177">
        <v>471.58099365234398</v>
      </c>
      <c r="I177" s="19"/>
      <c r="J177" s="19"/>
      <c r="K177" s="19"/>
      <c r="L177" s="20"/>
      <c r="M177" s="20"/>
    </row>
    <row r="178" spans="4:13" x14ac:dyDescent="0.15">
      <c r="D178">
        <v>624.0908203125</v>
      </c>
      <c r="E178">
        <v>551.84521484375</v>
      </c>
      <c r="F178">
        <v>473.48312377929699</v>
      </c>
      <c r="G178">
        <v>471.89535522460898</v>
      </c>
      <c r="I178" s="19"/>
      <c r="J178" s="19"/>
      <c r="K178" s="19"/>
      <c r="L178" s="19"/>
    </row>
    <row r="179" spans="4:13" x14ac:dyDescent="0.15">
      <c r="D179">
        <v>628.48419189453102</v>
      </c>
      <c r="E179">
        <v>553.89562988281295</v>
      </c>
      <c r="F179">
        <v>473.3984375</v>
      </c>
      <c r="G179">
        <v>472.24136352539102</v>
      </c>
      <c r="I179" s="19"/>
      <c r="J179" s="19"/>
      <c r="K179" s="19"/>
      <c r="L179" s="19"/>
    </row>
    <row r="180" spans="4:13" x14ac:dyDescent="0.15">
      <c r="D180">
        <v>629.25347900390602</v>
      </c>
      <c r="E180">
        <v>553.534912109375</v>
      </c>
      <c r="F180">
        <v>473.01974487304699</v>
      </c>
      <c r="G180">
        <v>471.88790893554699</v>
      </c>
      <c r="I180" s="19"/>
      <c r="J180" s="19"/>
      <c r="K180" s="19"/>
      <c r="L180" s="19"/>
    </row>
    <row r="181" spans="4:13" x14ac:dyDescent="0.15">
      <c r="D181">
        <v>630.996826171875</v>
      </c>
      <c r="E181">
        <v>554.20025634765602</v>
      </c>
      <c r="F181">
        <v>473.45022583007801</v>
      </c>
      <c r="G181">
        <v>471.84100341796898</v>
      </c>
      <c r="I181" s="19"/>
      <c r="J181" s="19"/>
      <c r="K181" s="19"/>
      <c r="L181" s="19"/>
    </row>
    <row r="182" spans="4:13" x14ac:dyDescent="0.15">
      <c r="D182">
        <v>630.58465576171898</v>
      </c>
      <c r="E182">
        <v>554.55419921875</v>
      </c>
      <c r="F182">
        <v>473.54150390625</v>
      </c>
      <c r="G182">
        <v>471.923583984375</v>
      </c>
      <c r="I182" s="19"/>
      <c r="J182" s="19"/>
      <c r="K182" s="19"/>
      <c r="L182" s="19"/>
    </row>
    <row r="183" spans="4:13" x14ac:dyDescent="0.15">
      <c r="D183">
        <v>627.7919921875</v>
      </c>
      <c r="E183">
        <v>553.938232421875</v>
      </c>
      <c r="F183">
        <v>473.11398315429699</v>
      </c>
      <c r="G183">
        <v>471.94461059570301</v>
      </c>
      <c r="I183" s="19"/>
      <c r="J183" s="19"/>
      <c r="K183" s="19"/>
      <c r="L183" s="19"/>
    </row>
    <row r="184" spans="4:13" x14ac:dyDescent="0.15">
      <c r="D184">
        <v>620.89862060546898</v>
      </c>
      <c r="E184">
        <v>550.7666015625</v>
      </c>
      <c r="F184">
        <v>473.52197265625</v>
      </c>
      <c r="G184">
        <v>472.18341064453102</v>
      </c>
      <c r="I184" s="19"/>
      <c r="J184" s="19"/>
      <c r="K184" s="19"/>
      <c r="L184" s="19"/>
    </row>
    <row r="185" spans="4:13" x14ac:dyDescent="0.15">
      <c r="D185">
        <v>619.02697753906295</v>
      </c>
      <c r="E185">
        <v>550.870361328125</v>
      </c>
      <c r="F185">
        <v>473.20697021484398</v>
      </c>
      <c r="G185">
        <v>471.75759887695301</v>
      </c>
      <c r="I185" s="19"/>
      <c r="J185" s="19"/>
      <c r="K185" s="19"/>
      <c r="L185" s="19"/>
    </row>
    <row r="186" spans="4:13" x14ac:dyDescent="0.15">
      <c r="D186">
        <v>616.66058349609398</v>
      </c>
      <c r="E186">
        <v>549.83068847656295</v>
      </c>
      <c r="F186">
        <v>473.09573364257801</v>
      </c>
      <c r="G186">
        <v>471.72042846679699</v>
      </c>
      <c r="I186" s="19"/>
      <c r="J186" s="19"/>
      <c r="K186" s="19"/>
      <c r="L186" s="19"/>
    </row>
    <row r="187" spans="4:13" x14ac:dyDescent="0.15">
      <c r="D187">
        <v>615.37335205078102</v>
      </c>
      <c r="E187">
        <v>548.88757324218795</v>
      </c>
      <c r="F187">
        <v>473.21524047851602</v>
      </c>
      <c r="G187">
        <v>471.60794067382801</v>
      </c>
      <c r="I187" s="19"/>
      <c r="J187" s="19"/>
      <c r="K187" s="19"/>
      <c r="L187" s="19"/>
    </row>
    <row r="188" spans="4:13" x14ac:dyDescent="0.15">
      <c r="D188">
        <v>614.50915527343795</v>
      </c>
      <c r="E188">
        <v>548.41534423828102</v>
      </c>
      <c r="F188">
        <v>473.09680175781301</v>
      </c>
      <c r="G188">
        <v>471.73974609375</v>
      </c>
      <c r="I188" s="19"/>
      <c r="J188" s="19"/>
      <c r="K188" s="19"/>
      <c r="L188" s="19"/>
    </row>
    <row r="189" spans="4:13" x14ac:dyDescent="0.15">
      <c r="D189">
        <v>614.37823486328102</v>
      </c>
      <c r="E189">
        <v>547.72821044921898</v>
      </c>
      <c r="F189">
        <v>472.37445068359398</v>
      </c>
      <c r="G189">
        <v>470.87625122070301</v>
      </c>
      <c r="I189" s="19"/>
      <c r="J189" s="19"/>
      <c r="K189" s="19"/>
      <c r="L189" s="19"/>
    </row>
    <row r="190" spans="4:13" x14ac:dyDescent="0.15">
      <c r="D190">
        <v>612.49084472656295</v>
      </c>
      <c r="E190">
        <v>546.52624511718795</v>
      </c>
      <c r="F190">
        <v>472.85479736328102</v>
      </c>
      <c r="G190">
        <v>471.658447265625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B192"/>
  <sheetViews>
    <sheetView topLeftCell="D1" zoomScale="68" zoomScaleNormal="80" zoomScalePageLayoutView="80" workbookViewId="0">
      <selection activeCell="AH42" sqref="AH42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1.5" style="6" customWidth="1"/>
    <col min="8" max="9" width="11" customWidth="1"/>
    <col min="10" max="10" width="10.332031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6852</v>
      </c>
      <c r="F1" s="2">
        <v>6855</v>
      </c>
      <c r="G1" s="4">
        <v>6859</v>
      </c>
      <c r="H1" s="2">
        <v>6860</v>
      </c>
      <c r="I1" s="2">
        <v>6861</v>
      </c>
      <c r="J1" s="4">
        <v>6862</v>
      </c>
      <c r="K1" s="4">
        <v>6863</v>
      </c>
      <c r="L1" s="4">
        <v>6864</v>
      </c>
      <c r="M1" s="4">
        <v>6865</v>
      </c>
      <c r="N1" s="4">
        <v>6869</v>
      </c>
      <c r="O1" s="4">
        <v>6870</v>
      </c>
      <c r="P1" s="4">
        <v>6874</v>
      </c>
      <c r="Q1" s="4">
        <v>6876</v>
      </c>
      <c r="R1" s="4">
        <v>6880</v>
      </c>
      <c r="T1" s="42" t="s">
        <v>34</v>
      </c>
      <c r="U1" s="40" t="s">
        <v>18</v>
      </c>
      <c r="W1" s="2" t="s">
        <v>26</v>
      </c>
      <c r="Y1" s="42" t="s">
        <v>35</v>
      </c>
    </row>
    <row r="2" spans="1:28" x14ac:dyDescent="0.15">
      <c r="A2">
        <v>0.5</v>
      </c>
      <c r="C2">
        <v>0</v>
      </c>
      <c r="D2" t="s">
        <v>9</v>
      </c>
      <c r="E2" s="43">
        <v>1</v>
      </c>
      <c r="F2" s="43">
        <v>2</v>
      </c>
      <c r="G2" s="43">
        <v>3</v>
      </c>
      <c r="H2" s="43">
        <v>4</v>
      </c>
      <c r="I2" s="43">
        <v>5</v>
      </c>
      <c r="J2" s="46">
        <v>6</v>
      </c>
      <c r="K2" s="43">
        <v>7</v>
      </c>
      <c r="L2" s="43">
        <v>8</v>
      </c>
      <c r="M2" s="43">
        <v>9</v>
      </c>
      <c r="N2" s="43">
        <v>10</v>
      </c>
      <c r="O2" s="43">
        <v>11</v>
      </c>
      <c r="P2" s="43">
        <v>12</v>
      </c>
      <c r="Q2" s="43">
        <v>13</v>
      </c>
      <c r="R2" s="43">
        <v>14</v>
      </c>
      <c r="T2" s="45"/>
      <c r="U2" s="45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'6852'!P6</f>
        <v>-14.392032733585658</v>
      </c>
      <c r="F6">
        <f>'6855'!P6</f>
        <v>-14.823246342273954</v>
      </c>
      <c r="G6">
        <f>'6859'!P6</f>
        <v>-12.013329026145689</v>
      </c>
      <c r="H6">
        <f>'6860'!P6</f>
        <v>-9.6899727906286426</v>
      </c>
      <c r="I6">
        <f>'6861'!P6</f>
        <v>-19.534949487661361</v>
      </c>
      <c r="J6">
        <f>'6862'!P6</f>
        <v>-11.634695202404753</v>
      </c>
      <c r="K6">
        <f>'6863'!P6</f>
        <v>-26.734768307433558</v>
      </c>
      <c r="L6" s="6">
        <f>'6864'!P6</f>
        <v>-8.7855666996917314</v>
      </c>
      <c r="M6">
        <f>'6865'!P6</f>
        <v>-8.3073088178544374</v>
      </c>
      <c r="N6">
        <f>'6869'!P6</f>
        <v>-11.123655012673371</v>
      </c>
      <c r="O6">
        <f>'6870'!P6</f>
        <v>-15.386392999820023</v>
      </c>
      <c r="P6">
        <f>'6874'!P6</f>
        <v>-17.385484772378003</v>
      </c>
      <c r="Q6" s="18">
        <f>'6876'!P6</f>
        <v>-25.145956104540389</v>
      </c>
      <c r="R6" s="18">
        <f>'6880'!P6</f>
        <v>-1.8921834400643953</v>
      </c>
      <c r="T6" s="27">
        <f t="shared" ref="T6:T37" si="0">AVERAGE(E6:Q6)</f>
        <v>-14.996719869007043</v>
      </c>
      <c r="U6" s="27">
        <f t="shared" ref="U6:U37" si="1">STDEV(E6:Q6)/SQRT(COUNT(E6:Q6))</f>
        <v>1.6297135946806336</v>
      </c>
      <c r="V6" s="27"/>
      <c r="Y6">
        <f>MEDIAN(E6:R6)</f>
        <v>-13.202680879865675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'6852'!P7</f>
        <v>-15.064461614077251</v>
      </c>
      <c r="F7">
        <f>'6855'!P7</f>
        <v>-13.085078745405983</v>
      </c>
      <c r="G7">
        <f>'6859'!P7</f>
        <v>-10.959874292075158</v>
      </c>
      <c r="H7">
        <f>'6860'!P7</f>
        <v>-11.683865360823528</v>
      </c>
      <c r="I7">
        <f>'6861'!P7</f>
        <v>-21.00700962260094</v>
      </c>
      <c r="J7">
        <f>'6862'!P7</f>
        <v>-7.9933388030268713</v>
      </c>
      <c r="K7">
        <f>'6863'!P7</f>
        <v>-26.987559906881849</v>
      </c>
      <c r="L7" s="18">
        <f>'6864'!P7</f>
        <v>-7.9981003110174571</v>
      </c>
      <c r="M7">
        <f>'6865'!P7</f>
        <v>-5.9796638803922724</v>
      </c>
      <c r="N7">
        <f>'6869'!P7</f>
        <v>-11.438228259868799</v>
      </c>
      <c r="O7">
        <f>'6870'!P7</f>
        <v>-15.071907156242368</v>
      </c>
      <c r="P7">
        <f>'6874'!P7</f>
        <v>-18.528878435300982</v>
      </c>
      <c r="Q7" s="18">
        <f>'6876'!P7</f>
        <v>-24.144965065713453</v>
      </c>
      <c r="R7" s="18">
        <f>'6880'!P7</f>
        <v>-1.6330242865103199</v>
      </c>
      <c r="T7" s="27">
        <f t="shared" si="0"/>
        <v>-14.610994727186684</v>
      </c>
      <c r="U7" s="27">
        <f t="shared" si="1"/>
        <v>1.7850341085516677</v>
      </c>
      <c r="V7" s="27"/>
      <c r="Y7">
        <f t="shared" ref="Y7:Y70" si="2">MEDIAN(E7:R7)</f>
        <v>-12.384472053114756</v>
      </c>
      <c r="AB7" s="10"/>
    </row>
    <row r="8" spans="1:28" x14ac:dyDescent="0.15">
      <c r="A8">
        <v>3.5</v>
      </c>
      <c r="B8">
        <v>1</v>
      </c>
      <c r="C8">
        <v>6</v>
      </c>
      <c r="E8">
        <f>'6852'!P8</f>
        <v>-15.675060791846379</v>
      </c>
      <c r="F8">
        <f>'6855'!P8</f>
        <v>-13.222527518296873</v>
      </c>
      <c r="G8">
        <f>'6859'!P8</f>
        <v>-9.6872780292530418</v>
      </c>
      <c r="H8">
        <f>'6860'!P8</f>
        <v>-11.96201653580005</v>
      </c>
      <c r="I8">
        <f>'6861'!P8</f>
        <v>-20.231110322976988</v>
      </c>
      <c r="J8">
        <f>'6862'!P8</f>
        <v>-8.5935346463325288</v>
      </c>
      <c r="K8">
        <f>'6863'!P8</f>
        <v>-26.763580925886167</v>
      </c>
      <c r="L8" s="18">
        <f>'6864'!P8</f>
        <v>-8.4729512446844648</v>
      </c>
      <c r="M8">
        <f>'6865'!P8</f>
        <v>-4.7061169234577847</v>
      </c>
      <c r="N8">
        <f>'6869'!P8</f>
        <v>-9.7129466594346798</v>
      </c>
      <c r="O8">
        <f>'6870'!P8</f>
        <v>-15.215800461013737</v>
      </c>
      <c r="P8">
        <f>'6874'!P8</f>
        <v>-18.400022317769807</v>
      </c>
      <c r="Q8" s="18">
        <f>'6876'!P8</f>
        <v>-23.218507212712289</v>
      </c>
      <c r="R8" s="18">
        <f>'6880'!P8</f>
        <v>-0.46515039325726559</v>
      </c>
      <c r="T8" s="27">
        <f t="shared" si="0"/>
        <v>-14.297034891497294</v>
      </c>
      <c r="U8" s="27">
        <f t="shared" si="1"/>
        <v>1.7850957991823526</v>
      </c>
      <c r="V8" s="27"/>
      <c r="Y8">
        <f t="shared" si="2"/>
        <v>-12.592272027048462</v>
      </c>
    </row>
    <row r="9" spans="1:28" x14ac:dyDescent="0.15">
      <c r="A9">
        <v>4</v>
      </c>
      <c r="B9">
        <v>1.5</v>
      </c>
      <c r="C9">
        <v>7</v>
      </c>
      <c r="E9">
        <f>'6852'!P9</f>
        <v>-15.041493730860875</v>
      </c>
      <c r="F9">
        <f>'6855'!P9</f>
        <v>-14.359639826459466</v>
      </c>
      <c r="G9">
        <f>'6859'!P9</f>
        <v>-9.5479121343988389</v>
      </c>
      <c r="H9">
        <f>'6860'!P9</f>
        <v>-13.29890101492834</v>
      </c>
      <c r="I9">
        <f>'6861'!P9</f>
        <v>-20.379287545342127</v>
      </c>
      <c r="J9">
        <f>'6862'!P9</f>
        <v>-6.6652589806624505</v>
      </c>
      <c r="K9">
        <f>'6863'!P9</f>
        <v>-26.361851458211532</v>
      </c>
      <c r="L9" s="18">
        <f>'6864'!P9</f>
        <v>-9.033594193405353</v>
      </c>
      <c r="M9">
        <f>'6865'!P9</f>
        <v>-1.30444989779081E-2</v>
      </c>
      <c r="N9">
        <f>'6869'!P9</f>
        <v>-8.7017155439827665</v>
      </c>
      <c r="O9">
        <f>'6870'!P9</f>
        <v>-14.624050879197201</v>
      </c>
      <c r="P9">
        <f>'6874'!P9</f>
        <v>-19.554860387889786</v>
      </c>
      <c r="Q9" s="18">
        <f>'6876'!P9</f>
        <v>-20.8931878088137</v>
      </c>
      <c r="R9" s="18">
        <f>'6880'!P9</f>
        <v>0.58187823398301641</v>
      </c>
      <c r="T9" s="27">
        <f t="shared" si="0"/>
        <v>-13.728830615625412</v>
      </c>
      <c r="U9" s="27">
        <f t="shared" si="1"/>
        <v>1.9529952944938911</v>
      </c>
      <c r="V9" s="27"/>
      <c r="Y9">
        <f t="shared" si="2"/>
        <v>-13.829270420693902</v>
      </c>
    </row>
    <row r="10" spans="1:28" x14ac:dyDescent="0.15">
      <c r="A10">
        <v>4.5</v>
      </c>
      <c r="B10">
        <v>2</v>
      </c>
      <c r="C10">
        <v>8</v>
      </c>
      <c r="E10">
        <f>'6852'!P10</f>
        <v>-14.534072564485648</v>
      </c>
      <c r="F10">
        <f>'6855'!P10</f>
        <v>-13.840477061588551</v>
      </c>
      <c r="G10">
        <f>'6859'!P10</f>
        <v>-11.621897836743383</v>
      </c>
      <c r="H10">
        <f>'6860'!P10</f>
        <v>-12.18919023153056</v>
      </c>
      <c r="I10">
        <f>'6861'!P10</f>
        <v>-19.948560440301012</v>
      </c>
      <c r="J10">
        <f>'6862'!P10</f>
        <v>-5.8993546615707873</v>
      </c>
      <c r="K10">
        <f>'6863'!P10</f>
        <v>-25.659136260345434</v>
      </c>
      <c r="L10" s="18">
        <f>'6864'!P10</f>
        <v>-7.4895293046869389</v>
      </c>
      <c r="M10">
        <f>'6865'!P10</f>
        <v>3.7673073814955589</v>
      </c>
      <c r="N10">
        <f>'6869'!P10</f>
        <v>-8.8730912683352958</v>
      </c>
      <c r="O10">
        <f>'6870'!P10</f>
        <v>-14.004657993638029</v>
      </c>
      <c r="P10">
        <f>'6874'!P10</f>
        <v>-20.639838575614576</v>
      </c>
      <c r="Q10" s="18">
        <f>'6876'!P10</f>
        <v>-20.029702464020261</v>
      </c>
      <c r="R10" s="18">
        <f>'6880'!P10</f>
        <v>0.99577480841877042</v>
      </c>
      <c r="T10" s="27">
        <f t="shared" si="0"/>
        <v>-13.150938560104994</v>
      </c>
      <c r="U10" s="27">
        <f t="shared" si="1"/>
        <v>2.1207280158441151</v>
      </c>
      <c r="V10" s="27"/>
      <c r="Y10">
        <f t="shared" si="2"/>
        <v>-13.014833646559556</v>
      </c>
    </row>
    <row r="11" spans="1:28" x14ac:dyDescent="0.15">
      <c r="A11">
        <v>5</v>
      </c>
      <c r="B11">
        <v>2.5</v>
      </c>
      <c r="C11">
        <v>9</v>
      </c>
      <c r="E11">
        <f>'6852'!P11</f>
        <v>-14.208132188763015</v>
      </c>
      <c r="F11">
        <f>'6855'!P11</f>
        <v>-12.023461417163031</v>
      </c>
      <c r="G11">
        <f>'6859'!P11</f>
        <v>-12.11123954603967</v>
      </c>
      <c r="H11">
        <f>'6860'!P11</f>
        <v>-13.292946484219739</v>
      </c>
      <c r="I11">
        <f>'6861'!P11</f>
        <v>-18.641625143579521</v>
      </c>
      <c r="J11">
        <f>'6862'!P11</f>
        <v>-6.3197528077370277</v>
      </c>
      <c r="K11">
        <f>'6863'!P11</f>
        <v>-25.381733379974481</v>
      </c>
      <c r="L11" s="18">
        <f>'6864'!P11</f>
        <v>-6.4013926958307836</v>
      </c>
      <c r="M11">
        <f>'6865'!P11</f>
        <v>4.259002923832262</v>
      </c>
      <c r="N11">
        <f>'6869'!P11</f>
        <v>-7.62589780608611</v>
      </c>
      <c r="O11">
        <f>'6870'!P11</f>
        <v>-12.436897245104849</v>
      </c>
      <c r="P11">
        <f>'6874'!P11</f>
        <v>-22.440210465080362</v>
      </c>
      <c r="Q11" s="18">
        <f>'6876'!P11</f>
        <v>-17.083445310833941</v>
      </c>
      <c r="R11" s="18">
        <f>'6880'!P11</f>
        <v>2.8927907935578707</v>
      </c>
      <c r="T11" s="27">
        <f t="shared" si="0"/>
        <v>-12.592902428198483</v>
      </c>
      <c r="U11" s="27">
        <f t="shared" si="1"/>
        <v>2.1293136775961869</v>
      </c>
      <c r="V11" s="27"/>
      <c r="Y11">
        <f t="shared" si="2"/>
        <v>-12.274068395572259</v>
      </c>
    </row>
    <row r="12" spans="1:28" x14ac:dyDescent="0.15">
      <c r="A12">
        <v>5.5</v>
      </c>
      <c r="B12">
        <v>3</v>
      </c>
      <c r="C12">
        <v>10</v>
      </c>
      <c r="E12">
        <f>'6852'!P12</f>
        <v>-13.124649730952342</v>
      </c>
      <c r="F12">
        <f>'6855'!P12</f>
        <v>-13.391291391325202</v>
      </c>
      <c r="G12">
        <f>'6859'!P12</f>
        <v>-10.800497059837937</v>
      </c>
      <c r="H12">
        <f>'6860'!P12</f>
        <v>-12.436582519783155</v>
      </c>
      <c r="I12">
        <f>'6861'!P12</f>
        <v>-17.273675572184978</v>
      </c>
      <c r="J12">
        <f>'6862'!P12</f>
        <v>-6.1245293857194927</v>
      </c>
      <c r="K12">
        <f>'6863'!P12</f>
        <v>-23.866853435048867</v>
      </c>
      <c r="L12" s="18">
        <f>'6864'!P12</f>
        <v>-6.853653493155182</v>
      </c>
      <c r="M12">
        <f>'6865'!P12</f>
        <v>8.55754974598646</v>
      </c>
      <c r="N12">
        <f>'6869'!P12</f>
        <v>-6.7877943969111527</v>
      </c>
      <c r="O12">
        <f>'6870'!P12</f>
        <v>-12.160455086768572</v>
      </c>
      <c r="P12">
        <f>'6874'!P12</f>
        <v>-19.33333372596416</v>
      </c>
      <c r="Q12" s="18">
        <f>'6876'!P12</f>
        <v>-14.442794515050004</v>
      </c>
      <c r="R12" s="18">
        <f>'6880'!P12</f>
        <v>3.2506408372815256</v>
      </c>
      <c r="T12" s="27">
        <f t="shared" si="0"/>
        <v>-11.387581582054967</v>
      </c>
      <c r="U12" s="27">
        <f t="shared" si="1"/>
        <v>2.1767195136754212</v>
      </c>
      <c r="V12" s="27"/>
      <c r="Y12">
        <f t="shared" si="2"/>
        <v>-12.298518803275863</v>
      </c>
    </row>
    <row r="13" spans="1:28" x14ac:dyDescent="0.15">
      <c r="A13">
        <v>6</v>
      </c>
      <c r="B13">
        <v>3.5</v>
      </c>
      <c r="C13">
        <v>11</v>
      </c>
      <c r="E13">
        <f>'6852'!P13</f>
        <v>-12.055416649392054</v>
      </c>
      <c r="F13">
        <f>'6855'!P13</f>
        <v>-13.533200275527468</v>
      </c>
      <c r="G13">
        <f>'6859'!P13</f>
        <v>-8.6472980684279523</v>
      </c>
      <c r="H13">
        <f>'6860'!P13</f>
        <v>-11.174142894822921</v>
      </c>
      <c r="I13">
        <f>'6861'!P13</f>
        <v>-15.633254503728967</v>
      </c>
      <c r="J13">
        <f>'6862'!P13</f>
        <v>-5.66941746018205</v>
      </c>
      <c r="K13">
        <f>'6863'!P13</f>
        <v>-23.47503406731175</v>
      </c>
      <c r="L13" s="18">
        <f>'6864'!P13</f>
        <v>-5.4008310075724975</v>
      </c>
      <c r="M13">
        <f>'6865'!P13</f>
        <v>10.22266318949481</v>
      </c>
      <c r="N13">
        <f>'6869'!P13</f>
        <v>-8.1022935918664132</v>
      </c>
      <c r="O13">
        <f>'6870'!P13</f>
        <v>-12.576544082009866</v>
      </c>
      <c r="P13">
        <f>'6874'!P13</f>
        <v>-7.3136686018591233</v>
      </c>
      <c r="Q13" s="18">
        <f>'6876'!P13</f>
        <v>-11.088788248158746</v>
      </c>
      <c r="R13" s="18">
        <f>'6880'!P13</f>
        <v>5.3753821189889024</v>
      </c>
      <c r="T13" s="27">
        <f t="shared" si="0"/>
        <v>-9.5728635585665369</v>
      </c>
      <c r="U13" s="27">
        <f t="shared" si="1"/>
        <v>2.1158120759059682</v>
      </c>
      <c r="V13" s="27"/>
      <c r="Y13">
        <f t="shared" si="2"/>
        <v>-9.8680431582933501</v>
      </c>
    </row>
    <row r="14" spans="1:28" x14ac:dyDescent="0.15">
      <c r="A14">
        <v>6.5</v>
      </c>
      <c r="B14">
        <v>4</v>
      </c>
      <c r="C14">
        <v>12</v>
      </c>
      <c r="E14">
        <f>'6852'!P14</f>
        <v>-9.6393157200992086</v>
      </c>
      <c r="F14">
        <f>'6855'!P14</f>
        <v>-12.887647096722056</v>
      </c>
      <c r="G14">
        <f>'6859'!P14</f>
        <v>-6.7515270611728866</v>
      </c>
      <c r="H14">
        <f>'6860'!P14</f>
        <v>-9.1413378971016748</v>
      </c>
      <c r="I14">
        <f>'6861'!P14</f>
        <v>-13.214455999422265</v>
      </c>
      <c r="J14">
        <f>'6862'!P14</f>
        <v>-6.3095323027244037</v>
      </c>
      <c r="K14">
        <f>'6863'!P14</f>
        <v>-22.422233276166015</v>
      </c>
      <c r="L14" s="18">
        <f>'6864'!P14</f>
        <v>-3.9639732199666646</v>
      </c>
      <c r="M14">
        <f>'6865'!P14</f>
        <v>5.8381175440818263</v>
      </c>
      <c r="N14">
        <f>'6869'!P14</f>
        <v>-8.2875533500551164</v>
      </c>
      <c r="O14">
        <f>'6870'!P14</f>
        <v>-11.140892721749807</v>
      </c>
      <c r="P14">
        <f>'6874'!P14</f>
        <v>-1.7708918218904703</v>
      </c>
      <c r="Q14" s="18">
        <f>'6876'!P14</f>
        <v>-8.1494188410104194</v>
      </c>
      <c r="R14" s="18">
        <f>'6880'!P14</f>
        <v>5.5182903257580804</v>
      </c>
      <c r="T14" s="27">
        <f t="shared" si="0"/>
        <v>-8.2954355203076275</v>
      </c>
      <c r="U14" s="27">
        <f t="shared" si="1"/>
        <v>1.830838364523808</v>
      </c>
      <c r="V14" s="27"/>
      <c r="Y14">
        <f t="shared" si="2"/>
        <v>-8.2184860955327679</v>
      </c>
    </row>
    <row r="15" spans="1:28" x14ac:dyDescent="0.15">
      <c r="A15">
        <v>7</v>
      </c>
      <c r="B15">
        <v>4.5</v>
      </c>
      <c r="C15">
        <v>13</v>
      </c>
      <c r="E15">
        <f>'6852'!P15</f>
        <v>-8.1067933502233398</v>
      </c>
      <c r="F15">
        <f>'6855'!P15</f>
        <v>-10.728676422295697</v>
      </c>
      <c r="G15">
        <f>'6859'!P15</f>
        <v>-6.2752623314739058</v>
      </c>
      <c r="H15">
        <f>'6860'!P15</f>
        <v>-7.6661526696037292</v>
      </c>
      <c r="I15">
        <f>'6861'!P15</f>
        <v>-10.465486454370685</v>
      </c>
      <c r="J15">
        <f>'6862'!P15</f>
        <v>-5.981551755801755</v>
      </c>
      <c r="K15">
        <f>'6863'!P15</f>
        <v>-21.105415915267312</v>
      </c>
      <c r="L15" s="18">
        <f>'6864'!P15</f>
        <v>-4.6434677668713711</v>
      </c>
      <c r="M15">
        <f>'6865'!P15</f>
        <v>5.7123713091874428</v>
      </c>
      <c r="N15">
        <f>'6869'!P15</f>
        <v>-5.8163888663324803</v>
      </c>
      <c r="O15">
        <f>'6870'!P15</f>
        <v>-10.539480145778825</v>
      </c>
      <c r="P15">
        <f>'6874'!P15</f>
        <v>3.7886500984845863</v>
      </c>
      <c r="Q15" s="18">
        <f>'6876'!P15</f>
        <v>-6.4716591356036357</v>
      </c>
      <c r="R15" s="18">
        <f>'6880'!P15</f>
        <v>7.0101177008695599</v>
      </c>
      <c r="T15" s="27">
        <f t="shared" si="0"/>
        <v>-6.7922548773808229</v>
      </c>
      <c r="U15" s="27">
        <f t="shared" si="1"/>
        <v>1.8350332890491863</v>
      </c>
      <c r="V15" s="27"/>
      <c r="Y15">
        <f t="shared" si="2"/>
        <v>-6.3734607335387707</v>
      </c>
    </row>
    <row r="16" spans="1:28" x14ac:dyDescent="0.15">
      <c r="A16">
        <v>7.5</v>
      </c>
      <c r="B16">
        <v>5</v>
      </c>
      <c r="C16">
        <v>14</v>
      </c>
      <c r="E16">
        <f>'6852'!P16</f>
        <v>-6.0210712799063186</v>
      </c>
      <c r="F16">
        <f>'6855'!P16</f>
        <v>-10.116635605472789</v>
      </c>
      <c r="G16">
        <f>'6859'!P16</f>
        <v>-4.3015967109100703</v>
      </c>
      <c r="H16">
        <f>'6860'!P16</f>
        <v>-7.2355564588954104</v>
      </c>
      <c r="I16">
        <f>'6861'!P16</f>
        <v>-9.9002781813204521</v>
      </c>
      <c r="J16">
        <f>'6862'!P16</f>
        <v>-6.0838529233032315</v>
      </c>
      <c r="K16">
        <f>'6863'!P16</f>
        <v>-23.545449627878952</v>
      </c>
      <c r="L16" s="18">
        <f>'6864'!P16</f>
        <v>-3.1140443682675114</v>
      </c>
      <c r="M16">
        <f>'6865'!P16</f>
        <v>2.2850474076619687</v>
      </c>
      <c r="N16">
        <f>'6869'!P16</f>
        <v>-4.442503190647785</v>
      </c>
      <c r="O16">
        <f>'6870'!P16</f>
        <v>-11.530761695279015</v>
      </c>
      <c r="P16">
        <f>'6874'!P16</f>
        <v>0.81374391488617492</v>
      </c>
      <c r="Q16" s="18">
        <f>'6876'!P16</f>
        <v>-5.4099400972601623</v>
      </c>
      <c r="R16" s="18">
        <f>'6880'!P16</f>
        <v>4.1901085512340286</v>
      </c>
      <c r="T16" s="27">
        <f t="shared" si="0"/>
        <v>-6.8156076012764268</v>
      </c>
      <c r="U16" s="27">
        <f t="shared" si="1"/>
        <v>1.7768700039463579</v>
      </c>
      <c r="V16" s="27"/>
      <c r="Y16">
        <f t="shared" si="2"/>
        <v>-5.7155056885832405</v>
      </c>
    </row>
    <row r="17" spans="1:25" x14ac:dyDescent="0.15">
      <c r="A17">
        <v>8</v>
      </c>
      <c r="B17">
        <v>5.5</v>
      </c>
      <c r="C17">
        <v>15</v>
      </c>
      <c r="E17">
        <f>'6852'!P17</f>
        <v>-5.2001978486989087</v>
      </c>
      <c r="F17">
        <f>'6855'!P17</f>
        <v>-10.604238188541519</v>
      </c>
      <c r="G17">
        <f>'6859'!P17</f>
        <v>-4.7807422500101575</v>
      </c>
      <c r="H17">
        <f>'6860'!P17</f>
        <v>-8.8406557561806931</v>
      </c>
      <c r="I17">
        <f>'6861'!P17</f>
        <v>-8.6730094218196889</v>
      </c>
      <c r="J17">
        <f>'6862'!P17</f>
        <v>-4.5256381214556729</v>
      </c>
      <c r="K17">
        <f>'6863'!P17</f>
        <v>-22.761513964469554</v>
      </c>
      <c r="L17" s="18">
        <f>'6864'!P17</f>
        <v>-2.2551954340860467</v>
      </c>
      <c r="M17">
        <f>'6865'!P17</f>
        <v>-2.4936766812312445</v>
      </c>
      <c r="N17">
        <f>'6869'!P17</f>
        <v>-3.6814639823433457</v>
      </c>
      <c r="O17">
        <f>'6870'!P17</f>
        <v>-11.707582412030375</v>
      </c>
      <c r="P17">
        <f>'6874'!P17</f>
        <v>-1.1412389309085889</v>
      </c>
      <c r="Q17" s="18">
        <f>'6876'!P17</f>
        <v>-4.7829640063803405</v>
      </c>
      <c r="R17" s="18">
        <f>'6880'!P17</f>
        <v>2.4357947468377534</v>
      </c>
      <c r="T17" s="27">
        <f t="shared" si="0"/>
        <v>-7.0344705383197033</v>
      </c>
      <c r="U17" s="27">
        <f t="shared" si="1"/>
        <v>1.5954838219594754</v>
      </c>
      <c r="V17" s="27"/>
      <c r="Y17">
        <f t="shared" si="2"/>
        <v>-4.781853128195249</v>
      </c>
    </row>
    <row r="18" spans="1:25" x14ac:dyDescent="0.15">
      <c r="A18">
        <v>8.5</v>
      </c>
      <c r="B18">
        <v>6</v>
      </c>
      <c r="C18">
        <v>16</v>
      </c>
      <c r="E18">
        <f>'6852'!P18</f>
        <v>-4.8674720643801868</v>
      </c>
      <c r="F18">
        <f>'6855'!P18</f>
        <v>-8.0032911554204933</v>
      </c>
      <c r="G18">
        <f>'6859'!P18</f>
        <v>-3.9785345429173549</v>
      </c>
      <c r="H18">
        <f>'6860'!P18</f>
        <v>-6.7759863639370588</v>
      </c>
      <c r="I18">
        <f>'6861'!P18</f>
        <v>-7.8019769734943276</v>
      </c>
      <c r="J18">
        <f>'6862'!P18</f>
        <v>-4.124943216637833</v>
      </c>
      <c r="K18">
        <f>'6863'!P18</f>
        <v>-23.844475525445922</v>
      </c>
      <c r="L18" s="18">
        <f>'6864'!P18</f>
        <v>-2.680134707750319</v>
      </c>
      <c r="M18">
        <f>'6865'!P18</f>
        <v>-2.3693145598655474</v>
      </c>
      <c r="N18">
        <f>'6869'!P18</f>
        <v>-2.2498392636973459</v>
      </c>
      <c r="O18">
        <f>'6870'!P18</f>
        <v>-11.05389637482083</v>
      </c>
      <c r="P18">
        <f>'6874'!P18</f>
        <v>-6.22575406973165</v>
      </c>
      <c r="Q18" s="18">
        <f>'6876'!P18</f>
        <v>-3.2577035145476225</v>
      </c>
      <c r="R18" s="18">
        <f>'6880'!P18</f>
        <v>2.2044185355865529</v>
      </c>
      <c r="T18" s="27">
        <f t="shared" si="0"/>
        <v>-6.7102555640497297</v>
      </c>
      <c r="U18" s="27">
        <f t="shared" si="1"/>
        <v>1.6012707912814486</v>
      </c>
      <c r="V18" s="27"/>
      <c r="Y18">
        <f t="shared" si="2"/>
        <v>-4.4962076405090095</v>
      </c>
    </row>
    <row r="19" spans="1:25" x14ac:dyDescent="0.15">
      <c r="A19">
        <v>9</v>
      </c>
      <c r="B19">
        <v>6.5</v>
      </c>
      <c r="C19">
        <v>17</v>
      </c>
      <c r="E19">
        <f>'6852'!P19</f>
        <v>-3.2380124316239502</v>
      </c>
      <c r="F19">
        <f>'6855'!P19</f>
        <v>-5.9078065584886206</v>
      </c>
      <c r="G19">
        <f>'6859'!P19</f>
        <v>-3.208966718273202</v>
      </c>
      <c r="H19">
        <f>'6860'!P19</f>
        <v>-8.091840112002421</v>
      </c>
      <c r="I19">
        <f>'6861'!P19</f>
        <v>-6.9567024019222172</v>
      </c>
      <c r="J19">
        <f>'6862'!P19</f>
        <v>-4.4455491146692063</v>
      </c>
      <c r="K19">
        <f>'6863'!P19</f>
        <v>-23.126742766506954</v>
      </c>
      <c r="L19" s="18">
        <f>'6864'!P19</f>
        <v>-2.777541357868679</v>
      </c>
      <c r="M19">
        <f>'6865'!P19</f>
        <v>-5.0749228363643732</v>
      </c>
      <c r="N19">
        <f>'6869'!P19</f>
        <v>-1.2884180024924614</v>
      </c>
      <c r="O19">
        <f>'6870'!P19</f>
        <v>-10.129337340649633</v>
      </c>
      <c r="P19">
        <f>'6874'!P19</f>
        <v>-3.8173878479956818</v>
      </c>
      <c r="Q19" s="18">
        <f>'6876'!P19</f>
        <v>-4.0661052183967126</v>
      </c>
      <c r="R19" s="18">
        <f>'6880'!P19</f>
        <v>2.5467602721624312</v>
      </c>
      <c r="T19" s="27">
        <f t="shared" si="0"/>
        <v>-6.3176409774810844</v>
      </c>
      <c r="U19" s="27">
        <f t="shared" si="1"/>
        <v>1.5486598640586875</v>
      </c>
      <c r="V19" s="27"/>
      <c r="Y19">
        <f t="shared" si="2"/>
        <v>-4.2558271665329599</v>
      </c>
    </row>
    <row r="20" spans="1:25" x14ac:dyDescent="0.15">
      <c r="A20">
        <v>9.5</v>
      </c>
      <c r="B20">
        <v>7</v>
      </c>
      <c r="C20">
        <v>18</v>
      </c>
      <c r="E20">
        <f>'6852'!P20</f>
        <v>-2.1339451047235167</v>
      </c>
      <c r="F20">
        <f>'6855'!P20</f>
        <v>-5.8075332397109296</v>
      </c>
      <c r="G20">
        <f>'6859'!P20</f>
        <v>-4.3412298363807462</v>
      </c>
      <c r="H20">
        <f>'6860'!P20</f>
        <v>-8.4500592939542116</v>
      </c>
      <c r="I20">
        <f>'6861'!P20</f>
        <v>-5.9810746469292839</v>
      </c>
      <c r="J20">
        <f>'6862'!P20</f>
        <v>-7.2594424513810898</v>
      </c>
      <c r="K20">
        <f>'6863'!P20</f>
        <v>-23.628085077645135</v>
      </c>
      <c r="L20" s="18">
        <f>'6864'!P20</f>
        <v>-0.98853662161604716</v>
      </c>
      <c r="M20">
        <f>'6865'!P20</f>
        <v>-7.6513782745734993</v>
      </c>
      <c r="N20">
        <f>'6869'!P20</f>
        <v>-0.50776239297950709</v>
      </c>
      <c r="O20">
        <f>'6870'!P20</f>
        <v>-9.311758232958514</v>
      </c>
      <c r="P20">
        <f>'6874'!P20</f>
        <v>0.60145591332058057</v>
      </c>
      <c r="Q20" s="18">
        <f>'6876'!P20</f>
        <v>-5.946860124421697</v>
      </c>
      <c r="R20" s="18">
        <f>'6880'!P20</f>
        <v>2.9559555706339684</v>
      </c>
      <c r="T20" s="27">
        <f t="shared" si="0"/>
        <v>-6.2620161064579678</v>
      </c>
      <c r="U20" s="27">
        <f t="shared" si="1"/>
        <v>1.6941404750852056</v>
      </c>
      <c r="V20" s="27"/>
      <c r="Y20">
        <f t="shared" si="2"/>
        <v>-5.8771966820663133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'6852'!P21</f>
        <v>-1.9202149652839098</v>
      </c>
      <c r="F21">
        <f>'6855'!P21</f>
        <v>-5.2616805075159228</v>
      </c>
      <c r="G21">
        <f>'6859'!P21</f>
        <v>-3.5887481389066509</v>
      </c>
      <c r="H21">
        <f>'6860'!P21</f>
        <v>-5.4440327559132449</v>
      </c>
      <c r="I21">
        <f>'6861'!P21</f>
        <v>-3.9397276234712488</v>
      </c>
      <c r="J21">
        <f>'6862'!P21</f>
        <v>-6.7934622088044643</v>
      </c>
      <c r="K21">
        <f>'6863'!P21</f>
        <v>-22.308202591591705</v>
      </c>
      <c r="L21" s="18">
        <f>'6864'!P21</f>
        <v>-2.4645704726082593</v>
      </c>
      <c r="M21">
        <f>'6865'!P21</f>
        <v>-7.5866156262317368</v>
      </c>
      <c r="N21">
        <f>'6869'!P21</f>
        <v>-1.9512241872280289</v>
      </c>
      <c r="O21">
        <f>'6870'!P21</f>
        <v>-9.5295595394905313</v>
      </c>
      <c r="P21">
        <f>'6874'!P21</f>
        <v>3.4274766312790472</v>
      </c>
      <c r="Q21" s="18">
        <f>'6876'!P21</f>
        <v>-6.0171110689718565</v>
      </c>
      <c r="R21" s="18">
        <f>'6880'!P21</f>
        <v>1.7876925495427705</v>
      </c>
      <c r="S21" s="3"/>
      <c r="T21" s="30">
        <f t="shared" si="0"/>
        <v>-5.6444363888260387</v>
      </c>
      <c r="U21" s="30">
        <f t="shared" si="1"/>
        <v>1.6510405370981451</v>
      </c>
      <c r="V21" s="27"/>
      <c r="Y21">
        <f t="shared" si="2"/>
        <v>-4.600704065493586</v>
      </c>
    </row>
    <row r="22" spans="1:25" x14ac:dyDescent="0.15">
      <c r="A22">
        <v>10.5</v>
      </c>
      <c r="B22">
        <v>8</v>
      </c>
      <c r="C22">
        <v>20</v>
      </c>
      <c r="E22">
        <f>'6852'!P22</f>
        <v>-2.1607669212549316</v>
      </c>
      <c r="F22">
        <f>'6855'!P22</f>
        <v>-5.7195968651623703</v>
      </c>
      <c r="G22">
        <f>'6859'!P22</f>
        <v>-3.5289395683775959</v>
      </c>
      <c r="H22">
        <f>'6860'!P22</f>
        <v>-6.3801891558509407</v>
      </c>
      <c r="I22">
        <f>'6861'!P22</f>
        <v>-3.7998906805403432</v>
      </c>
      <c r="J22">
        <f>'6862'!P22</f>
        <v>-7.4533684908136664</v>
      </c>
      <c r="K22">
        <f>'6863'!P22</f>
        <v>-21.84006911658139</v>
      </c>
      <c r="L22" s="18">
        <f>'6864'!P22</f>
        <v>-0.91843220402754167</v>
      </c>
      <c r="M22">
        <f>'6865'!P22</f>
        <v>-6.9481497596700565</v>
      </c>
      <c r="N22">
        <f>'6869'!P22</f>
        <v>-2.3543107282742386</v>
      </c>
      <c r="O22">
        <f>'6870'!P22</f>
        <v>-9.0190831727281093</v>
      </c>
      <c r="P22">
        <f>'6874'!P22</f>
        <v>2.8891873054015993</v>
      </c>
      <c r="Q22" s="18">
        <f>'6876'!P22</f>
        <v>-5.5180082154116041</v>
      </c>
      <c r="R22" s="18">
        <f>'6880'!P22</f>
        <v>1.3641727817991123</v>
      </c>
      <c r="T22" s="27">
        <f t="shared" si="0"/>
        <v>-5.5962782748685518</v>
      </c>
      <c r="U22" s="27">
        <f t="shared" si="1"/>
        <v>1.611632164267754</v>
      </c>
      <c r="V22" s="27"/>
      <c r="Y22">
        <f t="shared" si="2"/>
        <v>-4.6589494479759734</v>
      </c>
    </row>
    <row r="23" spans="1:25" x14ac:dyDescent="0.15">
      <c r="A23">
        <v>11</v>
      </c>
      <c r="B23">
        <v>8.5</v>
      </c>
      <c r="C23">
        <v>21</v>
      </c>
      <c r="E23">
        <f>'6852'!P23</f>
        <v>-1.8377743051151991</v>
      </c>
      <c r="F23">
        <f>'6855'!P23</f>
        <v>-4.1314394118664559</v>
      </c>
      <c r="G23">
        <f>'6859'!P23</f>
        <v>-2.8901119245955003</v>
      </c>
      <c r="H23">
        <f>'6860'!P23</f>
        <v>-5.363324679865122</v>
      </c>
      <c r="I23">
        <f>'6861'!P23</f>
        <v>-4.3071296744721259</v>
      </c>
      <c r="J23">
        <f>'6862'!P23</f>
        <v>-6.7613735789546796</v>
      </c>
      <c r="K23">
        <f>'6863'!P23</f>
        <v>-19.804308016303025</v>
      </c>
      <c r="L23" s="18">
        <f>'6864'!P23</f>
        <v>-1.0022317531978486</v>
      </c>
      <c r="M23">
        <f>'6865'!P23</f>
        <v>-9.2963368343351718</v>
      </c>
      <c r="N23">
        <f>'6869'!P23</f>
        <v>-0.34626775564710705</v>
      </c>
      <c r="O23">
        <f>'6870'!P23</f>
        <v>-7.8897976739025388</v>
      </c>
      <c r="P23">
        <f>'6874'!P23</f>
        <v>-0.62043519196766406</v>
      </c>
      <c r="Q23" s="18">
        <f>'6876'!P23</f>
        <v>-6.6447586249992012</v>
      </c>
      <c r="R23" s="18">
        <f>'6880'!P23</f>
        <v>0.70067743406321004</v>
      </c>
      <c r="T23" s="27">
        <f t="shared" si="0"/>
        <v>-5.4534838019401253</v>
      </c>
      <c r="U23" s="27">
        <f t="shared" si="1"/>
        <v>1.436138339472848</v>
      </c>
      <c r="V23" s="27"/>
      <c r="Y23">
        <f t="shared" si="2"/>
        <v>-4.2192845431692909</v>
      </c>
    </row>
    <row r="24" spans="1:25" x14ac:dyDescent="0.15">
      <c r="A24">
        <v>11.5</v>
      </c>
      <c r="B24">
        <v>9</v>
      </c>
      <c r="C24">
        <v>22</v>
      </c>
      <c r="E24">
        <f>'6852'!P24</f>
        <v>0.74146528664385825</v>
      </c>
      <c r="F24">
        <f>'6855'!P24</f>
        <v>-2.0164101180331224</v>
      </c>
      <c r="G24">
        <f>'6859'!P24</f>
        <v>-3.0371434265322228</v>
      </c>
      <c r="H24">
        <f>'6860'!P24</f>
        <v>-5.3861190446165486</v>
      </c>
      <c r="I24">
        <f>'6861'!P24</f>
        <v>-3.8398534223373431</v>
      </c>
      <c r="J24">
        <f>'6862'!P24</f>
        <v>-5.7574587570807427</v>
      </c>
      <c r="K24">
        <f>'6863'!P24</f>
        <v>-20.054733423348541</v>
      </c>
      <c r="L24" s="18">
        <f>'6864'!P24</f>
        <v>-0.89051504522487734</v>
      </c>
      <c r="M24">
        <f>'6865'!P24</f>
        <v>-9.2101262409880942</v>
      </c>
      <c r="N24">
        <f>'6869'!P24</f>
        <v>-0.10123844053807074</v>
      </c>
      <c r="O24">
        <f>'6870'!P24</f>
        <v>-7.5081219913838719</v>
      </c>
      <c r="P24">
        <f>'6874'!P24</f>
        <v>-3.8238330692913243</v>
      </c>
      <c r="Q24" s="18">
        <f>'6876'!P24</f>
        <v>-5.5503172361282545</v>
      </c>
      <c r="R24" s="18">
        <f>'6880'!P24</f>
        <v>2.4260460908921964</v>
      </c>
      <c r="S24" s="1"/>
      <c r="T24" s="27">
        <f t="shared" si="0"/>
        <v>-5.1103388406814734</v>
      </c>
      <c r="U24" s="27">
        <f t="shared" si="1"/>
        <v>1.4781795929271537</v>
      </c>
      <c r="V24" s="27"/>
      <c r="Y24">
        <f t="shared" si="2"/>
        <v>-3.8318432458143334</v>
      </c>
    </row>
    <row r="25" spans="1:25" x14ac:dyDescent="0.15">
      <c r="A25">
        <v>12</v>
      </c>
      <c r="B25">
        <v>9.5</v>
      </c>
      <c r="C25">
        <v>23</v>
      </c>
      <c r="E25">
        <f>'6852'!P25</f>
        <v>1.2606565938401619</v>
      </c>
      <c r="F25">
        <f>'6855'!P25</f>
        <v>-1.7799707153783273</v>
      </c>
      <c r="G25">
        <f>'6859'!P25</f>
        <v>-2.104099411284857</v>
      </c>
      <c r="H25">
        <f>'6860'!P25</f>
        <v>-5.4547291850681798</v>
      </c>
      <c r="I25">
        <f>'6861'!P25</f>
        <v>-3.7901933212092058</v>
      </c>
      <c r="J25">
        <f>'6862'!P25</f>
        <v>-5.8922655136487627</v>
      </c>
      <c r="K25">
        <f>'6863'!P25</f>
        <v>-16.38151590949488</v>
      </c>
      <c r="L25" s="18">
        <f>'6864'!P25</f>
        <v>-0.11771070087239466</v>
      </c>
      <c r="M25">
        <f>'6865'!P25</f>
        <v>-9.2346031151673653</v>
      </c>
      <c r="N25">
        <f>'6869'!P25</f>
        <v>-0.20279588414363231</v>
      </c>
      <c r="O25">
        <f>'6870'!P25</f>
        <v>-7.6206421616788811</v>
      </c>
      <c r="P25">
        <f>'6874'!P25</f>
        <v>-5.345875391371143</v>
      </c>
      <c r="Q25" s="18">
        <f>'6876'!P25</f>
        <v>-6.1464790820198871</v>
      </c>
      <c r="R25" s="18">
        <f>'6880'!P25</f>
        <v>3.3027207762771731</v>
      </c>
      <c r="S25" s="1"/>
      <c r="T25" s="27">
        <f t="shared" si="0"/>
        <v>-4.8315556767305656</v>
      </c>
      <c r="U25" s="27">
        <f t="shared" si="1"/>
        <v>1.2976083436058732</v>
      </c>
      <c r="V25" s="27"/>
      <c r="Y25">
        <f t="shared" si="2"/>
        <v>-4.5680343562901742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'6852'!P26</f>
        <v>0.72197319283854933</v>
      </c>
      <c r="F26" s="31">
        <f>'6855'!P26</f>
        <v>-3.20641555458467</v>
      </c>
      <c r="G26" s="31">
        <f>'6859'!P26</f>
        <v>-2.7246987817910502</v>
      </c>
      <c r="H26" s="31">
        <f>'6860'!P26</f>
        <v>-4.87953210746835</v>
      </c>
      <c r="I26" s="31">
        <f>'6861'!P26</f>
        <v>-3.813472786247841</v>
      </c>
      <c r="J26" s="31">
        <f>'6862'!P26</f>
        <v>-4.5797756155747384</v>
      </c>
      <c r="K26" s="31">
        <f>'6863'!P26</f>
        <v>-16.786158653146444</v>
      </c>
      <c r="L26" s="32">
        <f>'6864'!P26</f>
        <v>-1.0486755173197893</v>
      </c>
      <c r="M26" s="31">
        <f>'6865'!P26</f>
        <v>-10.570217009426626</v>
      </c>
      <c r="N26" s="31">
        <f>'6869'!P26</f>
        <v>5.6415413752502398E-2</v>
      </c>
      <c r="O26" s="31">
        <f>'6870'!P26</f>
        <v>-7.644201784553208</v>
      </c>
      <c r="P26" s="31">
        <f>'6874'!P26</f>
        <v>-7.0135638648370096</v>
      </c>
      <c r="Q26" s="32">
        <f>'6876'!P26</f>
        <v>-5.6641782246706542</v>
      </c>
      <c r="R26" s="32">
        <f>'6880'!P26</f>
        <v>3.9513455054613225</v>
      </c>
      <c r="S26" s="37"/>
      <c r="T26" s="33">
        <f t="shared" si="0"/>
        <v>-5.1655770225407176</v>
      </c>
      <c r="U26" s="33">
        <f t="shared" si="1"/>
        <v>1.3033142951393708</v>
      </c>
      <c r="V26" s="27"/>
      <c r="W26" s="2" t="s">
        <v>31</v>
      </c>
      <c r="X26" s="2"/>
      <c r="Y26" s="31">
        <f t="shared" si="2"/>
        <v>-4.1966242009112893</v>
      </c>
    </row>
    <row r="27" spans="1:25" x14ac:dyDescent="0.15">
      <c r="A27">
        <v>13</v>
      </c>
      <c r="B27">
        <v>10.5</v>
      </c>
      <c r="C27">
        <v>25</v>
      </c>
      <c r="E27">
        <f>'6852'!P27</f>
        <v>3.213615680832854</v>
      </c>
      <c r="F27">
        <f>'6855'!P27</f>
        <v>-2.7232878709404993</v>
      </c>
      <c r="G27">
        <f>'6859'!P27</f>
        <v>-4.3406562230596846</v>
      </c>
      <c r="H27">
        <f>'6860'!P27</f>
        <v>-3.7511226461502103</v>
      </c>
      <c r="I27">
        <f>'6861'!P27</f>
        <v>-3.1908952493668088</v>
      </c>
      <c r="J27">
        <f>'6862'!P27</f>
        <v>-5.3420108899114345</v>
      </c>
      <c r="K27">
        <f>'6863'!P27</f>
        <v>-13.569436686795195</v>
      </c>
      <c r="L27" s="18">
        <f>'6864'!P27</f>
        <v>1.8411570041641603</v>
      </c>
      <c r="M27">
        <f>'6865'!P27</f>
        <v>-9.5448286754288354</v>
      </c>
      <c r="N27">
        <f>'6869'!P27</f>
        <v>1.16529328254417</v>
      </c>
      <c r="O27">
        <f>'6870'!P27</f>
        <v>-6.0670010060653548</v>
      </c>
      <c r="P27">
        <f>'6874'!P27</f>
        <v>-7.0793583405210914</v>
      </c>
      <c r="Q27" s="18">
        <f>'6876'!P27</f>
        <v>-3.9572310091120353</v>
      </c>
      <c r="R27" s="18">
        <f>'6880'!P27</f>
        <v>3.6388024941489636</v>
      </c>
      <c r="S27" s="1"/>
      <c r="T27" s="27">
        <f t="shared" si="0"/>
        <v>-4.1035202022930743</v>
      </c>
      <c r="U27" s="27">
        <f t="shared" si="1"/>
        <v>1.2735875667716225</v>
      </c>
      <c r="V27" s="27"/>
      <c r="Y27">
        <f t="shared" si="2"/>
        <v>-3.8541768276311226</v>
      </c>
    </row>
    <row r="28" spans="1:25" x14ac:dyDescent="0.15">
      <c r="A28">
        <v>13.5</v>
      </c>
      <c r="B28">
        <v>11</v>
      </c>
      <c r="C28">
        <v>26</v>
      </c>
      <c r="E28">
        <f>'6852'!P28</f>
        <v>4.0841126545919915</v>
      </c>
      <c r="F28">
        <f>'6855'!P28</f>
        <v>0.26456473523970725</v>
      </c>
      <c r="G28">
        <f>'6859'!P28</f>
        <v>-5.0387062309340775</v>
      </c>
      <c r="H28">
        <f>'6860'!P28</f>
        <v>-1.08663221550602</v>
      </c>
      <c r="I28">
        <f>'6861'!P28</f>
        <v>-3.0949676765958447</v>
      </c>
      <c r="J28">
        <f>'6862'!P28</f>
        <v>-6.3777356907542879</v>
      </c>
      <c r="K28">
        <f>'6863'!P28</f>
        <v>-13.220189187366618</v>
      </c>
      <c r="L28" s="18">
        <f>'6864'!P28</f>
        <v>-1.1321978556254504</v>
      </c>
      <c r="M28">
        <f>'6865'!P28</f>
        <v>-9.9518139325279247</v>
      </c>
      <c r="N28">
        <f>'6869'!P28</f>
        <v>0.12955822656617652</v>
      </c>
      <c r="O28">
        <f>'6870'!P28</f>
        <v>-5.2267983600591625</v>
      </c>
      <c r="P28">
        <f>'6874'!P28</f>
        <v>-0.82066417146470205</v>
      </c>
      <c r="Q28" s="18">
        <f>'6876'!P28</f>
        <v>-2.7599518347924192</v>
      </c>
      <c r="R28" s="18">
        <f>'6880'!P28</f>
        <v>4.9731885600976993</v>
      </c>
      <c r="S28" s="1"/>
      <c r="T28" s="27">
        <f t="shared" si="0"/>
        <v>-3.4024170414791253</v>
      </c>
      <c r="U28" s="27">
        <f t="shared" si="1"/>
        <v>1.2755109602086401</v>
      </c>
      <c r="V28" s="27"/>
      <c r="Y28">
        <f t="shared" si="2"/>
        <v>-1.9460748452089347</v>
      </c>
    </row>
    <row r="29" spans="1:25" x14ac:dyDescent="0.15">
      <c r="A29">
        <v>14</v>
      </c>
      <c r="B29">
        <v>11.5</v>
      </c>
      <c r="C29">
        <v>27</v>
      </c>
      <c r="E29">
        <f>'6852'!P29</f>
        <v>4.8943364541486689</v>
      </c>
      <c r="F29">
        <f>'6855'!P29</f>
        <v>-1.1870877502177914</v>
      </c>
      <c r="G29">
        <f>'6859'!P29</f>
        <v>-4.693167348509002</v>
      </c>
      <c r="H29">
        <f>'6860'!P29</f>
        <v>-0.67840859533882347</v>
      </c>
      <c r="I29">
        <f>'6861'!P29</f>
        <v>-3.5893486564199413</v>
      </c>
      <c r="J29">
        <f>'6862'!P29</f>
        <v>-5.0243063520809805</v>
      </c>
      <c r="K29">
        <f>'6863'!P29</f>
        <v>-12.371963042859361</v>
      </c>
      <c r="L29" s="18">
        <f>'6864'!P29</f>
        <v>-1.530349998656555</v>
      </c>
      <c r="M29">
        <f>'6865'!P29</f>
        <v>-11.456438569865918</v>
      </c>
      <c r="N29">
        <f>'6869'!P29</f>
        <v>-1.2581950193681395</v>
      </c>
      <c r="O29">
        <f>'6870'!P29</f>
        <v>-5.5771026520661922</v>
      </c>
      <c r="P29">
        <f>'6874'!P29</f>
        <v>5.934489308099586</v>
      </c>
      <c r="Q29" s="18">
        <f>'6876'!P29</f>
        <v>-1.2611310040871049</v>
      </c>
      <c r="R29" s="18">
        <f>'6880'!P29</f>
        <v>5.5651196853591323</v>
      </c>
      <c r="S29" s="1"/>
      <c r="T29" s="27">
        <f t="shared" si="0"/>
        <v>-2.907590248247812</v>
      </c>
      <c r="U29" s="27">
        <f t="shared" si="1"/>
        <v>1.4593354605348985</v>
      </c>
      <c r="V29" s="27"/>
      <c r="Y29">
        <f t="shared" si="2"/>
        <v>-1.3957405013718298</v>
      </c>
    </row>
    <row r="30" spans="1:25" x14ac:dyDescent="0.15">
      <c r="A30">
        <v>14.5</v>
      </c>
      <c r="B30">
        <v>12</v>
      </c>
      <c r="C30">
        <v>28</v>
      </c>
      <c r="E30">
        <f>'6852'!P30</f>
        <v>5.6237808775434042</v>
      </c>
      <c r="F30">
        <f>'6855'!P30</f>
        <v>-1.5810151687672827</v>
      </c>
      <c r="G30">
        <f>'6859'!P30</f>
        <v>-2.8570237347905394</v>
      </c>
      <c r="H30">
        <f>'6860'!P30</f>
        <v>-0.29892979094688166</v>
      </c>
      <c r="I30">
        <f>'6861'!P30</f>
        <v>-4.1243551127895772</v>
      </c>
      <c r="J30">
        <f>'6862'!P30</f>
        <v>-3.7896161517744233</v>
      </c>
      <c r="K30">
        <f>'6863'!P30</f>
        <v>-10.874501334939705</v>
      </c>
      <c r="L30" s="18">
        <f>'6864'!P30</f>
        <v>-2.8388660686816425</v>
      </c>
      <c r="M30">
        <f>'6865'!P30</f>
        <v>-8.3334569774757963</v>
      </c>
      <c r="N30">
        <f>'6869'!P30</f>
        <v>-1.2193991814198901</v>
      </c>
      <c r="O30">
        <f>'6870'!P30</f>
        <v>-6.0183918686640459</v>
      </c>
      <c r="P30">
        <f>'6874'!P30</f>
        <v>11.307844436356273</v>
      </c>
      <c r="Q30" s="18">
        <f>'6876'!P30</f>
        <v>-1.5119983608681777</v>
      </c>
      <c r="R30" s="18">
        <f>'6880'!P30</f>
        <v>4.471073702653614</v>
      </c>
      <c r="S30" s="1"/>
      <c r="T30" s="27">
        <f t="shared" si="0"/>
        <v>-2.0396868028629447</v>
      </c>
      <c r="U30" s="27">
        <f t="shared" si="1"/>
        <v>1.5674732142278645</v>
      </c>
      <c r="V30" s="27"/>
      <c r="Y30">
        <f t="shared" si="2"/>
        <v>-2.2099406187244623</v>
      </c>
    </row>
    <row r="31" spans="1:25" x14ac:dyDescent="0.15">
      <c r="A31">
        <v>15</v>
      </c>
      <c r="B31">
        <v>12.5</v>
      </c>
      <c r="C31">
        <v>29</v>
      </c>
      <c r="E31">
        <f>'6852'!P31</f>
        <v>6.672582083185989</v>
      </c>
      <c r="F31">
        <f>'6855'!P31</f>
        <v>-1.3488651128183178</v>
      </c>
      <c r="G31">
        <f>'6859'!P31</f>
        <v>-2.0036663289113852</v>
      </c>
      <c r="H31">
        <f>'6860'!P31</f>
        <v>0.46977258065642968</v>
      </c>
      <c r="I31">
        <f>'6861'!P31</f>
        <v>-3.2294057635650066</v>
      </c>
      <c r="J31">
        <f>'6862'!P31</f>
        <v>-3.5293073243378466</v>
      </c>
      <c r="K31">
        <f>'6863'!P31</f>
        <v>-10.353806462719422</v>
      </c>
      <c r="L31" s="18">
        <f>'6864'!P31</f>
        <v>-3.5929865882379342</v>
      </c>
      <c r="M31">
        <f>'6865'!P31</f>
        <v>-12.140931682623815</v>
      </c>
      <c r="N31">
        <f>'6869'!P31</f>
        <v>-1.9023274717006009</v>
      </c>
      <c r="O31">
        <f>'6870'!P31</f>
        <v>-5.401119016859413</v>
      </c>
      <c r="P31">
        <f>'6874'!P31</f>
        <v>9.706737778927053</v>
      </c>
      <c r="Q31" s="18">
        <f>'6876'!P31</f>
        <v>-0.49945221664813855</v>
      </c>
      <c r="R31" s="18">
        <f>'6880'!P31</f>
        <v>2.746582979457671</v>
      </c>
      <c r="S31" s="1"/>
      <c r="T31" s="27">
        <f t="shared" si="0"/>
        <v>-2.0886750404348002</v>
      </c>
      <c r="U31" s="27">
        <f t="shared" si="1"/>
        <v>1.624184472524663</v>
      </c>
      <c r="V31" s="27"/>
      <c r="Y31">
        <f t="shared" si="2"/>
        <v>-1.952996900305993</v>
      </c>
    </row>
    <row r="32" spans="1:25" x14ac:dyDescent="0.15">
      <c r="A32">
        <v>15.5</v>
      </c>
      <c r="B32">
        <v>13</v>
      </c>
      <c r="C32">
        <v>30</v>
      </c>
      <c r="E32">
        <f>'6852'!P32</f>
        <v>7.0652219517126138</v>
      </c>
      <c r="F32">
        <f>'6855'!P32</f>
        <v>-0.57350433944506574</v>
      </c>
      <c r="G32">
        <f>'6859'!P32</f>
        <v>-0.73239875681206235</v>
      </c>
      <c r="H32">
        <f>'6860'!P32</f>
        <v>1.4351437646591498</v>
      </c>
      <c r="I32">
        <f>'6861'!P32</f>
        <v>-2.164243050560033</v>
      </c>
      <c r="J32">
        <f>'6862'!P32</f>
        <v>-2.9877471008045537</v>
      </c>
      <c r="K32">
        <f>'6863'!P32</f>
        <v>-9.9950110775191909</v>
      </c>
      <c r="L32" s="18">
        <f>'6864'!P32</f>
        <v>-2.8208443665385547</v>
      </c>
      <c r="M32">
        <f>'6865'!P32</f>
        <v>-8.9317988139842122</v>
      </c>
      <c r="N32">
        <f>'6869'!P32</f>
        <v>-2.195420549998325</v>
      </c>
      <c r="O32">
        <f>'6870'!P32</f>
        <v>-4.8085034925105079</v>
      </c>
      <c r="P32">
        <f>'6874'!P32</f>
        <v>8.2409166246954406</v>
      </c>
      <c r="Q32" s="18">
        <f>'6876'!P32</f>
        <v>0.64191610589827952</v>
      </c>
      <c r="R32" s="18">
        <f>'6880'!P32</f>
        <v>5.5189162730128274</v>
      </c>
      <c r="S32" s="1"/>
      <c r="T32" s="27">
        <f t="shared" si="0"/>
        <v>-1.3712517770159247</v>
      </c>
      <c r="U32" s="27">
        <f t="shared" si="1"/>
        <v>1.4453935801403217</v>
      </c>
      <c r="V32" s="27"/>
      <c r="Y32">
        <f t="shared" si="2"/>
        <v>-1.4483209036860476</v>
      </c>
    </row>
    <row r="33" spans="1:25" x14ac:dyDescent="0.15">
      <c r="A33">
        <v>16</v>
      </c>
      <c r="B33">
        <v>13.5</v>
      </c>
      <c r="C33">
        <v>31</v>
      </c>
      <c r="E33">
        <f>'6852'!P33</f>
        <v>7.6741750757080203</v>
      </c>
      <c r="F33">
        <f>'6855'!P33</f>
        <v>-1.9578987551538185</v>
      </c>
      <c r="G33">
        <f>'6859'!P33</f>
        <v>2.2217634665497466E-2</v>
      </c>
      <c r="H33">
        <f>'6860'!P33</f>
        <v>-0.41756153866316092</v>
      </c>
      <c r="I33">
        <f>'6861'!P33</f>
        <v>-3.2293492508624686</v>
      </c>
      <c r="J33">
        <f>'6862'!P33</f>
        <v>-1.4943078464654787</v>
      </c>
      <c r="K33">
        <f>'6863'!P33</f>
        <v>-8.358136911883145</v>
      </c>
      <c r="L33" s="18">
        <f>'6864'!P33</f>
        <v>-4.650122154509118</v>
      </c>
      <c r="M33">
        <f>'6865'!P33</f>
        <v>-10.327710832197173</v>
      </c>
      <c r="N33">
        <f>'6869'!P33</f>
        <v>-2.2714448628556947</v>
      </c>
      <c r="O33">
        <f>'6870'!P33</f>
        <v>-3.718161152339329</v>
      </c>
      <c r="P33">
        <f>'6874'!P33</f>
        <v>4.5390682089555963</v>
      </c>
      <c r="Q33" s="18">
        <f>'6876'!P33</f>
        <v>1.4326998372150865</v>
      </c>
      <c r="R33" s="18">
        <f>'6880'!P33</f>
        <v>3.9931497253658423</v>
      </c>
      <c r="S33" s="1"/>
      <c r="T33" s="27">
        <f t="shared" si="0"/>
        <v>-1.7505025037219373</v>
      </c>
      <c r="U33" s="27">
        <f t="shared" si="1"/>
        <v>1.3289457940846343</v>
      </c>
      <c r="V33" s="27"/>
      <c r="Y33">
        <f t="shared" si="2"/>
        <v>-1.7261033008096485</v>
      </c>
    </row>
    <row r="34" spans="1:25" x14ac:dyDescent="0.15">
      <c r="A34">
        <v>16.5</v>
      </c>
      <c r="B34">
        <v>14</v>
      </c>
      <c r="C34">
        <v>32</v>
      </c>
      <c r="E34">
        <f>'6852'!P34</f>
        <v>7.2502764529470021</v>
      </c>
      <c r="F34">
        <f>'6855'!P34</f>
        <v>-2.4395518500003273</v>
      </c>
      <c r="G34">
        <f>'6859'!P34</f>
        <v>-0.18073032910100481</v>
      </c>
      <c r="H34">
        <f>'6860'!P34</f>
        <v>-0.4274762385427921</v>
      </c>
      <c r="I34">
        <f>'6861'!P34</f>
        <v>-2.3696996604874476</v>
      </c>
      <c r="J34">
        <f>'6862'!P34</f>
        <v>-1.6436672704729145</v>
      </c>
      <c r="K34">
        <f>'6863'!P34</f>
        <v>-7.6351364083150868</v>
      </c>
      <c r="L34" s="18">
        <f>'6864'!P34</f>
        <v>-3.0027790354958364</v>
      </c>
      <c r="M34">
        <f>'6865'!P34</f>
        <v>-10.746072154047992</v>
      </c>
      <c r="N34">
        <f>'6869'!P34</f>
        <v>-1.3693781037133823</v>
      </c>
      <c r="O34">
        <f>'6870'!P34</f>
        <v>-2.493478011909561</v>
      </c>
      <c r="P34">
        <f>'6874'!P34</f>
        <v>-1.5345042418394277</v>
      </c>
      <c r="Q34" s="18">
        <f>'6876'!P34</f>
        <v>0.56857682556805622</v>
      </c>
      <c r="R34" s="18">
        <f>'6880'!P34</f>
        <v>3.2830117194538309</v>
      </c>
      <c r="S34" s="1"/>
      <c r="T34" s="27">
        <f t="shared" si="0"/>
        <v>-2.0018169250315938</v>
      </c>
      <c r="U34" s="27">
        <f t="shared" si="1"/>
        <v>1.1561335466790814</v>
      </c>
      <c r="V34" s="27"/>
      <c r="Y34">
        <f t="shared" si="2"/>
        <v>-1.5890857561561711</v>
      </c>
    </row>
    <row r="35" spans="1:25" x14ac:dyDescent="0.15">
      <c r="A35">
        <v>17</v>
      </c>
      <c r="B35">
        <v>14.5</v>
      </c>
      <c r="C35">
        <v>33</v>
      </c>
      <c r="E35">
        <f>'6852'!P35</f>
        <v>6.3405089744361254</v>
      </c>
      <c r="F35">
        <f>'6855'!P35</f>
        <v>-0.72996429185247091</v>
      </c>
      <c r="G35">
        <f>'6859'!P35</f>
        <v>-0.42992529764887222</v>
      </c>
      <c r="H35">
        <f>'6860'!P35</f>
        <v>1.8805978862847035</v>
      </c>
      <c r="I35">
        <f>'6861'!P35</f>
        <v>-2.6905934938742382</v>
      </c>
      <c r="J35">
        <f>'6862'!P35</f>
        <v>-0.78201937525485299</v>
      </c>
      <c r="K35">
        <f>'6863'!P35</f>
        <v>-7.6295415745871855</v>
      </c>
      <c r="L35" s="18">
        <f>'6864'!P35</f>
        <v>-2.8623889442572477</v>
      </c>
      <c r="M35">
        <f>'6865'!P35</f>
        <v>-5.2089652349279421</v>
      </c>
      <c r="N35">
        <f>'6869'!P35</f>
        <v>-0.99128187452266603</v>
      </c>
      <c r="O35">
        <f>'6870'!P35</f>
        <v>-3.0051060112385239</v>
      </c>
      <c r="P35">
        <f>'6874'!P35</f>
        <v>-3.8679597083059245</v>
      </c>
      <c r="Q35" s="18">
        <f>'6876'!P35</f>
        <v>0.4828358435445857</v>
      </c>
      <c r="R35" s="18">
        <f>'6880'!P35</f>
        <v>2.3293867384245837</v>
      </c>
      <c r="S35" s="1"/>
      <c r="T35" s="27">
        <f t="shared" si="0"/>
        <v>-1.4995233155541934</v>
      </c>
      <c r="U35" s="27">
        <f t="shared" si="1"/>
        <v>0.95346823075559739</v>
      </c>
      <c r="V35" s="27"/>
      <c r="Y35">
        <f t="shared" si="2"/>
        <v>-0.88665062488875956</v>
      </c>
    </row>
    <row r="36" spans="1:25" x14ac:dyDescent="0.15">
      <c r="A36" s="48">
        <v>17.5</v>
      </c>
      <c r="B36" s="48">
        <v>15</v>
      </c>
      <c r="C36" s="48">
        <v>34</v>
      </c>
      <c r="D36" s="48"/>
      <c r="E36" s="48">
        <f>'6852'!P36</f>
        <v>5.238608281821465</v>
      </c>
      <c r="F36" s="48">
        <f>'6855'!P36</f>
        <v>0.24288708817222335</v>
      </c>
      <c r="G36" s="48">
        <f>'6859'!P36</f>
        <v>1.283869261864452</v>
      </c>
      <c r="H36" s="48">
        <f>'6860'!P36</f>
        <v>-1.503022346311617</v>
      </c>
      <c r="I36" s="48">
        <f>'6861'!P36</f>
        <v>-2.2853995905021844</v>
      </c>
      <c r="J36" s="48">
        <f>'6862'!P36</f>
        <v>0.93549392116330266</v>
      </c>
      <c r="K36" s="48">
        <f>'6863'!P36</f>
        <v>-5.147974748238739</v>
      </c>
      <c r="L36" s="49">
        <f>'6864'!P36</f>
        <v>-0.27273594314367389</v>
      </c>
      <c r="M36" s="48">
        <f>'6865'!P36</f>
        <v>-4.0667087418256465</v>
      </c>
      <c r="N36" s="48">
        <f>'6869'!P36</f>
        <v>-0.44324054232368537</v>
      </c>
      <c r="O36" s="48">
        <f>'6870'!P36</f>
        <v>-2.4048070544923714</v>
      </c>
      <c r="P36" s="48">
        <f>'6874'!P36</f>
        <v>0.57916199462721996</v>
      </c>
      <c r="Q36" s="49">
        <f>'6876'!P36</f>
        <v>1.3150609406853071</v>
      </c>
      <c r="R36" s="49">
        <f>'6880'!P36</f>
        <v>1.6589110864028274</v>
      </c>
      <c r="S36" s="50"/>
      <c r="T36" s="51">
        <f t="shared" si="0"/>
        <v>-0.50221595988491907</v>
      </c>
      <c r="U36" s="51">
        <f t="shared" si="1"/>
        <v>0.73983391287825839</v>
      </c>
      <c r="V36" s="51"/>
      <c r="W36" s="48" t="s">
        <v>44</v>
      </c>
      <c r="X36" s="48"/>
      <c r="Y36" s="48">
        <f t="shared" si="2"/>
        <v>-1.4924427485725256E-2</v>
      </c>
    </row>
    <row r="37" spans="1:25" x14ac:dyDescent="0.15">
      <c r="A37">
        <v>18</v>
      </c>
      <c r="B37">
        <v>15.5</v>
      </c>
      <c r="C37">
        <v>35</v>
      </c>
      <c r="E37">
        <f>'6852'!P37</f>
        <v>4.3475303266469121</v>
      </c>
      <c r="F37">
        <f>'6855'!P37</f>
        <v>-0.94122724990558637</v>
      </c>
      <c r="G37">
        <f>'6859'!P37</f>
        <v>0.74485675550670649</v>
      </c>
      <c r="H37">
        <f>'6860'!P37</f>
        <v>0.2369493101253505</v>
      </c>
      <c r="I37">
        <f>'6861'!P37</f>
        <v>-1.150894428204539</v>
      </c>
      <c r="J37">
        <f>'6862'!P37</f>
        <v>-0.52624622515457009</v>
      </c>
      <c r="K37">
        <f>'6863'!P37</f>
        <v>-6.7246931119772784</v>
      </c>
      <c r="L37" s="18">
        <f>'6864'!P37</f>
        <v>-0.91271916382734186</v>
      </c>
      <c r="M37">
        <f>'6865'!P37</f>
        <v>0.85291149736683702</v>
      </c>
      <c r="N37">
        <f>'6869'!P37</f>
        <v>1.0250935575604168</v>
      </c>
      <c r="O37">
        <f>'6870'!P37</f>
        <v>-1.6628417286024944</v>
      </c>
      <c r="P37">
        <f>'6874'!P37</f>
        <v>7.4371994076084844</v>
      </c>
      <c r="Q37" s="18">
        <f>'6876'!P37</f>
        <v>1.8330690531323888</v>
      </c>
      <c r="R37" s="18">
        <f>'6880'!P37</f>
        <v>0.37050008613179325</v>
      </c>
      <c r="S37" s="1"/>
      <c r="T37" s="27">
        <f t="shared" si="0"/>
        <v>0.35069138463656035</v>
      </c>
      <c r="U37" s="27">
        <f t="shared" si="1"/>
        <v>0.91171340822048552</v>
      </c>
      <c r="V37" s="27"/>
      <c r="Y37">
        <f t="shared" si="2"/>
        <v>0.30372469812857189</v>
      </c>
    </row>
    <row r="38" spans="1:25" x14ac:dyDescent="0.15">
      <c r="A38">
        <v>18.5</v>
      </c>
      <c r="B38">
        <v>16</v>
      </c>
      <c r="C38">
        <v>36</v>
      </c>
      <c r="E38">
        <f>'6852'!P38</f>
        <v>2.1799322943937867</v>
      </c>
      <c r="F38">
        <f>'6855'!P38</f>
        <v>-0.55287902379146492</v>
      </c>
      <c r="G38">
        <f>'6859'!P38</f>
        <v>0.35133036590122868</v>
      </c>
      <c r="H38">
        <f>'6860'!P38</f>
        <v>0.91971179595628605</v>
      </c>
      <c r="I38">
        <f>'6861'!P38</f>
        <v>-0.59786102915519634</v>
      </c>
      <c r="J38">
        <f>'6862'!P38</f>
        <v>-0.76564023364620093</v>
      </c>
      <c r="K38">
        <f>'6863'!P38</f>
        <v>-5.2615698445051979</v>
      </c>
      <c r="L38" s="18">
        <f>'6864'!P38</f>
        <v>9.4666444641771985E-2</v>
      </c>
      <c r="M38">
        <f>'6865'!P38</f>
        <v>-0.39020672875654122</v>
      </c>
      <c r="N38">
        <f>'6869'!P38</f>
        <v>0.35327777327142823</v>
      </c>
      <c r="O38">
        <f>'6870'!P38</f>
        <v>-1.6178630086302979</v>
      </c>
      <c r="P38">
        <f>'6874'!P38</f>
        <v>12.175707620128691</v>
      </c>
      <c r="Q38" s="18">
        <f>'6876'!P38</f>
        <v>1.1022363603772671</v>
      </c>
      <c r="R38" s="18">
        <f>'6880'!P38</f>
        <v>0.4452137624229543</v>
      </c>
      <c r="S38" s="1"/>
      <c r="T38" s="27">
        <f t="shared" ref="T38:T69" si="3">AVERAGE(E38:Q38)</f>
        <v>0.61468021432196618</v>
      </c>
      <c r="U38" s="27">
        <f t="shared" ref="U38:U69" si="4">STDEV(E38:Q38)/SQRT(COUNT(E38:Q38))</f>
        <v>1.0804477937355881</v>
      </c>
      <c r="V38" s="27"/>
      <c r="Y38">
        <f t="shared" si="2"/>
        <v>0.22299840527150033</v>
      </c>
    </row>
    <row r="39" spans="1:25" x14ac:dyDescent="0.15">
      <c r="A39">
        <v>19</v>
      </c>
      <c r="B39">
        <v>16.5</v>
      </c>
      <c r="C39">
        <v>37</v>
      </c>
      <c r="E39">
        <f>'6852'!P39</f>
        <v>1.7191633996120697</v>
      </c>
      <c r="F39">
        <f>'6855'!P39</f>
        <v>4.4228602645453446E-3</v>
      </c>
      <c r="G39">
        <f>'6859'!P39</f>
        <v>0.74176477872034785</v>
      </c>
      <c r="H39">
        <f>'6860'!P39</f>
        <v>-0.14233462290666177</v>
      </c>
      <c r="I39">
        <f>'6861'!P39</f>
        <v>-7.5390729298355844E-2</v>
      </c>
      <c r="J39">
        <f>'6862'!P39</f>
        <v>0.38117136599157903</v>
      </c>
      <c r="K39">
        <f>'6863'!P39</f>
        <v>-3.1760036707251831</v>
      </c>
      <c r="L39" s="18">
        <f>'6864'!P39</f>
        <v>-0.25544939546673234</v>
      </c>
      <c r="M39">
        <f>'6865'!P39</f>
        <v>2.543666586546113</v>
      </c>
      <c r="N39">
        <f>'6869'!P39</f>
        <v>-0.13079434050467476</v>
      </c>
      <c r="O39">
        <f>'6870'!P39</f>
        <v>-1.8026109553570993</v>
      </c>
      <c r="P39">
        <f>'6874'!P39</f>
        <v>11.021844687747604</v>
      </c>
      <c r="Q39" s="18">
        <f>'6876'!P39</f>
        <v>-0.15452969604686267</v>
      </c>
      <c r="R39" s="18">
        <f>'6880'!P39</f>
        <v>-0.57432644922830012</v>
      </c>
      <c r="S39" s="1"/>
      <c r="T39" s="27">
        <f t="shared" si="3"/>
        <v>0.82114771296743772</v>
      </c>
      <c r="U39" s="27">
        <f t="shared" si="4"/>
        <v>0.93474681911885138</v>
      </c>
      <c r="V39" s="27"/>
      <c r="Y39">
        <f t="shared" si="2"/>
        <v>-0.10309253490151529</v>
      </c>
    </row>
    <row r="40" spans="1:25" x14ac:dyDescent="0.15">
      <c r="A40">
        <v>19.5</v>
      </c>
      <c r="B40">
        <v>17</v>
      </c>
      <c r="C40">
        <v>38</v>
      </c>
      <c r="E40">
        <f>'6852'!P40</f>
        <v>1.1489404293482883</v>
      </c>
      <c r="F40">
        <f>'6855'!P40</f>
        <v>0.17615850637408842</v>
      </c>
      <c r="G40">
        <f>'6859'!P40</f>
        <v>-0.35480191784234311</v>
      </c>
      <c r="H40">
        <f>'6860'!P40</f>
        <v>-4.2050270671598335</v>
      </c>
      <c r="I40">
        <f>'6861'!P40</f>
        <v>0.65231761798374721</v>
      </c>
      <c r="J40">
        <f>'6862'!P40</f>
        <v>1.198571999388792</v>
      </c>
      <c r="K40">
        <f>'6863'!P40</f>
        <v>-3.0645633217376989</v>
      </c>
      <c r="L40" s="18">
        <f>'6864'!P40</f>
        <v>2.1604944370724852</v>
      </c>
      <c r="M40">
        <f>'6865'!P40</f>
        <v>1.7989253540455743</v>
      </c>
      <c r="N40">
        <f>'6869'!P40</f>
        <v>-1.1171659381631649</v>
      </c>
      <c r="O40">
        <f>'6870'!P40</f>
        <v>-0.8116209310044723</v>
      </c>
      <c r="P40">
        <f>'6874'!P40</f>
        <v>4.5131183394882282</v>
      </c>
      <c r="Q40" s="18">
        <f>'6876'!P40</f>
        <v>0.44354835503549989</v>
      </c>
      <c r="R40" s="18">
        <f>'6880'!P40</f>
        <v>-1.3329464376042324</v>
      </c>
      <c r="S40" s="1"/>
      <c r="T40" s="27">
        <f t="shared" si="3"/>
        <v>0.19529968175609166</v>
      </c>
      <c r="U40" s="27">
        <f t="shared" si="4"/>
        <v>0.62168432337926938</v>
      </c>
      <c r="V40" s="27"/>
      <c r="Y40">
        <f t="shared" si="2"/>
        <v>0.30985343070479415</v>
      </c>
    </row>
    <row r="41" spans="1:25" x14ac:dyDescent="0.15">
      <c r="A41">
        <v>20</v>
      </c>
      <c r="B41">
        <v>17.5</v>
      </c>
      <c r="C41">
        <v>39</v>
      </c>
      <c r="E41">
        <f>'6852'!P41</f>
        <v>-0.44354984566995304</v>
      </c>
      <c r="F41">
        <f>'6855'!P41</f>
        <v>-2.3648676014353534</v>
      </c>
      <c r="G41">
        <f>'6859'!P41</f>
        <v>9.0509708764108007E-2</v>
      </c>
      <c r="H41">
        <f>'6860'!P41</f>
        <v>-3.6601591482191753</v>
      </c>
      <c r="I41">
        <f>'6861'!P41</f>
        <v>-0.12382916044403314</v>
      </c>
      <c r="J41">
        <f>'6862'!P41</f>
        <v>-0.39427365219618171</v>
      </c>
      <c r="K41">
        <f>'6863'!P41</f>
        <v>8.8891762350463643E-2</v>
      </c>
      <c r="L41" s="18">
        <f>'6864'!P41</f>
        <v>-1.9341570060887541</v>
      </c>
      <c r="M41">
        <f>'6865'!P41</f>
        <v>1.496533986176293</v>
      </c>
      <c r="N41">
        <f>'6869'!P41</f>
        <v>-0.98024791899699226</v>
      </c>
      <c r="O41">
        <f>'6870'!P41</f>
        <v>0.31475835521556961</v>
      </c>
      <c r="P41">
        <f>'6874'!P41</f>
        <v>-1.6990313618318633</v>
      </c>
      <c r="Q41" s="18">
        <f>'6876'!P41</f>
        <v>-0.23902685999884185</v>
      </c>
      <c r="R41" s="18">
        <f>'6880'!P41</f>
        <v>-1.7540904406371929</v>
      </c>
      <c r="S41" s="1"/>
      <c r="T41" s="27">
        <f t="shared" si="3"/>
        <v>-0.75757298018267016</v>
      </c>
      <c r="U41" s="27">
        <f t="shared" si="4"/>
        <v>0.37464888006418773</v>
      </c>
      <c r="V41" s="27"/>
      <c r="Y41">
        <f t="shared" si="2"/>
        <v>-0.41891174893306737</v>
      </c>
    </row>
    <row r="42" spans="1:25" x14ac:dyDescent="0.15">
      <c r="A42">
        <v>20.5</v>
      </c>
      <c r="B42">
        <v>18</v>
      </c>
      <c r="C42">
        <v>40</v>
      </c>
      <c r="E42">
        <f>'6852'!P42</f>
        <v>-0.85130174231478828</v>
      </c>
      <c r="F42">
        <f>'6855'!P42</f>
        <v>0.59005577515491925</v>
      </c>
      <c r="G42">
        <f>'6859'!P42</f>
        <v>0.11223022621977025</v>
      </c>
      <c r="H42">
        <f>'6860'!P42</f>
        <v>3.234729161678726E-2</v>
      </c>
      <c r="I42">
        <f>'6861'!P42</f>
        <v>8.2611437439697094E-2</v>
      </c>
      <c r="J42">
        <f>'6862'!P42</f>
        <v>-1.2202020313838002</v>
      </c>
      <c r="K42">
        <f>'6863'!P42</f>
        <v>-0.6357385551407696</v>
      </c>
      <c r="L42" s="18">
        <f>'6864'!P42</f>
        <v>1.8597129061000788</v>
      </c>
      <c r="M42">
        <f>'6865'!P42</f>
        <v>-1.0421169051059327</v>
      </c>
      <c r="N42">
        <f>'6869'!P42</f>
        <v>-0.63212701810785099</v>
      </c>
      <c r="O42">
        <f>'6870'!P42</f>
        <v>-0.28266248608104255</v>
      </c>
      <c r="P42">
        <f>'6874'!P42</f>
        <v>-4.1583840002939176</v>
      </c>
      <c r="Q42" s="18">
        <f>'6876'!P42</f>
        <v>-0.65691703621821806</v>
      </c>
      <c r="R42" s="18">
        <f>'6880'!P42</f>
        <v>-0.55876080482649748</v>
      </c>
      <c r="S42" s="1"/>
      <c r="T42" s="27">
        <f t="shared" si="3"/>
        <v>-0.52326862600885127</v>
      </c>
      <c r="U42" s="27">
        <f t="shared" si="4"/>
        <v>0.37702098798618661</v>
      </c>
      <c r="V42" s="27"/>
      <c r="Y42">
        <f t="shared" si="2"/>
        <v>-0.59544391146717424</v>
      </c>
    </row>
    <row r="43" spans="1:25" x14ac:dyDescent="0.15">
      <c r="A43">
        <v>21</v>
      </c>
      <c r="B43">
        <v>18.5</v>
      </c>
      <c r="C43">
        <v>41</v>
      </c>
      <c r="E43">
        <f>'6852'!P43</f>
        <v>-0.83522379897896548</v>
      </c>
      <c r="F43">
        <f>'6855'!P43</f>
        <v>0.54192731055250032</v>
      </c>
      <c r="G43">
        <f>'6859'!P43</f>
        <v>-0.59207514572034625</v>
      </c>
      <c r="H43">
        <f>'6860'!P43</f>
        <v>2.3213993724637341</v>
      </c>
      <c r="I43">
        <f>'6861'!P43</f>
        <v>-8.7075436645303299E-3</v>
      </c>
      <c r="J43">
        <f>'6862'!P43</f>
        <v>-0.87550912078580223</v>
      </c>
      <c r="K43">
        <f>'6863'!P43</f>
        <v>2.8988304266790434</v>
      </c>
      <c r="L43" s="18">
        <f>'6864'!P43</f>
        <v>-1.4746742674227651</v>
      </c>
      <c r="M43">
        <f>'6865'!P43</f>
        <v>-1.4384862134348311</v>
      </c>
      <c r="N43">
        <f>'6869'!P43</f>
        <v>0.46646969585586018</v>
      </c>
      <c r="O43">
        <f>'6870'!P43</f>
        <v>0.49783304758452351</v>
      </c>
      <c r="P43">
        <f>'6874'!P43</f>
        <v>-6.2709723792835419</v>
      </c>
      <c r="Q43" s="18">
        <f>'6876'!P43</f>
        <v>-1.2330696348906787</v>
      </c>
      <c r="R43" s="18">
        <f>'6880'!P43</f>
        <v>0.73680130133844757</v>
      </c>
      <c r="S43" s="1"/>
      <c r="T43" s="27">
        <f t="shared" si="3"/>
        <v>-0.46171217315736929</v>
      </c>
      <c r="U43" s="27">
        <f t="shared" si="4"/>
        <v>0.61333535406111606</v>
      </c>
      <c r="V43" s="27"/>
      <c r="Y43">
        <f t="shared" si="2"/>
        <v>-0.30039134469243828</v>
      </c>
    </row>
    <row r="44" spans="1:25" x14ac:dyDescent="0.15">
      <c r="A44">
        <v>21.5</v>
      </c>
      <c r="B44">
        <v>19</v>
      </c>
      <c r="C44">
        <v>42</v>
      </c>
      <c r="E44">
        <f>'6852'!P44</f>
        <v>-1.8464154812709805</v>
      </c>
      <c r="F44">
        <f>'6855'!P44</f>
        <v>0.99100398095184805</v>
      </c>
      <c r="G44">
        <f>'6859'!P44</f>
        <v>-0.36613686837280074</v>
      </c>
      <c r="H44">
        <f>'6860'!P44</f>
        <v>1.3921927587013343</v>
      </c>
      <c r="I44">
        <f>'6861'!P44</f>
        <v>-0.32345151306941605</v>
      </c>
      <c r="J44">
        <f>'6862'!P44</f>
        <v>0.3863992480891274</v>
      </c>
      <c r="K44">
        <f>'6863'!P44</f>
        <v>3.7987296713350598</v>
      </c>
      <c r="L44" s="18">
        <f>'6864'!P44</f>
        <v>1.2469387502208047</v>
      </c>
      <c r="M44">
        <f>'6865'!P44</f>
        <v>-0.85676780019926813</v>
      </c>
      <c r="N44">
        <f>'6869'!P44</f>
        <v>0.1628777256489094</v>
      </c>
      <c r="O44">
        <f>'6870'!P44</f>
        <v>2.3328906962978602</v>
      </c>
      <c r="P44">
        <f>'6874'!P44</f>
        <v>-7.3511907381336297</v>
      </c>
      <c r="Q44" s="18">
        <f>'6876'!P44</f>
        <v>3.5004290719531227E-2</v>
      </c>
      <c r="R44" s="18">
        <f>'6880'!P44</f>
        <v>1.1130429554821779</v>
      </c>
      <c r="S44" s="1"/>
      <c r="T44" s="27">
        <f t="shared" si="3"/>
        <v>-3.060963685243228E-2</v>
      </c>
      <c r="U44" s="27">
        <f t="shared" si="4"/>
        <v>0.72913161365458234</v>
      </c>
      <c r="V44" s="27"/>
      <c r="Y44">
        <f t="shared" si="2"/>
        <v>0.27463848686901837</v>
      </c>
    </row>
    <row r="45" spans="1:25" x14ac:dyDescent="0.15">
      <c r="A45">
        <v>22</v>
      </c>
      <c r="B45">
        <v>19.5</v>
      </c>
      <c r="C45">
        <v>43</v>
      </c>
      <c r="E45">
        <f>'6852'!P45</f>
        <v>-1.0715452551195193</v>
      </c>
      <c r="F45">
        <f>'6855'!P45</f>
        <v>0.61417819192887946</v>
      </c>
      <c r="G45">
        <f>'6859'!P45</f>
        <v>1.7178852329996247E-2</v>
      </c>
      <c r="H45">
        <f>'6860'!P45</f>
        <v>3.3418696195475635</v>
      </c>
      <c r="I45">
        <f>'6861'!P45</f>
        <v>0.39431092020810576</v>
      </c>
      <c r="J45">
        <f>'6862'!P45</f>
        <v>1.2894824245424752</v>
      </c>
      <c r="K45">
        <f>'6863'!P45</f>
        <v>5.35142353174425</v>
      </c>
      <c r="L45" s="18">
        <f>'6864'!P45</f>
        <v>-1.6975318690569143</v>
      </c>
      <c r="M45">
        <f>'6865'!P45</f>
        <v>-2.1115482792714286</v>
      </c>
      <c r="N45">
        <f>'6869'!P45</f>
        <v>1.8777100209963811</v>
      </c>
      <c r="O45">
        <f>'6870'!P45</f>
        <v>1.3692752819749583</v>
      </c>
      <c r="P45">
        <f>'6874'!P45</f>
        <v>-8.231092167821572</v>
      </c>
      <c r="Q45" s="18">
        <f>'6876'!P45</f>
        <v>0.70275422102240448</v>
      </c>
      <c r="R45" s="18">
        <f>'6880'!P45</f>
        <v>1.9250661130525621</v>
      </c>
      <c r="S45" s="1"/>
      <c r="T45" s="27">
        <f t="shared" si="3"/>
        <v>0.14203580715581382</v>
      </c>
      <c r="U45" s="27">
        <f t="shared" si="4"/>
        <v>0.89109997370695992</v>
      </c>
      <c r="V45" s="27"/>
      <c r="Y45">
        <f t="shared" si="2"/>
        <v>0.65846620647564191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'6852'!P46</f>
        <v>-1.4345765058725124</v>
      </c>
      <c r="F46" s="25">
        <f>'6855'!P46</f>
        <v>1.4345020977823582</v>
      </c>
      <c r="G46" s="25">
        <f>'6859'!P46</f>
        <v>-0.64770777531611201</v>
      </c>
      <c r="H46" s="25">
        <f>'6860'!P46</f>
        <v>5.4811193146032799</v>
      </c>
      <c r="I46" s="25">
        <f>'6861'!P46</f>
        <v>1.4238897912824982</v>
      </c>
      <c r="J46" s="25">
        <f>'6862'!P46</f>
        <v>1.9633657114566394</v>
      </c>
      <c r="K46" s="25">
        <f>'6863'!P46</f>
        <v>4.0355341224725461</v>
      </c>
      <c r="L46" s="26">
        <f>'6864'!P46</f>
        <v>-1.2096642601535286</v>
      </c>
      <c r="M46" s="25">
        <f>'6865'!P46</f>
        <v>0.63027728248750337</v>
      </c>
      <c r="N46" s="25">
        <f>'6869'!P46</f>
        <v>0.93345095701708924</v>
      </c>
      <c r="O46" s="25">
        <f>'6870'!P46</f>
        <v>1.9639159305313851</v>
      </c>
      <c r="P46" s="25">
        <f>'6874'!P46</f>
        <v>-5.2330037561244591</v>
      </c>
      <c r="Q46" s="26">
        <f>'6876'!P46</f>
        <v>1.1727732021464117</v>
      </c>
      <c r="R46" s="26">
        <f>'6880'!P46</f>
        <v>2.4181719022948118</v>
      </c>
      <c r="S46" s="47"/>
      <c r="T46" s="28">
        <f t="shared" si="3"/>
        <v>0.80875970094716143</v>
      </c>
      <c r="U46" s="28">
        <f t="shared" si="4"/>
        <v>0.73201146556676266</v>
      </c>
      <c r="V46" s="27"/>
      <c r="W46" s="25">
        <v>-13</v>
      </c>
      <c r="X46" s="25"/>
      <c r="Y46" s="25">
        <f t="shared" si="2"/>
        <v>1.298331496714455</v>
      </c>
    </row>
    <row r="47" spans="1:25" x14ac:dyDescent="0.15">
      <c r="A47">
        <v>23</v>
      </c>
      <c r="B47">
        <v>20.5</v>
      </c>
      <c r="C47">
        <v>45</v>
      </c>
      <c r="E47">
        <f>'6852'!P47</f>
        <v>-0.75434557453659279</v>
      </c>
      <c r="F47">
        <f>'6855'!P47</f>
        <v>2.3352596719413881</v>
      </c>
      <c r="G47">
        <f>'6859'!P47</f>
        <v>-1.6996931688895907</v>
      </c>
      <c r="H47">
        <f>'6860'!P47</f>
        <v>5.3418753668079422</v>
      </c>
      <c r="I47">
        <f>'6861'!P47</f>
        <v>0.58960536992636425</v>
      </c>
      <c r="J47">
        <f>'6862'!P47</f>
        <v>2.373308439453031</v>
      </c>
      <c r="K47">
        <f>'6863'!P47</f>
        <v>5.3538353973207196</v>
      </c>
      <c r="L47" s="18">
        <f>'6864'!P47</f>
        <v>-0.2605048079403498</v>
      </c>
      <c r="M47">
        <f>'6865'!P47</f>
        <v>1.0718027280745321</v>
      </c>
      <c r="N47">
        <f>'6869'!P47</f>
        <v>1.3556596047456742</v>
      </c>
      <c r="O47">
        <f>'6870'!P47</f>
        <v>2.4688627175977915</v>
      </c>
      <c r="P47">
        <f>'6874'!P47</f>
        <v>0.68333322154187437</v>
      </c>
      <c r="Q47" s="18">
        <f>'6876'!P47</f>
        <v>0.31555422831714397</v>
      </c>
      <c r="R47" s="18">
        <f>'6880'!P47</f>
        <v>3.3062360944552172</v>
      </c>
      <c r="S47" s="1"/>
      <c r="T47" s="27">
        <f t="shared" si="3"/>
        <v>1.4749656303353791</v>
      </c>
      <c r="U47" s="27">
        <f t="shared" si="4"/>
        <v>0.58575656171200408</v>
      </c>
      <c r="V47" s="27"/>
      <c r="W47" s="3">
        <v>-13</v>
      </c>
      <c r="X47" s="3"/>
      <c r="Y47">
        <f t="shared" si="2"/>
        <v>1.2137311664101031</v>
      </c>
    </row>
    <row r="48" spans="1:25" x14ac:dyDescent="0.15">
      <c r="A48">
        <v>23.5</v>
      </c>
      <c r="B48">
        <v>21</v>
      </c>
      <c r="C48">
        <v>46</v>
      </c>
      <c r="E48">
        <f>'6852'!P48</f>
        <v>-0.4286881322566321</v>
      </c>
      <c r="F48">
        <f>'6855'!P48</f>
        <v>1.1205114342508951</v>
      </c>
      <c r="G48">
        <f>'6859'!P48</f>
        <v>-1.7743660961853882</v>
      </c>
      <c r="H48">
        <f>'6860'!P48</f>
        <v>4.7230657761606567</v>
      </c>
      <c r="I48">
        <f>'6861'!P48</f>
        <v>-0.49997596238204017</v>
      </c>
      <c r="J48">
        <f>'6862'!P48</f>
        <v>2.7902628396425082</v>
      </c>
      <c r="K48">
        <f>'6863'!P48</f>
        <v>4.2616807777775287</v>
      </c>
      <c r="L48" s="18">
        <f>'6864'!P48</f>
        <v>3.0958864535279586E-3</v>
      </c>
      <c r="M48">
        <f>'6865'!P48</f>
        <v>1.5688844544661642</v>
      </c>
      <c r="N48">
        <f>'6869'!P48</f>
        <v>0.24046100830144387</v>
      </c>
      <c r="O48">
        <f>'6870'!P48</f>
        <v>2.333971303236293</v>
      </c>
      <c r="P48">
        <f>'6874'!P48</f>
        <v>2.6441572750426379</v>
      </c>
      <c r="Q48" s="18">
        <f>'6876'!P48</f>
        <v>0.50609153234721072</v>
      </c>
      <c r="R48" s="18">
        <f>'6880'!P48</f>
        <v>3.4820138048536857</v>
      </c>
      <c r="S48" s="1"/>
      <c r="T48" s="27">
        <f t="shared" si="3"/>
        <v>1.3453193920657542</v>
      </c>
      <c r="U48" s="27">
        <f t="shared" si="4"/>
        <v>0.53576187611180826</v>
      </c>
      <c r="V48" s="27"/>
      <c r="W48" s="3">
        <v>-13</v>
      </c>
      <c r="X48" s="3"/>
      <c r="Y48">
        <f t="shared" si="2"/>
        <v>1.3446979443585296</v>
      </c>
    </row>
    <row r="49" spans="1:25" x14ac:dyDescent="0.15">
      <c r="A49">
        <v>24</v>
      </c>
      <c r="B49">
        <v>21.5</v>
      </c>
      <c r="C49">
        <v>47</v>
      </c>
      <c r="E49">
        <f>'6852'!P49</f>
        <v>0.16462786163224266</v>
      </c>
      <c r="F49">
        <f>'6855'!P49</f>
        <v>-1.0324929126931905</v>
      </c>
      <c r="G49">
        <f>'6859'!P49</f>
        <v>-2.5100192587588555</v>
      </c>
      <c r="H49">
        <f>'6860'!P49</f>
        <v>6.0135468101196423</v>
      </c>
      <c r="I49">
        <f>'6861'!P49</f>
        <v>0.65039727743015907</v>
      </c>
      <c r="J49">
        <f>'6862'!P49</f>
        <v>4.2108186407023789</v>
      </c>
      <c r="K49">
        <f>'6863'!P49</f>
        <v>5.4644536251993978</v>
      </c>
      <c r="L49" s="18">
        <f>'6864'!P49</f>
        <v>0.50317659832572403</v>
      </c>
      <c r="M49">
        <f>'6865'!P49</f>
        <v>2.1898239751158304</v>
      </c>
      <c r="N49">
        <f>'6869'!P49</f>
        <v>-7.0609209207405516E-2</v>
      </c>
      <c r="O49">
        <f>'6870'!P49</f>
        <v>3.386134970833468</v>
      </c>
      <c r="P49">
        <f>'6874'!P49</f>
        <v>0.96066427115404274</v>
      </c>
      <c r="Q49" s="18">
        <f>'6876'!P49</f>
        <v>0.23335388924706704</v>
      </c>
      <c r="R49" s="18">
        <f>'6880'!P49</f>
        <v>2.950929660166854</v>
      </c>
      <c r="S49" s="1"/>
      <c r="T49" s="27">
        <f t="shared" si="3"/>
        <v>1.551067426084654</v>
      </c>
      <c r="U49" s="27">
        <f t="shared" si="4"/>
        <v>0.70616134005824727</v>
      </c>
      <c r="V49" s="27"/>
      <c r="W49" s="3">
        <v>-13</v>
      </c>
      <c r="X49" s="3"/>
      <c r="Y49">
        <f t="shared" si="2"/>
        <v>0.80553077429210096</v>
      </c>
    </row>
    <row r="50" spans="1:25" x14ac:dyDescent="0.15">
      <c r="A50">
        <v>24.5</v>
      </c>
      <c r="B50">
        <v>22</v>
      </c>
      <c r="C50">
        <v>48</v>
      </c>
      <c r="E50">
        <f>'6852'!P50</f>
        <v>1.532638257803707</v>
      </c>
      <c r="F50">
        <f>'6855'!P50</f>
        <v>0.52426569879184803</v>
      </c>
      <c r="G50">
        <f>'6859'!P50</f>
        <v>-4.1126136471759978</v>
      </c>
      <c r="H50">
        <f>'6860'!P50</f>
        <v>5.0241814294257532</v>
      </c>
      <c r="I50">
        <f>'6861'!P50</f>
        <v>0.29316425372592564</v>
      </c>
      <c r="J50">
        <f>'6862'!P50</f>
        <v>5.0623518761703599</v>
      </c>
      <c r="K50">
        <f>'6863'!P50</f>
        <v>5.7209345182936895</v>
      </c>
      <c r="L50" s="18">
        <f>'6864'!P50</f>
        <v>2.0786662090443042</v>
      </c>
      <c r="M50">
        <f>'6865'!P50</f>
        <v>-1.3742425208725209</v>
      </c>
      <c r="N50">
        <f>'6869'!P50</f>
        <v>-1.0225375871177824</v>
      </c>
      <c r="O50">
        <f>'6870'!P50</f>
        <v>3.4017236047616639</v>
      </c>
      <c r="P50">
        <f>'6874'!P50</f>
        <v>-1.3754974748354167</v>
      </c>
      <c r="Q50" s="18">
        <f>'6876'!P50</f>
        <v>0.92619264606233398</v>
      </c>
      <c r="R50" s="18">
        <f>'6880'!P50</f>
        <v>3.4853343341177094</v>
      </c>
      <c r="S50" s="1"/>
      <c r="T50" s="27">
        <f t="shared" si="3"/>
        <v>1.2830174818521436</v>
      </c>
      <c r="U50" s="27">
        <f t="shared" si="4"/>
        <v>0.81413418077486732</v>
      </c>
      <c r="V50" s="27"/>
      <c r="W50" s="3">
        <v>-13</v>
      </c>
      <c r="X50" s="3"/>
      <c r="Y50">
        <f t="shared" si="2"/>
        <v>1.2294154519330205</v>
      </c>
    </row>
    <row r="51" spans="1:25" x14ac:dyDescent="0.15">
      <c r="A51">
        <v>25</v>
      </c>
      <c r="B51">
        <v>22.5</v>
      </c>
      <c r="C51">
        <v>49</v>
      </c>
      <c r="E51">
        <f>'6852'!P51</f>
        <v>0.39178729618062652</v>
      </c>
      <c r="F51">
        <f>'6855'!P51</f>
        <v>1.3150973696778958</v>
      </c>
      <c r="G51">
        <f>'6859'!P51</f>
        <v>-4.0976003638172163</v>
      </c>
      <c r="H51">
        <f>'6860'!P51</f>
        <v>4.9077120758902604</v>
      </c>
      <c r="I51">
        <f>'6861'!P51</f>
        <v>-0.58321482925959867</v>
      </c>
      <c r="J51">
        <f>'6862'!P51</f>
        <v>3.3018387042105446</v>
      </c>
      <c r="K51">
        <f>'6863'!P51</f>
        <v>7.5740181033909257</v>
      </c>
      <c r="L51" s="18">
        <f>'6864'!P51</f>
        <v>1.0811026226428841</v>
      </c>
      <c r="M51">
        <f>'6865'!P51</f>
        <v>0.52027307867709804</v>
      </c>
      <c r="N51">
        <f>'6869'!P51</f>
        <v>-2.025836286401804</v>
      </c>
      <c r="O51">
        <f>'6870'!P51</f>
        <v>3.4386579666039809</v>
      </c>
      <c r="P51">
        <f>'6874'!P51</f>
        <v>-4.2117880856700927</v>
      </c>
      <c r="Q51" s="18">
        <f>'6876'!P51</f>
        <v>0.10662103849302458</v>
      </c>
      <c r="R51" s="18">
        <f>'6880'!P51</f>
        <v>3.9872515750626669</v>
      </c>
      <c r="S51" s="1"/>
      <c r="T51" s="27">
        <f t="shared" si="3"/>
        <v>0.90143605312450226</v>
      </c>
      <c r="U51" s="27">
        <f t="shared" si="4"/>
        <v>0.93343080386602073</v>
      </c>
      <c r="V51" s="27"/>
      <c r="W51" s="3">
        <v>-13</v>
      </c>
      <c r="X51" s="3"/>
      <c r="Y51">
        <f t="shared" si="2"/>
        <v>0.80068785065999104</v>
      </c>
    </row>
    <row r="52" spans="1:25" x14ac:dyDescent="0.15">
      <c r="A52">
        <v>25.5</v>
      </c>
      <c r="B52">
        <v>23</v>
      </c>
      <c r="C52">
        <v>50</v>
      </c>
      <c r="E52">
        <f>'6852'!P52</f>
        <v>0.27614680294598076</v>
      </c>
      <c r="F52">
        <f>'6855'!P52</f>
        <v>6.9238245643539406E-2</v>
      </c>
      <c r="G52">
        <f>'6859'!P52</f>
        <v>-4.2329852568487958</v>
      </c>
      <c r="H52">
        <f>'6860'!P52</f>
        <v>6.5865544571761472</v>
      </c>
      <c r="I52">
        <f>'6861'!P52</f>
        <v>-0.87248042021759642</v>
      </c>
      <c r="J52">
        <f>'6862'!P52</f>
        <v>3.6708280020516626</v>
      </c>
      <c r="K52">
        <f>'6863'!P52</f>
        <v>8.9008735286215348</v>
      </c>
      <c r="L52" s="18">
        <f>'6864'!P52</f>
        <v>3.8653823356055863</v>
      </c>
      <c r="M52">
        <f>'6865'!P52</f>
        <v>-0.19386029584067357</v>
      </c>
      <c r="N52">
        <f>'6869'!P52</f>
        <v>-0.96007693090536617</v>
      </c>
      <c r="O52">
        <f>'6870'!P52</f>
        <v>2.8702108650021958</v>
      </c>
      <c r="P52">
        <f>'6874'!P52</f>
        <v>-3.1123525944331978</v>
      </c>
      <c r="Q52" s="18">
        <f>'6876'!P52</f>
        <v>0.48459672129720011</v>
      </c>
      <c r="R52" s="18">
        <f>'6880'!P52</f>
        <v>4.4609657362546695</v>
      </c>
      <c r="S52" s="1"/>
      <c r="T52" s="27">
        <f t="shared" si="3"/>
        <v>1.334775035392171</v>
      </c>
      <c r="U52" s="27">
        <f t="shared" si="4"/>
        <v>1.0307538339445101</v>
      </c>
      <c r="V52" s="27"/>
      <c r="W52" s="3">
        <v>-13</v>
      </c>
      <c r="X52" s="3"/>
      <c r="Y52">
        <f t="shared" si="2"/>
        <v>0.38037176212159041</v>
      </c>
    </row>
    <row r="53" spans="1:25" x14ac:dyDescent="0.15">
      <c r="A53">
        <v>26</v>
      </c>
      <c r="B53">
        <v>23.5</v>
      </c>
      <c r="C53">
        <v>51</v>
      </c>
      <c r="E53">
        <f>'6852'!P53</f>
        <v>0.85634699275992598</v>
      </c>
      <c r="F53">
        <f>'6855'!P53</f>
        <v>1.0225640892023276</v>
      </c>
      <c r="G53">
        <f>'6859'!P53</f>
        <v>-1.9167860309329714</v>
      </c>
      <c r="H53">
        <f>'6860'!P53</f>
        <v>9.6441640675414035</v>
      </c>
      <c r="I53">
        <f>'6861'!P53</f>
        <v>2.7692203272094322</v>
      </c>
      <c r="J53">
        <f>'6862'!P53</f>
        <v>7.971133485296658</v>
      </c>
      <c r="K53">
        <f>'6863'!P53</f>
        <v>19.609280583021572</v>
      </c>
      <c r="L53" s="18">
        <f>'6864'!P53</f>
        <v>5.3185232651007093</v>
      </c>
      <c r="M53">
        <f>'6865'!P53</f>
        <v>7.7907955647045792</v>
      </c>
      <c r="N53">
        <f>'6869'!P53</f>
        <v>0.62659071198756278</v>
      </c>
      <c r="O53">
        <f>'6870'!P53</f>
        <v>2.6357132886504258</v>
      </c>
      <c r="P53">
        <f>'6874'!P53</f>
        <v>-6.2877950955131308</v>
      </c>
      <c r="Q53" s="18">
        <f>'6876'!P53</f>
        <v>3.2694580662441868</v>
      </c>
      <c r="R53" s="18">
        <f>'6880'!P53</f>
        <v>6.9604819200172185</v>
      </c>
      <c r="S53" s="1"/>
      <c r="T53" s="27">
        <f t="shared" si="3"/>
        <v>4.1007084088671286</v>
      </c>
      <c r="U53" s="27">
        <f t="shared" si="4"/>
        <v>1.7580170902820971</v>
      </c>
      <c r="V53" s="27"/>
      <c r="W53" s="3">
        <v>-13</v>
      </c>
      <c r="X53" s="3"/>
      <c r="Y53">
        <f t="shared" si="2"/>
        <v>3.0193391967268095</v>
      </c>
    </row>
    <row r="54" spans="1:25" x14ac:dyDescent="0.15">
      <c r="A54">
        <v>26.5</v>
      </c>
      <c r="B54">
        <v>24</v>
      </c>
      <c r="C54">
        <v>52</v>
      </c>
      <c r="E54">
        <f>'6852'!P54</f>
        <v>0.7954957503196457</v>
      </c>
      <c r="F54">
        <f>'6855'!P54</f>
        <v>3.0215174724384487E-2</v>
      </c>
      <c r="G54">
        <f>'6859'!P54</f>
        <v>3.2036684830334705</v>
      </c>
      <c r="H54">
        <f>'6860'!P54</f>
        <v>16.17345819676288</v>
      </c>
      <c r="I54">
        <f>'6861'!P54</f>
        <v>8.5231197702721939</v>
      </c>
      <c r="J54">
        <f>'6862'!P54</f>
        <v>13.761662117861151</v>
      </c>
      <c r="K54">
        <f>'6863'!P54</f>
        <v>23.35780475788151</v>
      </c>
      <c r="L54" s="18">
        <f>'6864'!P54</f>
        <v>11.63214937533141</v>
      </c>
      <c r="M54">
        <f>'6865'!P54</f>
        <v>16.183405596589456</v>
      </c>
      <c r="N54">
        <f>'6869'!P54</f>
        <v>7.5066091788995202</v>
      </c>
      <c r="O54">
        <f>'6870'!P54</f>
        <v>7.0239625911228956</v>
      </c>
      <c r="P54">
        <f>'6874'!P54</f>
        <v>0.68832963447788553</v>
      </c>
      <c r="Q54" s="18">
        <f>'6876'!P54</f>
        <v>10.046800936341224</v>
      </c>
      <c r="R54" s="18">
        <f>'6880'!P54</f>
        <v>10.4384704923773</v>
      </c>
      <c r="S54" s="1"/>
      <c r="T54" s="27">
        <f t="shared" si="3"/>
        <v>9.1482062741244334</v>
      </c>
      <c r="U54" s="27">
        <f t="shared" si="4"/>
        <v>1.9553228898352455</v>
      </c>
      <c r="V54" s="27"/>
      <c r="W54" s="3">
        <v>-13</v>
      </c>
      <c r="X54" s="3"/>
      <c r="Y54">
        <f t="shared" si="2"/>
        <v>9.2849603533067082</v>
      </c>
    </row>
    <row r="55" spans="1:25" x14ac:dyDescent="0.15">
      <c r="A55">
        <v>27</v>
      </c>
      <c r="B55">
        <v>24.5</v>
      </c>
      <c r="C55">
        <v>53</v>
      </c>
      <c r="E55">
        <f>'6852'!P55</f>
        <v>2.9231297011617254</v>
      </c>
      <c r="F55">
        <f>'6855'!P55</f>
        <v>1.5838599401927229</v>
      </c>
      <c r="G55">
        <f>'6859'!P55</f>
        <v>6.4090819415191698</v>
      </c>
      <c r="H55">
        <f>'6860'!P55</f>
        <v>18.517757033679409</v>
      </c>
      <c r="I55">
        <f>'6861'!P55</f>
        <v>11.880708552983654</v>
      </c>
      <c r="J55">
        <f>'6862'!P55</f>
        <v>15.508240272011593</v>
      </c>
      <c r="K55">
        <f>'6863'!P55</f>
        <v>27.030106213715619</v>
      </c>
      <c r="L55" s="18">
        <f>'6864'!P55</f>
        <v>16.031426925762148</v>
      </c>
      <c r="M55">
        <f>'6865'!P55</f>
        <v>19.204408680682818</v>
      </c>
      <c r="N55">
        <f>'6869'!P55</f>
        <v>12.524923214185065</v>
      </c>
      <c r="O55">
        <f>'6870'!P55</f>
        <v>9.0915064252105058</v>
      </c>
      <c r="P55">
        <f>'6874'!P55</f>
        <v>4.4073231945378613</v>
      </c>
      <c r="Q55" s="18">
        <f>'6876'!P55</f>
        <v>17.337591931427891</v>
      </c>
      <c r="R55" s="18">
        <f>'6880'!P55</f>
        <v>12.485492445254964</v>
      </c>
      <c r="S55" s="1"/>
      <c r="T55" s="27">
        <f t="shared" si="3"/>
        <v>12.496158771313089</v>
      </c>
      <c r="U55" s="27">
        <f t="shared" si="4"/>
        <v>2.0610557139124359</v>
      </c>
      <c r="V55" s="27"/>
      <c r="W55" s="3">
        <v>-13</v>
      </c>
      <c r="X55" s="3"/>
      <c r="Y55">
        <f t="shared" si="2"/>
        <v>12.505207829720014</v>
      </c>
    </row>
    <row r="56" spans="1:25" x14ac:dyDescent="0.15">
      <c r="A56">
        <v>27.5</v>
      </c>
      <c r="B56">
        <v>25</v>
      </c>
      <c r="C56">
        <v>54</v>
      </c>
      <c r="E56">
        <f>'6852'!P56</f>
        <v>5.1688893501358146</v>
      </c>
      <c r="F56">
        <f>'6855'!P56</f>
        <v>1.1400038478784056</v>
      </c>
      <c r="G56">
        <f>'6859'!P56</f>
        <v>8.218474265623346</v>
      </c>
      <c r="H56">
        <f>'6860'!P56</f>
        <v>19.85572277689111</v>
      </c>
      <c r="I56">
        <f>'6861'!P56</f>
        <v>15.137145888985959</v>
      </c>
      <c r="J56">
        <f>'6862'!P56</f>
        <v>16.512917840956202</v>
      </c>
      <c r="K56">
        <f>'6863'!P56</f>
        <v>32.226613238001015</v>
      </c>
      <c r="L56" s="18">
        <f>'6864'!P56</f>
        <v>21.400411680597013</v>
      </c>
      <c r="M56">
        <f>'6865'!P56</f>
        <v>23.809908664364489</v>
      </c>
      <c r="N56">
        <f>'6869'!P56</f>
        <v>16.188125854067476</v>
      </c>
      <c r="O56">
        <f>'6870'!P56</f>
        <v>10.823713220233412</v>
      </c>
      <c r="P56">
        <f>'6874'!P56</f>
        <v>8.2628401661210074</v>
      </c>
      <c r="Q56" s="18">
        <f>'6876'!P56</f>
        <v>25.591979939375832</v>
      </c>
      <c r="R56" s="18">
        <f>'6880'!P56</f>
        <v>15.670074516044236</v>
      </c>
      <c r="S56" s="1"/>
      <c r="T56" s="27">
        <f t="shared" si="3"/>
        <v>15.71821128717162</v>
      </c>
      <c r="U56" s="27">
        <f t="shared" si="4"/>
        <v>2.4621333221733304</v>
      </c>
      <c r="V56" s="27"/>
      <c r="W56" s="3">
        <v>-13</v>
      </c>
      <c r="X56" s="3"/>
      <c r="Y56">
        <f t="shared" si="2"/>
        <v>15.929100185055855</v>
      </c>
    </row>
    <row r="57" spans="1:25" x14ac:dyDescent="0.15">
      <c r="A57">
        <v>28</v>
      </c>
      <c r="B57">
        <v>25.5</v>
      </c>
      <c r="C57">
        <v>55</v>
      </c>
      <c r="E57">
        <f>'6852'!P57</f>
        <v>8.0989230684812501</v>
      </c>
      <c r="F57">
        <f>'6855'!P57</f>
        <v>5.7143444672352564</v>
      </c>
      <c r="G57">
        <f>'6859'!P57</f>
        <v>9.0342198517087322</v>
      </c>
      <c r="H57">
        <f>'6860'!P57</f>
        <v>24.227114634467007</v>
      </c>
      <c r="I57">
        <f>'6861'!P57</f>
        <v>17.972408361757836</v>
      </c>
      <c r="J57">
        <f>'6862'!P57</f>
        <v>18.841321391491643</v>
      </c>
      <c r="K57">
        <f>'6863'!P57</f>
        <v>31.956075903331932</v>
      </c>
      <c r="L57" s="18">
        <f>'6864'!P57</f>
        <v>25.744580747230795</v>
      </c>
      <c r="M57">
        <f>'6865'!P57</f>
        <v>31.135651856215631</v>
      </c>
      <c r="N57">
        <f>'6869'!P57</f>
        <v>19.134054449314743</v>
      </c>
      <c r="O57">
        <f>'6870'!P57</f>
        <v>13.749936951257405</v>
      </c>
      <c r="P57">
        <f>'6874'!P57</f>
        <v>12.372187586950977</v>
      </c>
      <c r="Q57" s="18">
        <f>'6876'!P57</f>
        <v>28.423499157254916</v>
      </c>
      <c r="R57" s="18">
        <f>'6880'!P57</f>
        <v>17.522843218713724</v>
      </c>
      <c r="S57" s="1"/>
      <c r="T57" s="27">
        <f t="shared" si="3"/>
        <v>18.954178340515242</v>
      </c>
      <c r="U57" s="27">
        <f t="shared" si="4"/>
        <v>2.4598964637507637</v>
      </c>
      <c r="V57" s="27"/>
      <c r="W57" s="3">
        <v>-13</v>
      </c>
      <c r="X57" s="3"/>
      <c r="Y57">
        <f t="shared" si="2"/>
        <v>18.406864876624738</v>
      </c>
    </row>
    <row r="58" spans="1:25" x14ac:dyDescent="0.15">
      <c r="A58">
        <v>28.5</v>
      </c>
      <c r="B58">
        <v>26</v>
      </c>
      <c r="C58">
        <v>56</v>
      </c>
      <c r="E58">
        <f>'6852'!P58</f>
        <v>7.9722683886654409</v>
      </c>
      <c r="F58">
        <f>'6855'!P58</f>
        <v>10.485790255953104</v>
      </c>
      <c r="G58">
        <f>'6859'!P58</f>
        <v>8.9224639080579813</v>
      </c>
      <c r="H58">
        <f>'6860'!P58</f>
        <v>26.475930050244884</v>
      </c>
      <c r="I58">
        <f>'6861'!P58</f>
        <v>20.583513218257227</v>
      </c>
      <c r="J58">
        <f>'6862'!P58</f>
        <v>19.142712995219807</v>
      </c>
      <c r="K58">
        <f>'6863'!P58</f>
        <v>39.216807306842973</v>
      </c>
      <c r="L58" s="18">
        <f>'6864'!P58</f>
        <v>26.814618237762737</v>
      </c>
      <c r="M58">
        <f>'6865'!P58</f>
        <v>31.225484534924696</v>
      </c>
      <c r="N58">
        <f>'6869'!P58</f>
        <v>22.663185560353188</v>
      </c>
      <c r="O58">
        <f>'6870'!P58</f>
        <v>14.643891289238258</v>
      </c>
      <c r="P58">
        <f>'6874'!P58</f>
        <v>18.610823548116386</v>
      </c>
      <c r="Q58" s="18">
        <f>'6876'!P58</f>
        <v>32.860412168194003</v>
      </c>
      <c r="R58" s="18">
        <f>'6880'!P58</f>
        <v>19.778359444029626</v>
      </c>
      <c r="S58" s="1"/>
      <c r="T58" s="27">
        <f t="shared" si="3"/>
        <v>21.509069343217746</v>
      </c>
      <c r="U58" s="27">
        <f t="shared" si="4"/>
        <v>2.6748392279764452</v>
      </c>
      <c r="V58" s="27"/>
      <c r="W58" s="3">
        <v>-13</v>
      </c>
      <c r="X58" s="3"/>
      <c r="Y58">
        <f t="shared" si="2"/>
        <v>20.180936331143428</v>
      </c>
    </row>
    <row r="59" spans="1:25" x14ac:dyDescent="0.15">
      <c r="A59">
        <v>29</v>
      </c>
      <c r="B59">
        <v>26.5</v>
      </c>
      <c r="C59">
        <v>57</v>
      </c>
      <c r="E59">
        <f>'6852'!P59</f>
        <v>9.5825152190785694</v>
      </c>
      <c r="F59">
        <f>'6855'!P59</f>
        <v>7.4620295533503054</v>
      </c>
      <c r="G59">
        <f>'6859'!P59</f>
        <v>9.4166937851325283</v>
      </c>
      <c r="H59">
        <f>'6860'!P59</f>
        <v>28.826760830090691</v>
      </c>
      <c r="I59">
        <f>'6861'!P59</f>
        <v>21.487510592014548</v>
      </c>
      <c r="J59">
        <f>'6862'!P59</f>
        <v>20.035269793079422</v>
      </c>
      <c r="K59">
        <f>'6863'!P59</f>
        <v>38.656643135081403</v>
      </c>
      <c r="L59" s="18">
        <f>'6864'!P59</f>
        <v>29.689129034875851</v>
      </c>
      <c r="M59">
        <f>'6865'!P59</f>
        <v>37.748656004616343</v>
      </c>
      <c r="N59">
        <f>'6869'!P59</f>
        <v>24.80100735947104</v>
      </c>
      <c r="O59">
        <f>'6870'!P59</f>
        <v>14.720734166551907</v>
      </c>
      <c r="P59">
        <f>'6874'!P59</f>
        <v>21.322620747234762</v>
      </c>
      <c r="Q59" s="18">
        <f>'6876'!P59</f>
        <v>34.572422482433197</v>
      </c>
      <c r="R59" s="18">
        <f>'6880'!P59</f>
        <v>19.703222084104993</v>
      </c>
      <c r="S59" s="1"/>
      <c r="T59" s="27">
        <f t="shared" si="3"/>
        <v>22.947845592539274</v>
      </c>
      <c r="U59" s="27">
        <f t="shared" si="4"/>
        <v>2.9600750058191529</v>
      </c>
      <c r="V59" s="27"/>
      <c r="W59" s="3">
        <v>-13</v>
      </c>
      <c r="X59" s="3"/>
      <c r="Y59">
        <f t="shared" si="2"/>
        <v>21.405065669624655</v>
      </c>
    </row>
    <row r="60" spans="1:25" x14ac:dyDescent="0.15">
      <c r="A60">
        <v>29.5</v>
      </c>
      <c r="B60">
        <v>27</v>
      </c>
      <c r="C60">
        <v>58</v>
      </c>
      <c r="E60">
        <f>'6852'!P60</f>
        <v>10.732296549251499</v>
      </c>
      <c r="F60">
        <f>'6855'!P60</f>
        <v>9.1137877481227125</v>
      </c>
      <c r="G60">
        <f>'6859'!P60</f>
        <v>10.884014474089918</v>
      </c>
      <c r="H60">
        <f>'6860'!P60</f>
        <v>29.110404888007402</v>
      </c>
      <c r="I60">
        <f>'6861'!P60</f>
        <v>22.656127808238967</v>
      </c>
      <c r="J60">
        <f>'6862'!P60</f>
        <v>20.899250350280823</v>
      </c>
      <c r="K60">
        <f>'6863'!P60</f>
        <v>40.371197781306236</v>
      </c>
      <c r="L60" s="18">
        <f>'6864'!P60</f>
        <v>31.060102675220826</v>
      </c>
      <c r="M60">
        <f>'6865'!P60</f>
        <v>41.730141282362389</v>
      </c>
      <c r="N60">
        <f>'6869'!P60</f>
        <v>25.827064201419713</v>
      </c>
      <c r="O60">
        <f>'6870'!P60</f>
        <v>15.913643547560893</v>
      </c>
      <c r="P60">
        <f>'6874'!P60</f>
        <v>27.601920269364765</v>
      </c>
      <c r="Q60" s="18">
        <f>'6876'!P60</f>
        <v>34.301742148263983</v>
      </c>
      <c r="R60" s="18">
        <f>'6880'!P60</f>
        <v>19.979402667121743</v>
      </c>
      <c r="S60" s="1"/>
      <c r="T60" s="27">
        <f t="shared" si="3"/>
        <v>24.630899517191551</v>
      </c>
      <c r="U60" s="27">
        <f t="shared" si="4"/>
        <v>3.0192426695260561</v>
      </c>
      <c r="V60" s="27"/>
      <c r="W60" s="3">
        <v>-13</v>
      </c>
      <c r="X60" s="3"/>
      <c r="Y60">
        <f t="shared" si="2"/>
        <v>24.24159600482934</v>
      </c>
    </row>
    <row r="61" spans="1:25" x14ac:dyDescent="0.15">
      <c r="A61">
        <v>30</v>
      </c>
      <c r="B61">
        <v>27.5</v>
      </c>
      <c r="C61">
        <v>59</v>
      </c>
      <c r="E61">
        <f>'6852'!P61</f>
        <v>11.349278602717815</v>
      </c>
      <c r="F61">
        <f>'6855'!P61</f>
        <v>14.073036981369327</v>
      </c>
      <c r="G61">
        <f>'6859'!P61</f>
        <v>12.142551594064015</v>
      </c>
      <c r="H61">
        <f>'6860'!P61</f>
        <v>32.749295931057212</v>
      </c>
      <c r="I61">
        <f>'6861'!P61</f>
        <v>25.71130614802583</v>
      </c>
      <c r="J61">
        <f>'6862'!P61</f>
        <v>20.510857837809624</v>
      </c>
      <c r="K61">
        <f>'6863'!P61</f>
        <v>43.249150432667072</v>
      </c>
      <c r="L61" s="18">
        <f>'6864'!P61</f>
        <v>32.444755190715682</v>
      </c>
      <c r="M61">
        <f>'6865'!P61</f>
        <v>39.640342828134642</v>
      </c>
      <c r="N61">
        <f>'6869'!P61</f>
        <v>25.637404137154444</v>
      </c>
      <c r="O61">
        <f>'6870'!P61</f>
        <v>15.487578421362731</v>
      </c>
      <c r="P61">
        <f>'6874'!P61</f>
        <v>30.728371251650284</v>
      </c>
      <c r="Q61" s="18">
        <f>'6876'!P61</f>
        <v>37.122482320184204</v>
      </c>
      <c r="R61" s="18">
        <f>'6880'!P61</f>
        <v>21.143533824694824</v>
      </c>
      <c r="S61" s="1"/>
      <c r="T61" s="27">
        <f t="shared" si="3"/>
        <v>26.218954744377911</v>
      </c>
      <c r="U61" s="27">
        <f t="shared" si="4"/>
        <v>3.0020349403081132</v>
      </c>
      <c r="V61" s="27"/>
      <c r="W61" s="3">
        <v>-13</v>
      </c>
      <c r="X61" s="3"/>
      <c r="Y61">
        <f t="shared" si="2"/>
        <v>25.674355142590137</v>
      </c>
    </row>
    <row r="62" spans="1:25" x14ac:dyDescent="0.15">
      <c r="A62">
        <v>30.5</v>
      </c>
      <c r="B62">
        <v>28</v>
      </c>
      <c r="C62">
        <v>60</v>
      </c>
      <c r="E62">
        <f>'6852'!P62</f>
        <v>11.393767041172755</v>
      </c>
      <c r="F62">
        <f>'6855'!P62</f>
        <v>12.162047306649457</v>
      </c>
      <c r="G62">
        <f>'6859'!P62</f>
        <v>11.810486145882448</v>
      </c>
      <c r="H62">
        <f>'6860'!P62</f>
        <v>32.464928454771119</v>
      </c>
      <c r="I62">
        <f>'6861'!P62</f>
        <v>27.684057236197752</v>
      </c>
      <c r="J62">
        <f>'6862'!P62</f>
        <v>20.311160737926578</v>
      </c>
      <c r="K62">
        <f>'6863'!P62</f>
        <v>42.626783178825903</v>
      </c>
      <c r="L62" s="18">
        <f>'6864'!P62</f>
        <v>34.548488205490692</v>
      </c>
      <c r="M62">
        <f>'6865'!P62</f>
        <v>46.0111746915629</v>
      </c>
      <c r="N62">
        <f>'6869'!P62</f>
        <v>27.701768444832659</v>
      </c>
      <c r="O62">
        <f>'6870'!P62</f>
        <v>16.326864824954377</v>
      </c>
      <c r="P62">
        <f>'6874'!P62</f>
        <v>37.16707934579123</v>
      </c>
      <c r="Q62" s="18">
        <f>'6876'!P62</f>
        <v>39.503178628594448</v>
      </c>
      <c r="R62" s="18">
        <f>'6880'!P62</f>
        <v>24.339961104321237</v>
      </c>
      <c r="S62" s="1"/>
      <c r="T62" s="27">
        <f t="shared" si="3"/>
        <v>27.670137249434795</v>
      </c>
      <c r="U62" s="27">
        <f t="shared" si="4"/>
        <v>3.3971939748200826</v>
      </c>
      <c r="V62" s="27"/>
      <c r="W62" s="3">
        <v>-13</v>
      </c>
      <c r="X62" s="3"/>
      <c r="Y62">
        <f t="shared" si="2"/>
        <v>27.692912840515206</v>
      </c>
    </row>
    <row r="63" spans="1:25" x14ac:dyDescent="0.15">
      <c r="A63">
        <v>31</v>
      </c>
      <c r="B63">
        <v>28.5</v>
      </c>
      <c r="C63">
        <v>61</v>
      </c>
      <c r="E63">
        <f>'6852'!P63</f>
        <v>11.928799240293779</v>
      </c>
      <c r="F63">
        <f>'6855'!P63</f>
        <v>11.097651059946617</v>
      </c>
      <c r="G63">
        <f>'6859'!P63</f>
        <v>12.420117912973929</v>
      </c>
      <c r="H63">
        <f>'6860'!P63</f>
        <v>33.157074463676942</v>
      </c>
      <c r="I63">
        <f>'6861'!P63</f>
        <v>28.731728573059129</v>
      </c>
      <c r="J63">
        <f>'6862'!P63</f>
        <v>18.30762758810712</v>
      </c>
      <c r="K63">
        <f>'6863'!P63</f>
        <v>44.893384838523346</v>
      </c>
      <c r="L63" s="18">
        <f>'6864'!P63</f>
        <v>35.874070022870455</v>
      </c>
      <c r="M63">
        <f>'6865'!P63</f>
        <v>42.372512802896431</v>
      </c>
      <c r="N63">
        <f>'6869'!P63</f>
        <v>26.350373147836041</v>
      </c>
      <c r="O63">
        <f>'6870'!P63</f>
        <v>17.655784996788746</v>
      </c>
      <c r="P63">
        <f>'6874'!P63</f>
        <v>41.047877145523024</v>
      </c>
      <c r="Q63" s="18">
        <f>'6876'!P63</f>
        <v>38.492792138303805</v>
      </c>
      <c r="R63" s="18">
        <f>'6880'!P63</f>
        <v>24.438698388700555</v>
      </c>
      <c r="S63" s="1"/>
      <c r="T63" s="27">
        <f t="shared" si="3"/>
        <v>27.87152261006149</v>
      </c>
      <c r="U63" s="27">
        <f t="shared" si="4"/>
        <v>3.445166024731074</v>
      </c>
      <c r="V63" s="27"/>
      <c r="W63" s="3">
        <v>-13</v>
      </c>
      <c r="X63" s="3"/>
      <c r="Y63">
        <f t="shared" si="2"/>
        <v>27.541050860447584</v>
      </c>
    </row>
    <row r="64" spans="1:25" x14ac:dyDescent="0.15">
      <c r="A64">
        <v>31.5</v>
      </c>
      <c r="B64">
        <v>29</v>
      </c>
      <c r="C64">
        <v>62</v>
      </c>
      <c r="E64">
        <f>'6852'!P64</f>
        <v>12.584521472771224</v>
      </c>
      <c r="F64">
        <f>'6855'!P64</f>
        <v>12.934196140222031</v>
      </c>
      <c r="G64">
        <f>'6859'!P64</f>
        <v>12.715232257807624</v>
      </c>
      <c r="H64">
        <f>'6860'!P64</f>
        <v>35.087789243038756</v>
      </c>
      <c r="I64">
        <f>'6861'!P64</f>
        <v>28.582791568910583</v>
      </c>
      <c r="J64">
        <f>'6862'!P64</f>
        <v>20.638766076692622</v>
      </c>
      <c r="K64">
        <f>'6863'!P64</f>
        <v>44.182538037830376</v>
      </c>
      <c r="L64" s="18">
        <f>'6864'!P64</f>
        <v>35.236069460095081</v>
      </c>
      <c r="M64">
        <f>'6865'!P64</f>
        <v>47.578367421286259</v>
      </c>
      <c r="N64">
        <f>'6869'!P64</f>
        <v>28.009364510747208</v>
      </c>
      <c r="O64">
        <f>'6870'!P64</f>
        <v>17.184838402825235</v>
      </c>
      <c r="P64">
        <f>'6874'!P64</f>
        <v>42.557576423596736</v>
      </c>
      <c r="Q64" s="18">
        <f>'6876'!P64</f>
        <v>38.220847843839373</v>
      </c>
      <c r="R64" s="18">
        <f>'6880'!P64</f>
        <v>25.425688416604608</v>
      </c>
      <c r="S64" s="1"/>
      <c r="T64" s="27">
        <f t="shared" si="3"/>
        <v>28.88560760458947</v>
      </c>
      <c r="U64" s="27">
        <f t="shared" si="4"/>
        <v>3.5116218083302941</v>
      </c>
      <c r="V64" s="27"/>
      <c r="W64" s="3">
        <v>-13</v>
      </c>
      <c r="X64" s="3"/>
      <c r="Y64">
        <f t="shared" si="2"/>
        <v>28.296078039828895</v>
      </c>
    </row>
    <row r="65" spans="1:25" x14ac:dyDescent="0.15">
      <c r="A65">
        <v>32</v>
      </c>
      <c r="B65">
        <v>29.5</v>
      </c>
      <c r="C65">
        <v>63</v>
      </c>
      <c r="E65">
        <f>'6852'!P65</f>
        <v>13.92324340429281</v>
      </c>
      <c r="F65">
        <f>'6855'!P65</f>
        <v>16.454793710340439</v>
      </c>
      <c r="G65">
        <f>'6859'!P65</f>
        <v>13.537159176214089</v>
      </c>
      <c r="H65">
        <f>'6860'!P65</f>
        <v>32.775687404222069</v>
      </c>
      <c r="I65">
        <f>'6861'!P65</f>
        <v>29.878046155853955</v>
      </c>
      <c r="J65">
        <f>'6862'!P65</f>
        <v>22.862836015933784</v>
      </c>
      <c r="K65">
        <f>'6863'!P65</f>
        <v>48.143517709691849</v>
      </c>
      <c r="L65" s="18">
        <f>'6864'!P65</f>
        <v>36.675001634425442</v>
      </c>
      <c r="M65">
        <f>'6865'!P65</f>
        <v>45.043536843435646</v>
      </c>
      <c r="N65">
        <f>'6869'!P65</f>
        <v>27.7439535081703</v>
      </c>
      <c r="O65">
        <f>'6870'!P65</f>
        <v>18.145286450491639</v>
      </c>
      <c r="P65">
        <f>'6874'!P65</f>
        <v>39.563432885886343</v>
      </c>
      <c r="Q65" s="18">
        <f>'6876'!P65</f>
        <v>38.417720640485179</v>
      </c>
      <c r="R65" s="18">
        <f>'6880'!P65</f>
        <v>27.741440371707199</v>
      </c>
      <c r="S65" s="1"/>
      <c r="T65" s="27">
        <f t="shared" si="3"/>
        <v>29.474170426111041</v>
      </c>
      <c r="U65" s="27">
        <f t="shared" si="4"/>
        <v>3.2777571486551653</v>
      </c>
      <c r="V65" s="27"/>
      <c r="W65" s="3">
        <v>-13</v>
      </c>
      <c r="X65" s="3"/>
      <c r="Y65">
        <f t="shared" si="2"/>
        <v>28.810999832012129</v>
      </c>
    </row>
    <row r="66" spans="1:25" x14ac:dyDescent="0.15">
      <c r="A66">
        <v>32.5</v>
      </c>
      <c r="B66">
        <v>30</v>
      </c>
      <c r="C66">
        <v>64</v>
      </c>
      <c r="E66">
        <f>'6852'!P66</f>
        <v>17.380388409299087</v>
      </c>
      <c r="F66">
        <f>'6855'!P66</f>
        <v>15.057797277760427</v>
      </c>
      <c r="G66">
        <f>'6859'!P66</f>
        <v>13.681028118732442</v>
      </c>
      <c r="H66">
        <f>'6860'!P66</f>
        <v>35.182810470283194</v>
      </c>
      <c r="I66">
        <f>'6861'!P66</f>
        <v>29.496490980985062</v>
      </c>
      <c r="J66">
        <f>'6862'!P66</f>
        <v>23.659657339867447</v>
      </c>
      <c r="K66">
        <f>'6863'!P66</f>
        <v>48.750816537519889</v>
      </c>
      <c r="L66" s="18">
        <f>'6864'!P66</f>
        <v>38.50450149330559</v>
      </c>
      <c r="M66">
        <f>'6865'!P66</f>
        <v>47.106384810979293</v>
      </c>
      <c r="N66">
        <f>'6869'!P66</f>
        <v>26.454882177563128</v>
      </c>
      <c r="O66">
        <f>'6870'!P66</f>
        <v>18.045251737228273</v>
      </c>
      <c r="P66">
        <f>'6874'!P66</f>
        <v>42.205704171493387</v>
      </c>
      <c r="Q66" s="18">
        <f>'6876'!P66</f>
        <v>37.550190367232887</v>
      </c>
      <c r="R66" s="18">
        <f>'6880'!P66</f>
        <v>27.516468492208428</v>
      </c>
      <c r="S66" s="1"/>
      <c r="T66" s="27">
        <f t="shared" si="3"/>
        <v>30.236607991711551</v>
      </c>
      <c r="U66" s="27">
        <f t="shared" si="4"/>
        <v>3.3906324504036811</v>
      </c>
      <c r="V66" s="27"/>
      <c r="W66" s="3">
        <v>-13</v>
      </c>
      <c r="X66" s="3"/>
      <c r="Y66">
        <f t="shared" si="2"/>
        <v>28.506479736596745</v>
      </c>
    </row>
    <row r="67" spans="1:25" x14ac:dyDescent="0.15">
      <c r="A67">
        <v>33</v>
      </c>
      <c r="B67">
        <v>30.5</v>
      </c>
      <c r="C67">
        <v>65</v>
      </c>
      <c r="E67">
        <f>'6852'!P67</f>
        <v>18.078394474181238</v>
      </c>
      <c r="F67">
        <f>'6855'!P67</f>
        <v>14.642684926848712</v>
      </c>
      <c r="G67">
        <f>'6859'!P67</f>
        <v>13.65863421168487</v>
      </c>
      <c r="H67">
        <f>'6860'!P67</f>
        <v>34.74835268129943</v>
      </c>
      <c r="I67">
        <f>'6861'!P67</f>
        <v>27.564310440102709</v>
      </c>
      <c r="J67">
        <f>'6862'!P67</f>
        <v>24.933173410769356</v>
      </c>
      <c r="K67">
        <f>'6863'!P67</f>
        <v>49.097721099088695</v>
      </c>
      <c r="L67" s="18">
        <f>'6864'!P67</f>
        <v>35.578491326183077</v>
      </c>
      <c r="M67">
        <f>'6865'!P67</f>
        <v>48.715940435850797</v>
      </c>
      <c r="N67">
        <f>'6869'!P67</f>
        <v>25.735916995120757</v>
      </c>
      <c r="O67">
        <f>'6870'!P67</f>
        <v>17.761577352814694</v>
      </c>
      <c r="P67">
        <f>'6874'!P67</f>
        <v>39.140493968071837</v>
      </c>
      <c r="Q67" s="18">
        <f>'6876'!P67</f>
        <v>39.17884671627089</v>
      </c>
      <c r="R67" s="18">
        <f>'6880'!P67</f>
        <v>28.793029320743251</v>
      </c>
      <c r="S67" s="1"/>
      <c r="T67" s="27">
        <f t="shared" si="3"/>
        <v>29.910349079868233</v>
      </c>
      <c r="U67" s="27">
        <f t="shared" si="4"/>
        <v>3.3788083138588481</v>
      </c>
      <c r="V67" s="27"/>
      <c r="W67" s="3">
        <v>-13</v>
      </c>
      <c r="X67" s="3"/>
      <c r="Y67">
        <f t="shared" si="2"/>
        <v>28.17866988042298</v>
      </c>
    </row>
    <row r="68" spans="1:25" x14ac:dyDescent="0.15">
      <c r="A68">
        <v>33.5</v>
      </c>
      <c r="B68">
        <v>31</v>
      </c>
      <c r="C68">
        <v>66</v>
      </c>
      <c r="E68">
        <f>'6852'!P68</f>
        <v>20.297651704791612</v>
      </c>
      <c r="F68">
        <f>'6855'!P68</f>
        <v>16.242192144756352</v>
      </c>
      <c r="G68">
        <f>'6859'!P68</f>
        <v>14.537514805981001</v>
      </c>
      <c r="H68">
        <f>'6860'!P68</f>
        <v>36.98731191319672</v>
      </c>
      <c r="I68">
        <f>'6861'!P68</f>
        <v>28.568866320796971</v>
      </c>
      <c r="J68">
        <f>'6862'!P68</f>
        <v>25.040271555014904</v>
      </c>
      <c r="K68">
        <f>'6863'!P68</f>
        <v>53.715525252579411</v>
      </c>
      <c r="L68" s="18">
        <f>'6864'!P68</f>
        <v>38.599966499381956</v>
      </c>
      <c r="M68">
        <f>'6865'!P68</f>
        <v>46.257290945126229</v>
      </c>
      <c r="N68">
        <f>'6869'!P68</f>
        <v>26.098104249068232</v>
      </c>
      <c r="O68">
        <f>'6870'!P68</f>
        <v>17.649252053626395</v>
      </c>
      <c r="P68">
        <f>'6874'!P68</f>
        <v>38.186067034019203</v>
      </c>
      <c r="Q68" s="18">
        <f>'6876'!P68</f>
        <v>39.58970575213371</v>
      </c>
      <c r="R68" s="18">
        <f>'6880'!P68</f>
        <v>29.519391014018176</v>
      </c>
      <c r="S68" s="1"/>
      <c r="T68" s="27">
        <f t="shared" si="3"/>
        <v>30.905363094651744</v>
      </c>
      <c r="U68" s="27">
        <f t="shared" si="4"/>
        <v>3.4107108637108126</v>
      </c>
      <c r="V68" s="27"/>
      <c r="W68" s="3">
        <v>-13</v>
      </c>
      <c r="X68" s="3"/>
      <c r="Y68">
        <f t="shared" si="2"/>
        <v>29.044128667407573</v>
      </c>
    </row>
    <row r="69" spans="1:25" x14ac:dyDescent="0.15">
      <c r="A69">
        <v>34</v>
      </c>
      <c r="B69">
        <v>31.5</v>
      </c>
      <c r="C69">
        <v>67</v>
      </c>
      <c r="E69">
        <f>'6852'!P69</f>
        <v>21.615147270355621</v>
      </c>
      <c r="F69">
        <f>'6855'!P69</f>
        <v>17.064666627664501</v>
      </c>
      <c r="G69">
        <f>'6859'!P69</f>
        <v>15.680138622663456</v>
      </c>
      <c r="H69">
        <f>'6860'!P69</f>
        <v>36.991932047740995</v>
      </c>
      <c r="I69">
        <f>'6861'!P69</f>
        <v>30.738019795630432</v>
      </c>
      <c r="J69">
        <f>'6862'!P69</f>
        <v>24.977644346901613</v>
      </c>
      <c r="K69">
        <f>'6863'!P69</f>
        <v>49.884079991197545</v>
      </c>
      <c r="L69" s="18">
        <f>'6864'!P69</f>
        <v>35.869327056412018</v>
      </c>
      <c r="M69">
        <f>'6865'!P69</f>
        <v>51.106270721428771</v>
      </c>
      <c r="N69">
        <f>'6869'!P69</f>
        <v>27.463071800136017</v>
      </c>
      <c r="O69">
        <f>'6870'!P69</f>
        <v>16.641762790942551</v>
      </c>
      <c r="P69">
        <f>'6874'!P69</f>
        <v>41.31592643505914</v>
      </c>
      <c r="Q69" s="18">
        <f>'6876'!P69</f>
        <v>38.343993757763258</v>
      </c>
      <c r="R69" s="18">
        <f>'6880'!P69</f>
        <v>29.277453696304352</v>
      </c>
      <c r="S69" s="1"/>
      <c r="T69" s="27">
        <f t="shared" si="3"/>
        <v>31.360921635684299</v>
      </c>
      <c r="U69" s="27">
        <f t="shared" si="4"/>
        <v>3.3503890969195229</v>
      </c>
      <c r="V69" s="27"/>
      <c r="W69" s="3">
        <v>-13</v>
      </c>
      <c r="X69" s="3"/>
      <c r="Y69">
        <f t="shared" si="2"/>
        <v>30.007736745967392</v>
      </c>
    </row>
    <row r="70" spans="1:25" x14ac:dyDescent="0.15">
      <c r="A70">
        <v>34.5</v>
      </c>
      <c r="B70">
        <v>32</v>
      </c>
      <c r="C70">
        <v>68</v>
      </c>
      <c r="E70">
        <f>'6852'!P70</f>
        <v>22.309274185314827</v>
      </c>
      <c r="F70">
        <f>'6855'!P70</f>
        <v>18.715534729656547</v>
      </c>
      <c r="G70">
        <f>'6859'!P70</f>
        <v>16.15377270779485</v>
      </c>
      <c r="H70">
        <f>'6860'!P70</f>
        <v>38.278912038364282</v>
      </c>
      <c r="I70">
        <f>'6861'!P70</f>
        <v>30.855396225490022</v>
      </c>
      <c r="J70">
        <f>'6862'!P70</f>
        <v>25.125926809394471</v>
      </c>
      <c r="K70">
        <f>'6863'!P70</f>
        <v>53.646313599224072</v>
      </c>
      <c r="L70" s="18">
        <f>'6864'!P70</f>
        <v>38.120245808130768</v>
      </c>
      <c r="M70">
        <f>'6865'!P70</f>
        <v>52.881862555245185</v>
      </c>
      <c r="N70">
        <f>'6869'!P70</f>
        <v>28.829002915769784</v>
      </c>
      <c r="O70">
        <f>'6870'!P70</f>
        <v>17.900486640951936</v>
      </c>
      <c r="P70">
        <f>'6874'!P70</f>
        <v>41.297124196458469</v>
      </c>
      <c r="Q70" s="18">
        <f>'6876'!P70</f>
        <v>35.905415435813858</v>
      </c>
      <c r="R70" s="18">
        <f>'6880'!P70</f>
        <v>29.392033241645521</v>
      </c>
      <c r="S70" s="1"/>
      <c r="T70" s="27">
        <f t="shared" ref="T70:T101" si="5">AVERAGE(E70:Q70)</f>
        <v>32.309174449816084</v>
      </c>
      <c r="U70" s="27">
        <f t="shared" ref="U70:U101" si="6">STDEV(E70:Q70)/SQRT(COUNT(E70:Q70))</f>
        <v>3.4537678771737457</v>
      </c>
      <c r="V70" s="27"/>
      <c r="W70" s="3">
        <v>-13</v>
      </c>
      <c r="X70" s="3"/>
      <c r="Y70">
        <f t="shared" si="2"/>
        <v>30.123714733567773</v>
      </c>
    </row>
    <row r="71" spans="1:25" x14ac:dyDescent="0.15">
      <c r="A71">
        <v>35</v>
      </c>
      <c r="B71">
        <v>32.5</v>
      </c>
      <c r="C71">
        <v>69</v>
      </c>
      <c r="E71">
        <f>'6852'!P71</f>
        <v>22.894484117276797</v>
      </c>
      <c r="F71">
        <f>'6855'!P71</f>
        <v>17.822395580395067</v>
      </c>
      <c r="G71">
        <f>'6859'!P71</f>
        <v>16.709094804253535</v>
      </c>
      <c r="H71">
        <f>'6860'!P71</f>
        <v>38.032383042317996</v>
      </c>
      <c r="I71">
        <f>'6861'!P71</f>
        <v>31.015843955536464</v>
      </c>
      <c r="J71">
        <f>'6862'!P71</f>
        <v>25.216416930410311</v>
      </c>
      <c r="K71">
        <f>'6863'!P71</f>
        <v>56.580238009599718</v>
      </c>
      <c r="L71" s="18">
        <f>'6864'!P71</f>
        <v>35.520114779094754</v>
      </c>
      <c r="M71">
        <f>'6865'!P71</f>
        <v>50.611464027807806</v>
      </c>
      <c r="N71">
        <f>'6869'!P71</f>
        <v>29.816579968487634</v>
      </c>
      <c r="O71">
        <f>'6870'!P71</f>
        <v>17.845440996481717</v>
      </c>
      <c r="P71">
        <f>'6874'!P71</f>
        <v>44.041161027151801</v>
      </c>
      <c r="Q71" s="18">
        <f>'6876'!P71</f>
        <v>37.637503073704181</v>
      </c>
      <c r="R71" s="18">
        <f>'6880'!P71</f>
        <v>26.844404407299479</v>
      </c>
      <c r="S71" s="1"/>
      <c r="T71" s="27">
        <f t="shared" si="5"/>
        <v>32.59562463942445</v>
      </c>
      <c r="U71" s="27">
        <f t="shared" si="6"/>
        <v>3.5276796033730453</v>
      </c>
      <c r="V71" s="27"/>
      <c r="W71" s="3">
        <v>-13</v>
      </c>
      <c r="X71" s="3"/>
      <c r="Y71">
        <f t="shared" ref="Y71:Y134" si="7">MEDIAN(E71:R71)</f>
        <v>30.416211962012049</v>
      </c>
    </row>
    <row r="72" spans="1:25" x14ac:dyDescent="0.15">
      <c r="A72">
        <v>35.5</v>
      </c>
      <c r="B72">
        <v>33</v>
      </c>
      <c r="C72">
        <v>70</v>
      </c>
      <c r="E72">
        <f>'6852'!P72</f>
        <v>22.298393722739821</v>
      </c>
      <c r="F72">
        <f>'6855'!P72</f>
        <v>15.874752307718982</v>
      </c>
      <c r="G72">
        <f>'6859'!P72</f>
        <v>17.699048308847264</v>
      </c>
      <c r="H72">
        <f>'6860'!P72</f>
        <v>37.437180260316865</v>
      </c>
      <c r="I72">
        <f>'6861'!P72</f>
        <v>29.819410415290022</v>
      </c>
      <c r="J72">
        <f>'6862'!P72</f>
        <v>26.321676022752111</v>
      </c>
      <c r="K72">
        <f>'6863'!P72</f>
        <v>56.254302680140924</v>
      </c>
      <c r="L72" s="18">
        <f>'6864'!P72</f>
        <v>37.945226006636091</v>
      </c>
      <c r="M72">
        <f>'6865'!P72</f>
        <v>53.71545513009989</v>
      </c>
      <c r="N72">
        <f>'6869'!P72</f>
        <v>32.071689265351154</v>
      </c>
      <c r="O72">
        <f>'6870'!P72</f>
        <v>17.065584982532268</v>
      </c>
      <c r="P72">
        <f>'6874'!P72</f>
        <v>47.970742387050379</v>
      </c>
      <c r="Q72" s="18">
        <f>'6876'!P72</f>
        <v>37.7336855712256</v>
      </c>
      <c r="R72" s="18">
        <f>'6880'!P72</f>
        <v>24.337811833051511</v>
      </c>
      <c r="S72" s="1"/>
      <c r="T72" s="27">
        <f t="shared" si="5"/>
        <v>33.24670362005395</v>
      </c>
      <c r="U72" s="27">
        <f t="shared" si="6"/>
        <v>3.764865669389696</v>
      </c>
      <c r="V72" s="27"/>
      <c r="W72" s="3">
        <v>-13</v>
      </c>
      <c r="X72" s="3"/>
      <c r="Y72">
        <f t="shared" si="7"/>
        <v>30.945549840320588</v>
      </c>
    </row>
    <row r="73" spans="1:25" x14ac:dyDescent="0.15">
      <c r="A73">
        <v>36</v>
      </c>
      <c r="B73">
        <v>33.5</v>
      </c>
      <c r="C73">
        <v>71</v>
      </c>
      <c r="E73">
        <f>'6852'!P73</f>
        <v>21.21588785805956</v>
      </c>
      <c r="F73">
        <f>'6855'!P73</f>
        <v>17.268818227154963</v>
      </c>
      <c r="G73">
        <f>'6859'!P73</f>
        <v>15.722419515178496</v>
      </c>
      <c r="H73">
        <f>'6860'!P73</f>
        <v>43.790882414769918</v>
      </c>
      <c r="I73">
        <f>'6861'!P73</f>
        <v>31.151925850010997</v>
      </c>
      <c r="J73">
        <f>'6862'!P73</f>
        <v>26.982816274821165</v>
      </c>
      <c r="K73">
        <f>'6863'!P73</f>
        <v>53.948532555290065</v>
      </c>
      <c r="L73" s="18">
        <f>'6864'!P73</f>
        <v>34.320081283104678</v>
      </c>
      <c r="M73">
        <f>'6865'!P73</f>
        <v>52.28065850586492</v>
      </c>
      <c r="N73">
        <f>'6869'!P73</f>
        <v>31.387437819572579</v>
      </c>
      <c r="O73">
        <f>'6870'!P73</f>
        <v>18.442947819776894</v>
      </c>
      <c r="P73">
        <f>'6874'!P73</f>
        <v>49.766574980419449</v>
      </c>
      <c r="Q73" s="18">
        <f>'6876'!P73</f>
        <v>37.479818637067801</v>
      </c>
      <c r="R73" s="18">
        <f>'6880'!P73</f>
        <v>24.234632937311336</v>
      </c>
      <c r="S73" s="1"/>
      <c r="T73" s="27">
        <f t="shared" si="5"/>
        <v>33.366061672391659</v>
      </c>
      <c r="U73" s="27">
        <f t="shared" si="6"/>
        <v>3.7272347732411473</v>
      </c>
      <c r="V73" s="27"/>
      <c r="W73" s="3">
        <v>-13</v>
      </c>
      <c r="X73" s="3"/>
      <c r="Y73">
        <f t="shared" si="7"/>
        <v>31.26968183479179</v>
      </c>
    </row>
    <row r="74" spans="1:25" x14ac:dyDescent="0.15">
      <c r="A74">
        <v>36.5</v>
      </c>
      <c r="B74">
        <v>34</v>
      </c>
      <c r="C74">
        <v>72</v>
      </c>
      <c r="E74">
        <f>'6852'!P74</f>
        <v>22.222423840090624</v>
      </c>
      <c r="F74">
        <f>'6855'!P74</f>
        <v>18.325559653997125</v>
      </c>
      <c r="G74">
        <f>'6859'!P74</f>
        <v>16.910389899394037</v>
      </c>
      <c r="H74">
        <f>'6860'!P74</f>
        <v>39.021524805681452</v>
      </c>
      <c r="I74">
        <f>'6861'!P74</f>
        <v>31.435124353689371</v>
      </c>
      <c r="J74">
        <f>'6862'!P74</f>
        <v>29.135509266929233</v>
      </c>
      <c r="K74">
        <f>'6863'!P74</f>
        <v>58.247595961809907</v>
      </c>
      <c r="L74" s="18">
        <f>'6864'!P74</f>
        <v>36.075728911721114</v>
      </c>
      <c r="M74">
        <f>'6865'!P74</f>
        <v>49.369359468298924</v>
      </c>
      <c r="N74">
        <f>'6869'!P74</f>
        <v>31.76624960682982</v>
      </c>
      <c r="O74">
        <f>'6870'!P74</f>
        <v>18.981744348631505</v>
      </c>
      <c r="P74">
        <f>'6874'!P74</f>
        <v>50.636382053435049</v>
      </c>
      <c r="Q74" s="18">
        <f>'6876'!P74</f>
        <v>37.984218632856134</v>
      </c>
      <c r="R74" s="18">
        <f>'6880'!P74</f>
        <v>22.925919743515152</v>
      </c>
      <c r="S74" s="1"/>
      <c r="T74" s="27">
        <f t="shared" si="5"/>
        <v>33.854754677181866</v>
      </c>
      <c r="U74" s="27">
        <f t="shared" si="6"/>
        <v>3.6543704885387585</v>
      </c>
      <c r="V74" s="27"/>
      <c r="W74" s="3">
        <v>-13</v>
      </c>
      <c r="X74" s="3"/>
      <c r="Y74">
        <f t="shared" si="7"/>
        <v>31.600686980259596</v>
      </c>
    </row>
    <row r="75" spans="1:25" x14ac:dyDescent="0.15">
      <c r="A75">
        <v>37</v>
      </c>
      <c r="B75">
        <v>34.5</v>
      </c>
      <c r="C75">
        <v>73</v>
      </c>
      <c r="E75">
        <f>'6852'!P75</f>
        <v>20.800140348572434</v>
      </c>
      <c r="F75">
        <f>'6855'!P75</f>
        <v>18.295440324828647</v>
      </c>
      <c r="G75">
        <f>'6859'!P75</f>
        <v>18.203194092784834</v>
      </c>
      <c r="H75">
        <f>'6860'!P75</f>
        <v>42.635957652770031</v>
      </c>
      <c r="I75">
        <f>'6861'!P75</f>
        <v>32.285806315541258</v>
      </c>
      <c r="J75">
        <f>'6862'!P75</f>
        <v>29.344827829637261</v>
      </c>
      <c r="K75">
        <f>'6863'!P75</f>
        <v>53.993057054361415</v>
      </c>
      <c r="L75" s="18">
        <f>'6864'!P75</f>
        <v>37.11946812129554</v>
      </c>
      <c r="M75">
        <f>'6865'!P75</f>
        <v>51.965377754666008</v>
      </c>
      <c r="N75">
        <f>'6869'!P75</f>
        <v>31.882945073833547</v>
      </c>
      <c r="O75">
        <f>'6870'!P75</f>
        <v>20.093389348771868</v>
      </c>
      <c r="P75">
        <f>'6874'!P75</f>
        <v>51.91601686977728</v>
      </c>
      <c r="Q75" s="18">
        <f>'6876'!P75</f>
        <v>38.738821435465368</v>
      </c>
      <c r="R75" s="18">
        <f>'6880'!P75</f>
        <v>24.712053889448491</v>
      </c>
      <c r="S75" s="1"/>
      <c r="T75" s="27">
        <f t="shared" si="5"/>
        <v>34.405726324792731</v>
      </c>
      <c r="U75" s="27">
        <f t="shared" si="6"/>
        <v>3.6170726572064527</v>
      </c>
      <c r="V75" s="27"/>
      <c r="W75" s="3">
        <v>-13</v>
      </c>
      <c r="X75" s="3"/>
      <c r="Y75">
        <f t="shared" si="7"/>
        <v>32.084375694687402</v>
      </c>
    </row>
    <row r="76" spans="1:25" x14ac:dyDescent="0.15">
      <c r="A76">
        <v>37.5</v>
      </c>
      <c r="B76">
        <v>35</v>
      </c>
      <c r="C76">
        <v>74</v>
      </c>
      <c r="E76">
        <f>'6852'!P76</f>
        <v>19.548522497329891</v>
      </c>
      <c r="F76">
        <f>'6855'!P76</f>
        <v>16.624227958468936</v>
      </c>
      <c r="G76">
        <f>'6859'!P76</f>
        <v>18.093075974545965</v>
      </c>
      <c r="H76">
        <f>'6860'!P76</f>
        <v>41.912132083486661</v>
      </c>
      <c r="I76">
        <f>'6861'!P76</f>
        <v>32.894645717477168</v>
      </c>
      <c r="J76">
        <f>'6862'!P76</f>
        <v>31.504427770212278</v>
      </c>
      <c r="K76">
        <f>'6863'!P76</f>
        <v>54.129819829153249</v>
      </c>
      <c r="L76" s="18">
        <f>'6864'!P76</f>
        <v>35.455169475106217</v>
      </c>
      <c r="M76">
        <f>'6865'!P76</f>
        <v>52.673067469595324</v>
      </c>
      <c r="N76">
        <f>'6869'!P76</f>
        <v>31.214650268362991</v>
      </c>
      <c r="O76">
        <f>'6870'!P76</f>
        <v>20.147364382940985</v>
      </c>
      <c r="P76">
        <f>'6874'!P76</f>
        <v>55.280760277687868</v>
      </c>
      <c r="Q76" s="18">
        <f>'6876'!P76</f>
        <v>37.715888415072378</v>
      </c>
      <c r="R76" s="18">
        <f>'6880'!P76</f>
        <v>24.764364194855695</v>
      </c>
      <c r="S76" s="1"/>
      <c r="T76" s="27">
        <f t="shared" si="5"/>
        <v>34.399519393803068</v>
      </c>
      <c r="U76" s="27">
        <f t="shared" si="6"/>
        <v>3.8012416079797884</v>
      </c>
      <c r="V76" s="27"/>
      <c r="W76" s="3">
        <v>-13</v>
      </c>
      <c r="X76" s="3"/>
      <c r="Y76">
        <f t="shared" si="7"/>
        <v>32.199536743844725</v>
      </c>
    </row>
    <row r="77" spans="1:25" x14ac:dyDescent="0.15">
      <c r="A77">
        <v>38</v>
      </c>
      <c r="B77">
        <v>35.5</v>
      </c>
      <c r="C77">
        <v>75</v>
      </c>
      <c r="E77">
        <f>'6852'!P77</f>
        <v>21.512604798630118</v>
      </c>
      <c r="F77">
        <f>'6855'!P77</f>
        <v>15.661916717779834</v>
      </c>
      <c r="G77">
        <f>'6859'!P77</f>
        <v>17.904376362555865</v>
      </c>
      <c r="H77">
        <f>'6860'!P77</f>
        <v>44.325665926012157</v>
      </c>
      <c r="I77">
        <f>'6861'!P77</f>
        <v>31.749574883548355</v>
      </c>
      <c r="J77">
        <f>'6862'!P77</f>
        <v>33.038153993586391</v>
      </c>
      <c r="K77">
        <f>'6863'!P77</f>
        <v>54.568493113629515</v>
      </c>
      <c r="L77" s="18">
        <f>'6864'!P77</f>
        <v>36.439384043964395</v>
      </c>
      <c r="M77">
        <f>'6865'!P77</f>
        <v>51.080691955684273</v>
      </c>
      <c r="N77">
        <f>'6869'!P77</f>
        <v>31.995176391679131</v>
      </c>
      <c r="O77">
        <f>'6870'!P77</f>
        <v>20.085229312206167</v>
      </c>
      <c r="P77">
        <f>'6874'!P77</f>
        <v>59.192135962980799</v>
      </c>
      <c r="Q77" s="18">
        <f>'6876'!P77</f>
        <v>37.000945535544787</v>
      </c>
      <c r="R77" s="18">
        <f>'6880'!P77</f>
        <v>25.139119141277632</v>
      </c>
      <c r="S77" s="1"/>
      <c r="T77" s="27">
        <f t="shared" si="5"/>
        <v>34.965719153677057</v>
      </c>
      <c r="U77" s="27">
        <f t="shared" si="6"/>
        <v>3.9336056164777604</v>
      </c>
      <c r="V77" s="27"/>
      <c r="W77" s="3">
        <v>-13</v>
      </c>
      <c r="X77" s="3"/>
      <c r="Y77">
        <f t="shared" si="7"/>
        <v>32.516665192632757</v>
      </c>
    </row>
    <row r="78" spans="1:25" x14ac:dyDescent="0.15">
      <c r="A78">
        <v>38.5</v>
      </c>
      <c r="B78">
        <v>36</v>
      </c>
      <c r="C78">
        <v>76</v>
      </c>
      <c r="E78">
        <f>'6852'!P78</f>
        <v>20.90663861374307</v>
      </c>
      <c r="F78">
        <f>'6855'!P78</f>
        <v>18.693118579319453</v>
      </c>
      <c r="G78">
        <f>'6859'!P78</f>
        <v>17.634882416818765</v>
      </c>
      <c r="H78">
        <f>'6860'!P78</f>
        <v>43.504040344823416</v>
      </c>
      <c r="I78">
        <f>'6861'!P78</f>
        <v>31.199272718035953</v>
      </c>
      <c r="J78">
        <f>'6862'!P78</f>
        <v>31.35977491331154</v>
      </c>
      <c r="K78">
        <f>'6863'!P78</f>
        <v>51.021591917495016</v>
      </c>
      <c r="L78" s="18">
        <f>'6864'!P78</f>
        <v>35.049798420953437</v>
      </c>
      <c r="M78">
        <f>'6865'!P78</f>
        <v>54.154940816291386</v>
      </c>
      <c r="N78">
        <f>'6869'!P78</f>
        <v>30.198219562269475</v>
      </c>
      <c r="O78">
        <f>'6870'!P78</f>
        <v>20.750263433340937</v>
      </c>
      <c r="P78">
        <f>'6874'!P78</f>
        <v>63.054829320252573</v>
      </c>
      <c r="Q78" s="18">
        <f>'6876'!P78</f>
        <v>36.298558601851447</v>
      </c>
      <c r="R78" s="18">
        <f>'6880'!P78</f>
        <v>25.038722734429168</v>
      </c>
      <c r="S78" s="1"/>
      <c r="T78" s="27">
        <f t="shared" si="5"/>
        <v>34.909686896808189</v>
      </c>
      <c r="U78" s="27">
        <f t="shared" si="6"/>
        <v>4.0067822274694773</v>
      </c>
      <c r="V78" s="27"/>
      <c r="W78" s="3">
        <v>-13</v>
      </c>
      <c r="X78" s="3"/>
      <c r="Y78">
        <f t="shared" si="7"/>
        <v>31.279523815673748</v>
      </c>
    </row>
    <row r="79" spans="1:25" x14ac:dyDescent="0.15">
      <c r="A79">
        <v>39</v>
      </c>
      <c r="B79">
        <v>36.5</v>
      </c>
      <c r="C79">
        <v>77</v>
      </c>
      <c r="E79">
        <f>'6852'!P79</f>
        <v>21.355066808557709</v>
      </c>
      <c r="F79">
        <f>'6855'!P79</f>
        <v>16.728013516411842</v>
      </c>
      <c r="G79">
        <f>'6859'!P79</f>
        <v>17.101158044869713</v>
      </c>
      <c r="H79">
        <f>'6860'!P79</f>
        <v>44.772374754083359</v>
      </c>
      <c r="I79">
        <f>'6861'!P79</f>
        <v>32.823262477420492</v>
      </c>
      <c r="J79">
        <f>'6862'!P79</f>
        <v>32.987945311813796</v>
      </c>
      <c r="K79">
        <f>'6863'!P79</f>
        <v>52.813193514808923</v>
      </c>
      <c r="L79" s="18">
        <f>'6864'!P79</f>
        <v>33.99431893264773</v>
      </c>
      <c r="M79">
        <f>'6865'!P79</f>
        <v>53.839601435874506</v>
      </c>
      <c r="N79">
        <f>'6869'!P79</f>
        <v>30.619611260202344</v>
      </c>
      <c r="O79">
        <f>'6870'!P79</f>
        <v>20.709180896304833</v>
      </c>
      <c r="P79">
        <f>'6874'!P79</f>
        <v>64.042921200308456</v>
      </c>
      <c r="Q79" s="18">
        <f>'6876'!P79</f>
        <v>37.364454142693717</v>
      </c>
      <c r="R79" s="18">
        <f>'6880'!P79</f>
        <v>24.183997711396128</v>
      </c>
      <c r="S79" s="1"/>
      <c r="T79" s="27">
        <f t="shared" si="5"/>
        <v>35.319315561230567</v>
      </c>
      <c r="U79" s="27">
        <f t="shared" si="6"/>
        <v>4.1518667824444133</v>
      </c>
      <c r="V79" s="27"/>
      <c r="W79" s="3">
        <v>-13</v>
      </c>
      <c r="X79" s="3"/>
      <c r="Y79">
        <f t="shared" si="7"/>
        <v>32.905603894617144</v>
      </c>
    </row>
    <row r="80" spans="1:25" x14ac:dyDescent="0.15">
      <c r="A80">
        <v>39.5</v>
      </c>
      <c r="B80">
        <v>37</v>
      </c>
      <c r="C80">
        <v>78</v>
      </c>
      <c r="E80">
        <f>'6852'!P80</f>
        <v>21.019615694319789</v>
      </c>
      <c r="F80">
        <f>'6855'!P80</f>
        <v>17.125564441260565</v>
      </c>
      <c r="G80">
        <f>'6859'!P80</f>
        <v>17.178992814400377</v>
      </c>
      <c r="H80">
        <f>'6860'!P80</f>
        <v>44.772569767356401</v>
      </c>
      <c r="I80">
        <f>'6861'!P80</f>
        <v>31.003171392688866</v>
      </c>
      <c r="J80">
        <f>'6862'!P80</f>
        <v>34.884042662699734</v>
      </c>
      <c r="K80">
        <f>'6863'!P80</f>
        <v>53.089499905958768</v>
      </c>
      <c r="L80" s="18">
        <f>'6864'!P80</f>
        <v>35.890057166432229</v>
      </c>
      <c r="M80">
        <f>'6865'!P80</f>
        <v>51.794201818371263</v>
      </c>
      <c r="N80">
        <f>'6869'!P80</f>
        <v>30.72284967691073</v>
      </c>
      <c r="O80">
        <f>'6870'!P80</f>
        <v>21.483394768798533</v>
      </c>
      <c r="P80">
        <f>'6874'!P80</f>
        <v>68.626369375569965</v>
      </c>
      <c r="Q80" s="18">
        <f>'6876'!P80</f>
        <v>35.028412515052764</v>
      </c>
      <c r="R80" s="18">
        <f>'6880'!P80</f>
        <v>26.068524001302475</v>
      </c>
      <c r="S80" s="1"/>
      <c r="T80" s="27">
        <f t="shared" si="5"/>
        <v>35.586057076909235</v>
      </c>
      <c r="U80" s="27">
        <f t="shared" si="6"/>
        <v>4.2976996351643661</v>
      </c>
      <c r="V80" s="27"/>
      <c r="W80" s="3">
        <v>-13</v>
      </c>
      <c r="X80" s="3"/>
      <c r="Y80">
        <f t="shared" si="7"/>
        <v>32.943607027694298</v>
      </c>
    </row>
    <row r="81" spans="1:25" x14ac:dyDescent="0.15">
      <c r="A81">
        <v>40</v>
      </c>
      <c r="B81">
        <v>37.5</v>
      </c>
      <c r="C81">
        <v>79</v>
      </c>
      <c r="E81">
        <f>'6852'!P81</f>
        <v>21.528743691950954</v>
      </c>
      <c r="F81">
        <f>'6855'!P81</f>
        <v>17.835157416973306</v>
      </c>
      <c r="G81">
        <f>'6859'!P81</f>
        <v>18.277961370189765</v>
      </c>
      <c r="H81">
        <f>'6860'!P81</f>
        <v>47.423776339187832</v>
      </c>
      <c r="I81">
        <f>'6861'!P81</f>
        <v>31.784343554599708</v>
      </c>
      <c r="J81">
        <f>'6862'!P81</f>
        <v>33.413037895178476</v>
      </c>
      <c r="K81">
        <f>'6863'!P81</f>
        <v>50.782149000027076</v>
      </c>
      <c r="L81" s="18">
        <f>'6864'!P81</f>
        <v>34.484832363442727</v>
      </c>
      <c r="M81">
        <f>'6865'!P81</f>
        <v>54.429040719282241</v>
      </c>
      <c r="N81">
        <f>'6869'!P81</f>
        <v>31.6216103651122</v>
      </c>
      <c r="O81">
        <f>'6870'!P81</f>
        <v>19.837165665521677</v>
      </c>
      <c r="P81">
        <f>'6874'!P81</f>
        <v>70.444758761061522</v>
      </c>
      <c r="Q81" s="18">
        <f>'6876'!P81</f>
        <v>33.874751221620933</v>
      </c>
      <c r="R81" s="18">
        <f>'6880'!P81</f>
        <v>24.844748413698831</v>
      </c>
      <c r="S81" s="1"/>
      <c r="T81" s="27">
        <f t="shared" si="5"/>
        <v>35.825948335703728</v>
      </c>
      <c r="U81" s="27">
        <f t="shared" si="6"/>
        <v>4.4143016380997944</v>
      </c>
      <c r="V81" s="27"/>
      <c r="W81" s="3">
        <v>-13</v>
      </c>
      <c r="X81" s="3"/>
      <c r="Y81">
        <f t="shared" si="7"/>
        <v>32.598690724889096</v>
      </c>
    </row>
    <row r="82" spans="1:25" x14ac:dyDescent="0.15">
      <c r="A82">
        <v>40.5</v>
      </c>
      <c r="B82">
        <v>38</v>
      </c>
      <c r="C82">
        <v>80</v>
      </c>
      <c r="E82">
        <f>'6852'!P82</f>
        <v>20.47910106680947</v>
      </c>
      <c r="F82">
        <f>'6855'!P82</f>
        <v>18.134057074149691</v>
      </c>
      <c r="G82">
        <f>'6859'!P82</f>
        <v>17.478587410066613</v>
      </c>
      <c r="H82">
        <f>'6860'!P82</f>
        <v>45.23243353378944</v>
      </c>
      <c r="I82">
        <f>'6861'!P82</f>
        <v>31.956250342184124</v>
      </c>
      <c r="J82">
        <f>'6862'!P82</f>
        <v>35.378584058121731</v>
      </c>
      <c r="K82">
        <f>'6863'!P82</f>
        <v>51.71162054828644</v>
      </c>
      <c r="L82" s="18">
        <f>'6864'!P82</f>
        <v>36.027554750464766</v>
      </c>
      <c r="M82">
        <f>'6865'!P82</f>
        <v>52.9079303821797</v>
      </c>
      <c r="N82">
        <f>'6869'!P82</f>
        <v>33.988536841710619</v>
      </c>
      <c r="O82">
        <f>'6870'!P82</f>
        <v>19.457869378508274</v>
      </c>
      <c r="P82">
        <f>'6874'!P82</f>
        <v>72.577711888037641</v>
      </c>
      <c r="Q82" s="18">
        <f>'6876'!P82</f>
        <v>33.703601421737787</v>
      </c>
      <c r="R82" s="18">
        <f>'6880'!P82</f>
        <v>24.622691114137513</v>
      </c>
      <c r="S82" s="1"/>
      <c r="T82" s="27">
        <f t="shared" si="5"/>
        <v>36.079526053542025</v>
      </c>
      <c r="U82" s="27">
        <f t="shared" si="6"/>
        <v>4.4997514445738114</v>
      </c>
      <c r="V82" s="27"/>
      <c r="W82" s="3">
        <v>-13</v>
      </c>
      <c r="X82" s="3"/>
      <c r="Y82">
        <f t="shared" si="7"/>
        <v>33.846069131724207</v>
      </c>
    </row>
    <row r="83" spans="1:25" x14ac:dyDescent="0.15">
      <c r="A83">
        <v>41</v>
      </c>
      <c r="B83">
        <v>38.5</v>
      </c>
      <c r="C83">
        <v>81</v>
      </c>
      <c r="E83">
        <f>'6852'!P83</f>
        <v>20.349050693360677</v>
      </c>
      <c r="F83">
        <f>'6855'!P83</f>
        <v>17.903725842984347</v>
      </c>
      <c r="G83">
        <f>'6859'!P83</f>
        <v>17.962080492159359</v>
      </c>
      <c r="H83">
        <f>'6860'!P83</f>
        <v>46.955652979566167</v>
      </c>
      <c r="I83">
        <f>'6861'!P83</f>
        <v>31.003857892838187</v>
      </c>
      <c r="J83">
        <f>'6862'!P83</f>
        <v>34.898114676087857</v>
      </c>
      <c r="K83">
        <f>'6863'!P83</f>
        <v>51.284475351501449</v>
      </c>
      <c r="L83" s="18">
        <f>'6864'!P83</f>
        <v>32.696675303082316</v>
      </c>
      <c r="M83">
        <f>'6865'!P83</f>
        <v>51.527992182526283</v>
      </c>
      <c r="N83">
        <f>'6869'!P83</f>
        <v>34.715389513941069</v>
      </c>
      <c r="O83">
        <f>'6870'!P83</f>
        <v>18.427304179438707</v>
      </c>
      <c r="P83">
        <f>'6874'!P83</f>
        <v>69.829006031784914</v>
      </c>
      <c r="Q83" s="18">
        <f>'6876'!P83</f>
        <v>32.913855028697071</v>
      </c>
      <c r="R83" s="18">
        <f>'6880'!P83</f>
        <v>23.436141922657082</v>
      </c>
      <c r="S83" s="1"/>
      <c r="T83" s="27">
        <f t="shared" si="5"/>
        <v>35.420552320612956</v>
      </c>
      <c r="U83" s="27">
        <f t="shared" si="6"/>
        <v>4.3777207083327481</v>
      </c>
      <c r="V83" s="27"/>
      <c r="W83" s="3">
        <v>-13</v>
      </c>
      <c r="X83" s="3"/>
      <c r="Y83">
        <f t="shared" si="7"/>
        <v>32.805265165889693</v>
      </c>
    </row>
    <row r="84" spans="1:25" x14ac:dyDescent="0.15">
      <c r="A84">
        <v>41.5</v>
      </c>
      <c r="B84">
        <v>39</v>
      </c>
      <c r="C84">
        <v>82</v>
      </c>
      <c r="E84">
        <f>'6852'!P84</f>
        <v>21.281410069673157</v>
      </c>
      <c r="F84">
        <f>'6855'!P84</f>
        <v>17.503251338709628</v>
      </c>
      <c r="G84">
        <f>'6859'!P84</f>
        <v>19.635148053824075</v>
      </c>
      <c r="H84">
        <f>'6860'!P84</f>
        <v>45.800521968765281</v>
      </c>
      <c r="I84">
        <f>'6861'!P84</f>
        <v>30.946161876817555</v>
      </c>
      <c r="J84">
        <f>'6862'!P84</f>
        <v>38.808661059534465</v>
      </c>
      <c r="K84">
        <f>'6863'!P84</f>
        <v>48.848121337455261</v>
      </c>
      <c r="L84" s="18">
        <f>'6864'!P84</f>
        <v>34.801473948985546</v>
      </c>
      <c r="M84">
        <f>'6865'!P84</f>
        <v>53.867546649326592</v>
      </c>
      <c r="N84">
        <f>'6869'!P84</f>
        <v>33.056425137283725</v>
      </c>
      <c r="O84">
        <f>'6870'!P84</f>
        <v>19.470192793928842</v>
      </c>
      <c r="P84">
        <f>'6874'!P84</f>
        <v>70.032691354702806</v>
      </c>
      <c r="Q84" s="18">
        <f>'6876'!P84</f>
        <v>30.509783123274076</v>
      </c>
      <c r="R84" s="18">
        <f>'6880'!P84</f>
        <v>23.437786101663697</v>
      </c>
      <c r="S84" s="1"/>
      <c r="T84" s="27">
        <f t="shared" si="5"/>
        <v>35.735491439406232</v>
      </c>
      <c r="U84" s="27">
        <f t="shared" si="6"/>
        <v>4.3198788834518478</v>
      </c>
      <c r="V84" s="27"/>
      <c r="W84" s="3">
        <v>-13</v>
      </c>
      <c r="X84" s="3"/>
      <c r="Y84">
        <f t="shared" si="7"/>
        <v>32.00129350705064</v>
      </c>
    </row>
    <row r="85" spans="1:25" x14ac:dyDescent="0.15">
      <c r="A85">
        <v>42</v>
      </c>
      <c r="B85">
        <v>39.5</v>
      </c>
      <c r="C85">
        <v>83</v>
      </c>
      <c r="E85">
        <f>'6852'!P85</f>
        <v>20.924247283064059</v>
      </c>
      <c r="F85">
        <f>'6855'!P85</f>
        <v>19.809641876351762</v>
      </c>
      <c r="G85">
        <f>'6859'!P85</f>
        <v>19.644348030527958</v>
      </c>
      <c r="H85">
        <f>'6860'!P85</f>
        <v>48.181124597139771</v>
      </c>
      <c r="I85">
        <f>'6861'!P85</f>
        <v>30.391060126637964</v>
      </c>
      <c r="J85">
        <f>'6862'!P85</f>
        <v>40.838128308813467</v>
      </c>
      <c r="K85">
        <f>'6863'!P85</f>
        <v>49.151423581481446</v>
      </c>
      <c r="L85" s="18">
        <f>'6864'!P85</f>
        <v>32.04079599460222</v>
      </c>
      <c r="M85">
        <f>'6865'!P85</f>
        <v>49.470362527889364</v>
      </c>
      <c r="N85">
        <f>'6869'!P85</f>
        <v>31.63819391966608</v>
      </c>
      <c r="O85">
        <f>'6870'!P85</f>
        <v>20.090803174840342</v>
      </c>
      <c r="P85">
        <f>'6874'!P85</f>
        <v>69.770334248885277</v>
      </c>
      <c r="Q85" s="18">
        <f>'6876'!P85</f>
        <v>28.44619832252377</v>
      </c>
      <c r="R85" s="18">
        <f>'6880'!P85</f>
        <v>24.916475551841977</v>
      </c>
      <c r="S85" s="1"/>
      <c r="T85" s="27">
        <f t="shared" si="5"/>
        <v>35.415127845571043</v>
      </c>
      <c r="U85" s="27">
        <f t="shared" si="6"/>
        <v>4.2331287085737239</v>
      </c>
      <c r="V85" s="27"/>
      <c r="W85" s="3">
        <v>-13</v>
      </c>
      <c r="X85" s="3"/>
      <c r="Y85">
        <f t="shared" si="7"/>
        <v>31.014627023152023</v>
      </c>
    </row>
    <row r="86" spans="1:25" x14ac:dyDescent="0.15">
      <c r="A86">
        <v>42.5</v>
      </c>
      <c r="B86">
        <v>40</v>
      </c>
      <c r="C86">
        <v>84</v>
      </c>
      <c r="E86">
        <f>'6852'!P86</f>
        <v>19.983151760027361</v>
      </c>
      <c r="F86">
        <f>'6855'!P86</f>
        <v>18.730353639955066</v>
      </c>
      <c r="G86">
        <f>'6859'!P86</f>
        <v>20.083265849101544</v>
      </c>
      <c r="H86">
        <f>'6860'!P86</f>
        <v>45.785209586182567</v>
      </c>
      <c r="I86">
        <f>'6861'!P86</f>
        <v>29.342613992654108</v>
      </c>
      <c r="J86">
        <f>'6862'!P86</f>
        <v>41.180113621871875</v>
      </c>
      <c r="K86">
        <f>'6863'!P86</f>
        <v>50.636952729409593</v>
      </c>
      <c r="L86" s="18">
        <f>'6864'!P86</f>
        <v>34.636997365435782</v>
      </c>
      <c r="M86">
        <f>'6865'!P86</f>
        <v>50.631776550357934</v>
      </c>
      <c r="N86">
        <f>'6869'!P86</f>
        <v>29.347412876482217</v>
      </c>
      <c r="O86">
        <f>'6870'!P86</f>
        <v>19.051138713068799</v>
      </c>
      <c r="P86">
        <f>'6874'!P86</f>
        <v>71.026208479002477</v>
      </c>
      <c r="Q86" s="18">
        <f>'6876'!P86</f>
        <v>25.476571827205646</v>
      </c>
      <c r="R86" s="18">
        <f>'6880'!P86</f>
        <v>24.809793165289474</v>
      </c>
      <c r="S86" s="1"/>
      <c r="T86" s="27">
        <f t="shared" si="5"/>
        <v>35.070135922365765</v>
      </c>
      <c r="U86" s="27">
        <f t="shared" si="6"/>
        <v>4.431148849161759</v>
      </c>
      <c r="V86" s="27"/>
      <c r="W86" s="3">
        <v>-13</v>
      </c>
      <c r="X86" s="3"/>
      <c r="Y86">
        <f t="shared" si="7"/>
        <v>29.345013434568163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'6852'!P87</f>
        <v>20.45418201922471</v>
      </c>
      <c r="F87" s="25">
        <f>'6855'!P87</f>
        <v>18.522606695932211</v>
      </c>
      <c r="G87" s="25">
        <f>'6859'!P87</f>
        <v>18.934039090828531</v>
      </c>
      <c r="H87" s="25">
        <f>'6860'!P87</f>
        <v>46.031129635011538</v>
      </c>
      <c r="I87" s="25">
        <f>'6861'!P87</f>
        <v>30.299847864071559</v>
      </c>
      <c r="J87" s="25">
        <f>'6862'!P87</f>
        <v>42.782626725683876</v>
      </c>
      <c r="K87" s="25">
        <f>'6863'!P87</f>
        <v>50.18115280054122</v>
      </c>
      <c r="L87" s="26">
        <f>'6864'!P87</f>
        <v>34.96985777163831</v>
      </c>
      <c r="M87" s="25">
        <f>'6865'!P87</f>
        <v>50.85300024291972</v>
      </c>
      <c r="N87" s="25">
        <f>'6869'!P87</f>
        <v>28.364805875512594</v>
      </c>
      <c r="O87" s="25">
        <f>'6870'!P87</f>
        <v>18.324195615395269</v>
      </c>
      <c r="P87" s="25">
        <f>'6874'!P87</f>
        <v>70.776972471939175</v>
      </c>
      <c r="Q87" s="26">
        <f>'6876'!P87</f>
        <v>25.202227662566479</v>
      </c>
      <c r="R87" s="26">
        <f>'6880'!P87</f>
        <v>25.642636772269434</v>
      </c>
      <c r="S87" s="47"/>
      <c r="T87" s="28">
        <f t="shared" si="5"/>
        <v>35.05358803625117</v>
      </c>
      <c r="U87" s="28">
        <f t="shared" si="6"/>
        <v>4.4759985917883842</v>
      </c>
      <c r="V87" s="27"/>
      <c r="W87" s="25"/>
      <c r="X87" s="25"/>
      <c r="Y87" s="25">
        <f t="shared" si="7"/>
        <v>29.332326869792077</v>
      </c>
    </row>
    <row r="88" spans="1:25" x14ac:dyDescent="0.15">
      <c r="A88">
        <v>43.5</v>
      </c>
      <c r="B88">
        <v>41</v>
      </c>
      <c r="C88">
        <v>86</v>
      </c>
      <c r="E88">
        <f>'6852'!P88</f>
        <v>19.189340447714944</v>
      </c>
      <c r="F88">
        <f>'6855'!P88</f>
        <v>17.857831037052456</v>
      </c>
      <c r="G88">
        <f>'6859'!P88</f>
        <v>18.596517050026801</v>
      </c>
      <c r="H88">
        <f>'6860'!P88</f>
        <v>46.645910408582942</v>
      </c>
      <c r="I88">
        <f>'6861'!P88</f>
        <v>30.239302541470597</v>
      </c>
      <c r="J88">
        <f>'6862'!P88</f>
        <v>39.608813161101246</v>
      </c>
      <c r="K88">
        <f>'6863'!P88</f>
        <v>46.18417037789348</v>
      </c>
      <c r="L88" s="18">
        <f>'6864'!P88</f>
        <v>30.878939343909749</v>
      </c>
      <c r="M88">
        <f>'6865'!P88</f>
        <v>46.591501142826054</v>
      </c>
      <c r="N88">
        <f>'6869'!P88</f>
        <v>26.722886449237176</v>
      </c>
      <c r="O88">
        <f>'6870'!P88</f>
        <v>17.852994523135564</v>
      </c>
      <c r="P88">
        <f>'6874'!P88</f>
        <v>69.198812793653019</v>
      </c>
      <c r="Q88" s="18">
        <f>'6876'!P88</f>
        <v>25.283829333516721</v>
      </c>
      <c r="R88" s="18">
        <f>'6880'!P88</f>
        <v>26.759122568197434</v>
      </c>
      <c r="S88" s="1"/>
      <c r="T88" s="27">
        <f t="shared" si="5"/>
        <v>33.450065277701597</v>
      </c>
      <c r="U88" s="27">
        <f t="shared" si="6"/>
        <v>4.284836715045075</v>
      </c>
      <c r="V88" s="27"/>
      <c r="W88" s="3"/>
      <c r="X88" s="3"/>
      <c r="Y88">
        <f t="shared" si="7"/>
        <v>28.499212554834017</v>
      </c>
    </row>
    <row r="89" spans="1:25" x14ac:dyDescent="0.15">
      <c r="A89">
        <v>44</v>
      </c>
      <c r="B89">
        <v>41.5</v>
      </c>
      <c r="C89">
        <v>87</v>
      </c>
      <c r="E89">
        <f>'6852'!P89</f>
        <v>19.196295753913397</v>
      </c>
      <c r="F89">
        <f>'6855'!P89</f>
        <v>20.057006649708605</v>
      </c>
      <c r="G89">
        <f>'6859'!P89</f>
        <v>17.739440659188737</v>
      </c>
      <c r="H89">
        <f>'6860'!P89</f>
        <v>47.749505417792015</v>
      </c>
      <c r="I89">
        <f>'6861'!P89</f>
        <v>30.933488729903996</v>
      </c>
      <c r="J89">
        <f>'6862'!P89</f>
        <v>40.143311295792032</v>
      </c>
      <c r="K89">
        <f>'6863'!P89</f>
        <v>49.225140634830353</v>
      </c>
      <c r="L89" s="18">
        <f>'6864'!P89</f>
        <v>32.651970106129177</v>
      </c>
      <c r="M89">
        <f>'6865'!P89</f>
        <v>47.834178132350786</v>
      </c>
      <c r="N89">
        <f>'6869'!P89</f>
        <v>25.578960213280936</v>
      </c>
      <c r="O89">
        <f>'6870'!P89</f>
        <v>18.799539146055423</v>
      </c>
      <c r="P89">
        <f>'6874'!P89</f>
        <v>71.081587079106512</v>
      </c>
      <c r="Q89" s="18">
        <f>'6876'!P89</f>
        <v>22.381827533623213</v>
      </c>
      <c r="R89" s="18">
        <f>'6880'!P89</f>
        <v>27.319681216688373</v>
      </c>
      <c r="S89" s="1"/>
      <c r="T89" s="27">
        <f t="shared" si="5"/>
        <v>34.10555779628271</v>
      </c>
      <c r="U89" s="27">
        <f t="shared" si="6"/>
        <v>4.4943061235844199</v>
      </c>
      <c r="V89" s="27"/>
      <c r="W89" s="3"/>
      <c r="X89" s="3"/>
      <c r="Y89">
        <f t="shared" si="7"/>
        <v>29.126584973296183</v>
      </c>
    </row>
    <row r="90" spans="1:25" x14ac:dyDescent="0.15">
      <c r="A90">
        <v>44.5</v>
      </c>
      <c r="B90">
        <v>42</v>
      </c>
      <c r="C90">
        <v>88</v>
      </c>
      <c r="E90">
        <f>'6852'!P90</f>
        <v>18.579482645640823</v>
      </c>
      <c r="F90">
        <f>'6855'!P90</f>
        <v>18.163928452893245</v>
      </c>
      <c r="G90">
        <f>'6859'!P90</f>
        <v>17.20738114111175</v>
      </c>
      <c r="H90">
        <f>'6860'!P90</f>
        <v>46.195831023102926</v>
      </c>
      <c r="I90">
        <f>'6861'!P90</f>
        <v>30.99581008891591</v>
      </c>
      <c r="J90">
        <f>'6862'!P90</f>
        <v>38.002474085645616</v>
      </c>
      <c r="K90">
        <f>'6863'!P90</f>
        <v>51.299944445260557</v>
      </c>
      <c r="L90" s="18">
        <f>'6864'!P90</f>
        <v>27.34993635411897</v>
      </c>
      <c r="M90">
        <f>'6865'!P90</f>
        <v>46.297271943753479</v>
      </c>
      <c r="N90">
        <f>'6869'!P90</f>
        <v>23.814988219302613</v>
      </c>
      <c r="O90">
        <f>'6870'!P90</f>
        <v>18.635244384287418</v>
      </c>
      <c r="P90">
        <f>'6874'!P90</f>
        <v>71.9019155633856</v>
      </c>
      <c r="Q90" s="18">
        <f>'6876'!P90</f>
        <v>20.717569471824905</v>
      </c>
      <c r="R90" s="18">
        <f>'6880'!P90</f>
        <v>28.286834070770293</v>
      </c>
      <c r="S90" s="1"/>
      <c r="T90" s="27">
        <f t="shared" si="5"/>
        <v>33.012444447634145</v>
      </c>
      <c r="U90" s="27">
        <f t="shared" si="6"/>
        <v>4.6541909870205478</v>
      </c>
      <c r="V90" s="27"/>
      <c r="W90" s="3"/>
      <c r="X90" s="3"/>
      <c r="Y90">
        <f t="shared" si="7"/>
        <v>27.818385212444632</v>
      </c>
    </row>
    <row r="91" spans="1:25" x14ac:dyDescent="0.15">
      <c r="A91">
        <v>45</v>
      </c>
      <c r="B91">
        <v>42.5</v>
      </c>
      <c r="C91">
        <v>89</v>
      </c>
      <c r="E91">
        <f>'6852'!P91</f>
        <v>18.247799192793014</v>
      </c>
      <c r="F91">
        <f>'6855'!P91</f>
        <v>20.203589881441975</v>
      </c>
      <c r="G91">
        <f>'6859'!P91</f>
        <v>17.346323259413431</v>
      </c>
      <c r="H91">
        <f>'6860'!P91</f>
        <v>46.368597228648589</v>
      </c>
      <c r="I91">
        <f>'6861'!P91</f>
        <v>29.997312472908806</v>
      </c>
      <c r="J91">
        <f>'6862'!P91</f>
        <v>36.575607054447758</v>
      </c>
      <c r="K91">
        <f>'6863'!P91</f>
        <v>46.819924640184972</v>
      </c>
      <c r="L91" s="18">
        <f>'6864'!P91</f>
        <v>28.329635035029526</v>
      </c>
      <c r="M91">
        <f>'6865'!P91</f>
        <v>44.820448769737695</v>
      </c>
      <c r="N91">
        <f>'6869'!P91</f>
        <v>23.028608809289281</v>
      </c>
      <c r="O91">
        <f>'6870'!P91</f>
        <v>17.81442732783113</v>
      </c>
      <c r="P91">
        <f>'6874'!P91</f>
        <v>70.196511746439015</v>
      </c>
      <c r="Q91" s="18">
        <f>'6876'!P91</f>
        <v>20.830031987629848</v>
      </c>
      <c r="R91" s="18">
        <f>'6880'!P91</f>
        <v>26.80926285560334</v>
      </c>
      <c r="S91" s="1"/>
      <c r="T91" s="27">
        <f t="shared" si="5"/>
        <v>32.352216723522695</v>
      </c>
      <c r="U91" s="27">
        <f t="shared" si="6"/>
        <v>4.4113221367912772</v>
      </c>
      <c r="V91" s="27"/>
      <c r="Y91">
        <f t="shared" si="7"/>
        <v>27.569448945316431</v>
      </c>
    </row>
    <row r="92" spans="1:25" x14ac:dyDescent="0.15">
      <c r="A92">
        <v>45.5</v>
      </c>
      <c r="B92">
        <v>43</v>
      </c>
      <c r="C92">
        <v>90</v>
      </c>
      <c r="E92">
        <f>'6852'!P92</f>
        <v>18.495030329534547</v>
      </c>
      <c r="F92">
        <f>'6855'!P92</f>
        <v>19.851236304687305</v>
      </c>
      <c r="G92">
        <f>'6859'!P92</f>
        <v>18.378415142756786</v>
      </c>
      <c r="H92">
        <f>'6860'!P92</f>
        <v>46.791367798405695</v>
      </c>
      <c r="I92">
        <f>'6861'!P92</f>
        <v>29.468772292985779</v>
      </c>
      <c r="J92">
        <f>'6862'!P92</f>
        <v>34.249798878316554</v>
      </c>
      <c r="K92">
        <f>'6863'!P92</f>
        <v>47.929150903439371</v>
      </c>
      <c r="L92" s="18">
        <f>'6864'!P92</f>
        <v>25.010367867000909</v>
      </c>
      <c r="M92">
        <f>'6865'!P92</f>
        <v>46.209196724260998</v>
      </c>
      <c r="N92">
        <f>'6869'!P92</f>
        <v>21.617604772416964</v>
      </c>
      <c r="O92">
        <f>'6870'!P92</f>
        <v>17.595529303558113</v>
      </c>
      <c r="P92">
        <f>'6874'!P92</f>
        <v>67.043843943027952</v>
      </c>
      <c r="Q92" s="18">
        <f>'6876'!P92</f>
        <v>19.338372171924924</v>
      </c>
      <c r="R92" s="18">
        <f>'6880'!P92</f>
        <v>28.812526399994955</v>
      </c>
      <c r="S92" s="1"/>
      <c r="T92" s="27">
        <f t="shared" si="5"/>
        <v>31.690668187101217</v>
      </c>
      <c r="U92" s="27">
        <f t="shared" si="6"/>
        <v>4.35058085618767</v>
      </c>
      <c r="V92" s="27"/>
      <c r="Y92">
        <f t="shared" si="7"/>
        <v>26.91144713349793</v>
      </c>
    </row>
    <row r="93" spans="1:25" x14ac:dyDescent="0.15">
      <c r="A93">
        <v>46</v>
      </c>
      <c r="B93">
        <v>43.5</v>
      </c>
      <c r="C93">
        <v>91</v>
      </c>
      <c r="E93">
        <f>'6852'!P93</f>
        <v>17.540316024465959</v>
      </c>
      <c r="F93">
        <f>'6855'!P93</f>
        <v>19.796735169760296</v>
      </c>
      <c r="G93">
        <f>'6859'!P93</f>
        <v>17.721018856981736</v>
      </c>
      <c r="H93">
        <f>'6860'!P93</f>
        <v>42.121024213828392</v>
      </c>
      <c r="I93">
        <f>'6861'!P93</f>
        <v>28.667037073700708</v>
      </c>
      <c r="J93">
        <f>'6862'!P93</f>
        <v>30.741881037328206</v>
      </c>
      <c r="K93">
        <f>'6863'!P93</f>
        <v>52.548164503780768</v>
      </c>
      <c r="L93" s="18">
        <f>'6864'!P93</f>
        <v>28.913986076302429</v>
      </c>
      <c r="M93">
        <f>'6865'!P93</f>
        <v>43.541754011041043</v>
      </c>
      <c r="N93">
        <f>'6869'!P93</f>
        <v>21.056664896429382</v>
      </c>
      <c r="O93">
        <f>'6870'!P93</f>
        <v>16.429086638316456</v>
      </c>
      <c r="P93">
        <f>'6874'!P93</f>
        <v>64.486819756962518</v>
      </c>
      <c r="Q93" s="18">
        <f>'6876'!P93</f>
        <v>18.52049516058829</v>
      </c>
      <c r="R93" s="18">
        <f>'6880'!P93</f>
        <v>30.807084362411413</v>
      </c>
      <c r="S93" s="1"/>
      <c r="T93" s="27">
        <f t="shared" si="5"/>
        <v>30.929614109191242</v>
      </c>
      <c r="U93" s="27">
        <f t="shared" si="6"/>
        <v>4.2565083660723779</v>
      </c>
      <c r="V93" s="27"/>
      <c r="Y93">
        <f t="shared" si="7"/>
        <v>28.790511575001567</v>
      </c>
    </row>
    <row r="94" spans="1:25" x14ac:dyDescent="0.15">
      <c r="A94">
        <v>46.5</v>
      </c>
      <c r="B94">
        <v>44</v>
      </c>
      <c r="C94">
        <v>92</v>
      </c>
      <c r="E94">
        <f>'6852'!P94</f>
        <v>18.115013103646078</v>
      </c>
      <c r="F94">
        <f>'6855'!P94</f>
        <v>21.931724003929844</v>
      </c>
      <c r="G94">
        <f>'6859'!P94</f>
        <v>17.385680576711245</v>
      </c>
      <c r="H94">
        <f>'6860'!P94</f>
        <v>44.507134077613046</v>
      </c>
      <c r="I94">
        <f>'6861'!P94</f>
        <v>27.44882146598237</v>
      </c>
      <c r="J94">
        <f>'6862'!P94</f>
        <v>31.274685079004378</v>
      </c>
      <c r="K94">
        <f>'6863'!P94</f>
        <v>46.399926728792316</v>
      </c>
      <c r="L94" s="18">
        <f>'6864'!P94</f>
        <v>23.720552130324741</v>
      </c>
      <c r="M94">
        <f>'6865'!P94</f>
        <v>39.931185964524666</v>
      </c>
      <c r="N94">
        <f>'6869'!P94</f>
        <v>19.90001690331632</v>
      </c>
      <c r="O94">
        <f>'6870'!P94</f>
        <v>16.251951100696811</v>
      </c>
      <c r="P94">
        <f>'6874'!P94</f>
        <v>66.253085477539571</v>
      </c>
      <c r="Q94" s="18">
        <f>'6876'!P94</f>
        <v>19.57474251198418</v>
      </c>
      <c r="R94" s="18">
        <f>'6880'!P94</f>
        <v>31.143264919849912</v>
      </c>
      <c r="S94" s="1"/>
      <c r="T94" s="27">
        <f t="shared" si="5"/>
        <v>30.207270701851201</v>
      </c>
      <c r="U94" s="27">
        <f t="shared" si="6"/>
        <v>4.1637254091913949</v>
      </c>
      <c r="V94" s="27"/>
      <c r="Y94">
        <f t="shared" si="7"/>
        <v>25.584686798153555</v>
      </c>
    </row>
    <row r="95" spans="1:25" x14ac:dyDescent="0.15">
      <c r="A95">
        <v>47</v>
      </c>
      <c r="B95">
        <v>44.5</v>
      </c>
      <c r="C95">
        <v>93</v>
      </c>
      <c r="E95">
        <f>'6852'!P95</f>
        <v>17.986137649113871</v>
      </c>
      <c r="F95">
        <f>'6855'!P95</f>
        <v>18.633454513383107</v>
      </c>
      <c r="G95">
        <f>'6859'!P95</f>
        <v>15.974423219653113</v>
      </c>
      <c r="H95">
        <f>'6860'!P95</f>
        <v>39.315938343740406</v>
      </c>
      <c r="I95">
        <f>'6861'!P95</f>
        <v>24.586255408094843</v>
      </c>
      <c r="J95">
        <f>'6862'!P95</f>
        <v>28.659927758700388</v>
      </c>
      <c r="K95">
        <f>'6863'!P95</f>
        <v>47.07990559267018</v>
      </c>
      <c r="L95" s="18">
        <f>'6864'!P95</f>
        <v>21.837627096137759</v>
      </c>
      <c r="M95">
        <f>'6865'!P95</f>
        <v>37.928356753065593</v>
      </c>
      <c r="N95">
        <f>'6869'!P95</f>
        <v>17.75948581232689</v>
      </c>
      <c r="O95">
        <f>'6870'!P95</f>
        <v>16.43311828145859</v>
      </c>
      <c r="P95">
        <f>'6874'!P95</f>
        <v>64.867886206828018</v>
      </c>
      <c r="Q95" s="18">
        <f>'6876'!P95</f>
        <v>19.247041154317142</v>
      </c>
      <c r="R95" s="18">
        <f>'6880'!P95</f>
        <v>29.311205169537175</v>
      </c>
      <c r="S95" s="1"/>
      <c r="T95" s="27">
        <f t="shared" si="5"/>
        <v>28.485350599191527</v>
      </c>
      <c r="U95" s="27">
        <f t="shared" si="6"/>
        <v>4.1175106764659422</v>
      </c>
      <c r="V95" s="27"/>
      <c r="Y95">
        <f t="shared" si="7"/>
        <v>23.211941252116301</v>
      </c>
    </row>
    <row r="96" spans="1:25" x14ac:dyDescent="0.15">
      <c r="A96">
        <v>47.5</v>
      </c>
      <c r="B96">
        <v>45</v>
      </c>
      <c r="C96">
        <v>94</v>
      </c>
      <c r="E96">
        <f>'6852'!P96</f>
        <v>16.918143243953576</v>
      </c>
      <c r="F96">
        <f>'6855'!P96</f>
        <v>18.219580565611825</v>
      </c>
      <c r="G96">
        <f>'6859'!P96</f>
        <v>14.499546219235857</v>
      </c>
      <c r="H96">
        <f>'6860'!P96</f>
        <v>39.192428511322085</v>
      </c>
      <c r="I96">
        <f>'6861'!P96</f>
        <v>21.900109102256916</v>
      </c>
      <c r="J96">
        <f>'6862'!P96</f>
        <v>26.058800485828538</v>
      </c>
      <c r="K96">
        <f>'6863'!P96</f>
        <v>45.624393914929016</v>
      </c>
      <c r="L96" s="18">
        <f>'6864'!P96</f>
        <v>18.537168290884608</v>
      </c>
      <c r="M96">
        <f>'6865'!P96</f>
        <v>32.757560923409251</v>
      </c>
      <c r="N96">
        <f>'6869'!P96</f>
        <v>16.010015083076524</v>
      </c>
      <c r="O96">
        <f>'6870'!P96</f>
        <v>15.213687116921182</v>
      </c>
      <c r="P96">
        <f>'6874'!P96</f>
        <v>64.925258759184928</v>
      </c>
      <c r="Q96" s="18">
        <f>'6876'!P96</f>
        <v>17.834763753758786</v>
      </c>
      <c r="R96" s="18">
        <f>'6880'!P96</f>
        <v>29.158639974503046</v>
      </c>
      <c r="S96" s="1"/>
      <c r="T96" s="27">
        <f t="shared" si="5"/>
        <v>26.745496613105622</v>
      </c>
      <c r="U96" s="27">
        <f t="shared" si="6"/>
        <v>4.1935311837749332</v>
      </c>
      <c r="V96" s="27"/>
      <c r="Y96">
        <f t="shared" si="7"/>
        <v>20.218638696570764</v>
      </c>
    </row>
    <row r="97" spans="1:25" x14ac:dyDescent="0.15">
      <c r="A97">
        <v>48</v>
      </c>
      <c r="B97">
        <v>45.5</v>
      </c>
      <c r="C97">
        <v>95</v>
      </c>
      <c r="E97">
        <f>'6852'!P97</f>
        <v>16.509630221907855</v>
      </c>
      <c r="F97">
        <f>'6855'!P97</f>
        <v>17.50395391340269</v>
      </c>
      <c r="G97">
        <f>'6859'!P97</f>
        <v>13.499397675763527</v>
      </c>
      <c r="H97">
        <f>'6860'!P97</f>
        <v>34.653806434969241</v>
      </c>
      <c r="I97">
        <f>'6861'!P97</f>
        <v>19.020075709952682</v>
      </c>
      <c r="J97">
        <f>'6862'!P97</f>
        <v>24.105258821909327</v>
      </c>
      <c r="K97">
        <f>'6863'!P97</f>
        <v>40.258740988804099</v>
      </c>
      <c r="L97" s="18">
        <f>'6864'!P97</f>
        <v>17.999653945609335</v>
      </c>
      <c r="M97">
        <f>'6865'!P97</f>
        <v>28.817476819197076</v>
      </c>
      <c r="N97">
        <f>'6869'!P97</f>
        <v>13.629667961164902</v>
      </c>
      <c r="O97">
        <f>'6870'!P97</f>
        <v>13.712681306648527</v>
      </c>
      <c r="P97">
        <f>'6874'!P97</f>
        <v>62.843332854076074</v>
      </c>
      <c r="Q97" s="18">
        <f>'6876'!P97</f>
        <v>16.051760096037988</v>
      </c>
      <c r="R97" s="18">
        <f>'6880'!P97</f>
        <v>28.906185427053089</v>
      </c>
      <c r="S97" s="1"/>
      <c r="T97" s="27">
        <f t="shared" si="5"/>
        <v>24.508110519187952</v>
      </c>
      <c r="U97" s="27">
        <f t="shared" si="6"/>
        <v>3.9649389362598164</v>
      </c>
      <c r="V97" s="27"/>
      <c r="Y97">
        <f t="shared" si="7"/>
        <v>18.509864827781009</v>
      </c>
    </row>
    <row r="98" spans="1:25" x14ac:dyDescent="0.15">
      <c r="A98">
        <v>48.5</v>
      </c>
      <c r="B98">
        <v>46</v>
      </c>
      <c r="C98">
        <v>96</v>
      </c>
      <c r="E98">
        <f>'6852'!P98</f>
        <v>14.855272259343497</v>
      </c>
      <c r="F98">
        <f>'6855'!P98</f>
        <v>16.950699328273522</v>
      </c>
      <c r="G98">
        <f>'6859'!P98</f>
        <v>12.476609960415995</v>
      </c>
      <c r="H98">
        <f>'6860'!P98</f>
        <v>31.653139708013462</v>
      </c>
      <c r="I98">
        <f>'6861'!P98</f>
        <v>16.397670482363903</v>
      </c>
      <c r="J98">
        <f>'6862'!P98</f>
        <v>21.738653148949272</v>
      </c>
      <c r="K98">
        <f>'6863'!P98</f>
        <v>36.294705965227422</v>
      </c>
      <c r="L98" s="18">
        <f>'6864'!P98</f>
        <v>13.422461311093045</v>
      </c>
      <c r="M98">
        <f>'6865'!P98</f>
        <v>27.966348053354768</v>
      </c>
      <c r="N98">
        <f>'6869'!P98</f>
        <v>12.102168102538512</v>
      </c>
      <c r="O98">
        <f>'6870'!P98</f>
        <v>13.350261089285981</v>
      </c>
      <c r="P98">
        <f>'6874'!P98</f>
        <v>63.76951311965562</v>
      </c>
      <c r="Q98" s="18">
        <f>'6876'!P98</f>
        <v>16.511519917940991</v>
      </c>
      <c r="R98" s="18">
        <f>'6880'!P98</f>
        <v>28.388219192416187</v>
      </c>
      <c r="S98" s="1"/>
      <c r="T98" s="27">
        <f t="shared" si="5"/>
        <v>22.883770957419696</v>
      </c>
      <c r="U98" s="27">
        <f t="shared" si="6"/>
        <v>4.0373513838706803</v>
      </c>
      <c r="V98" s="27"/>
      <c r="Y98">
        <f t="shared" si="7"/>
        <v>16.731109623107258</v>
      </c>
    </row>
    <row r="99" spans="1:25" x14ac:dyDescent="0.15">
      <c r="A99">
        <v>49</v>
      </c>
      <c r="B99">
        <v>46.5</v>
      </c>
      <c r="C99">
        <v>97</v>
      </c>
      <c r="E99">
        <f>'6852'!P99</f>
        <v>13.349285004337514</v>
      </c>
      <c r="F99">
        <f>'6855'!P99</f>
        <v>12.719185840060756</v>
      </c>
      <c r="G99">
        <f>'6859'!P99</f>
        <v>11.375255721056456</v>
      </c>
      <c r="H99">
        <f>'6860'!P99</f>
        <v>29.566338639306068</v>
      </c>
      <c r="I99">
        <f>'6861'!P99</f>
        <v>13.791372957871173</v>
      </c>
      <c r="J99">
        <f>'6862'!P99</f>
        <v>20.141386288936346</v>
      </c>
      <c r="K99">
        <f>'6863'!P99</f>
        <v>35.36407484243378</v>
      </c>
      <c r="L99" s="18">
        <f>'6864'!P99</f>
        <v>14.611671521983229</v>
      </c>
      <c r="M99">
        <f>'6865'!P99</f>
        <v>22.728314086925131</v>
      </c>
      <c r="N99">
        <f>'6869'!P99</f>
        <v>11.020597073080998</v>
      </c>
      <c r="O99">
        <f>'6870'!P99</f>
        <v>13.329236933632963</v>
      </c>
      <c r="P99">
        <f>'6874'!P99</f>
        <v>60.49722553934167</v>
      </c>
      <c r="Q99" s="18">
        <f>'6876'!P99</f>
        <v>15.8284999298453</v>
      </c>
      <c r="R99" s="18">
        <f>'6880'!P99</f>
        <v>27.034458267987794</v>
      </c>
      <c r="S99" s="1"/>
      <c r="T99" s="27">
        <f t="shared" si="5"/>
        <v>21.101726490677798</v>
      </c>
      <c r="U99" s="27">
        <f t="shared" si="6"/>
        <v>3.8738265058601384</v>
      </c>
      <c r="V99" s="27"/>
      <c r="Y99">
        <f t="shared" si="7"/>
        <v>15.220085725914265</v>
      </c>
    </row>
    <row r="100" spans="1:25" x14ac:dyDescent="0.15">
      <c r="A100">
        <v>49.5</v>
      </c>
      <c r="B100">
        <v>47</v>
      </c>
      <c r="C100">
        <v>98</v>
      </c>
      <c r="E100">
        <f>'6852'!P100</f>
        <v>11.94003600695039</v>
      </c>
      <c r="F100">
        <f>'6855'!P100</f>
        <v>13.035353116160186</v>
      </c>
      <c r="G100">
        <f>'6859'!P100</f>
        <v>11.098206067505565</v>
      </c>
      <c r="H100">
        <f>'6860'!P100</f>
        <v>24.893597696862045</v>
      </c>
      <c r="I100">
        <f>'6861'!P100</f>
        <v>12.747193424168412</v>
      </c>
      <c r="J100">
        <f>'6862'!P100</f>
        <v>16.646384857448044</v>
      </c>
      <c r="K100">
        <f>'6863'!P100</f>
        <v>29.096321320035116</v>
      </c>
      <c r="L100" s="18">
        <f>'6864'!P100</f>
        <v>10.239234915128515</v>
      </c>
      <c r="M100">
        <f>'6865'!P100</f>
        <v>20.264372828844845</v>
      </c>
      <c r="N100">
        <f>'6869'!P100</f>
        <v>8.7701607141744589</v>
      </c>
      <c r="O100">
        <f>'6870'!P100</f>
        <v>13.487248441176277</v>
      </c>
      <c r="P100">
        <f>'6874'!P100</f>
        <v>60.683246209427935</v>
      </c>
      <c r="Q100" s="18">
        <f>'6876'!P100</f>
        <v>15.018321406852861</v>
      </c>
      <c r="R100" s="18">
        <f>'6880'!P100</f>
        <v>25.316245215712698</v>
      </c>
      <c r="S100" s="1"/>
      <c r="T100" s="27">
        <f t="shared" si="5"/>
        <v>19.070744384979587</v>
      </c>
      <c r="U100" s="27">
        <f t="shared" si="6"/>
        <v>3.8362618237898518</v>
      </c>
      <c r="V100" s="27"/>
      <c r="Y100">
        <f t="shared" si="7"/>
        <v>14.25278492401457</v>
      </c>
    </row>
    <row r="101" spans="1:25" x14ac:dyDescent="0.15">
      <c r="A101">
        <v>50</v>
      </c>
      <c r="B101">
        <v>47.5</v>
      </c>
      <c r="C101">
        <v>99</v>
      </c>
      <c r="E101">
        <f>'6852'!P101</f>
        <v>11.589370645158715</v>
      </c>
      <c r="F101">
        <f>'6855'!P101</f>
        <v>11.905427844237554</v>
      </c>
      <c r="G101">
        <f>'6859'!P101</f>
        <v>10.685194574556936</v>
      </c>
      <c r="H101">
        <f>'6860'!P101</f>
        <v>23.357971860189664</v>
      </c>
      <c r="I101">
        <f>'6861'!P101</f>
        <v>10.705608736554344</v>
      </c>
      <c r="J101">
        <f>'6862'!P101</f>
        <v>15.043375753113484</v>
      </c>
      <c r="K101">
        <f>'6863'!P101</f>
        <v>27.432883393845891</v>
      </c>
      <c r="L101" s="18">
        <f>'6864'!P101</f>
        <v>11.134336731194262</v>
      </c>
      <c r="M101">
        <f>'6865'!P101</f>
        <v>19.302455842855913</v>
      </c>
      <c r="N101">
        <f>'6869'!P101</f>
        <v>7.4550889501410591</v>
      </c>
      <c r="O101">
        <f>'6870'!P101</f>
        <v>12.856236855623107</v>
      </c>
      <c r="P101">
        <f>'6874'!P101</f>
        <v>55.554030387769458</v>
      </c>
      <c r="Q101" s="18">
        <f>'6876'!P101</f>
        <v>13.640169689061485</v>
      </c>
      <c r="R101" s="18">
        <f>'6880'!P101</f>
        <v>22.216115926116185</v>
      </c>
      <c r="S101" s="1"/>
      <c r="T101" s="27">
        <f t="shared" si="5"/>
        <v>17.743242404946297</v>
      </c>
      <c r="U101" s="27">
        <f t="shared" si="6"/>
        <v>3.514007457056497</v>
      </c>
      <c r="V101" s="27"/>
      <c r="Y101">
        <f t="shared" si="7"/>
        <v>13.248203272342296</v>
      </c>
    </row>
    <row r="102" spans="1:25" x14ac:dyDescent="0.15">
      <c r="A102">
        <v>50.5</v>
      </c>
      <c r="B102">
        <v>48</v>
      </c>
      <c r="C102">
        <v>100</v>
      </c>
      <c r="E102">
        <f>'6852'!P102</f>
        <v>9.9465042912036665</v>
      </c>
      <c r="F102">
        <f>'6855'!P102</f>
        <v>7.4739106094329237</v>
      </c>
      <c r="G102">
        <f>'6859'!P102</f>
        <v>9.2717962157782523</v>
      </c>
      <c r="H102">
        <f>'6860'!P102</f>
        <v>18.960750893013206</v>
      </c>
      <c r="I102">
        <f>'6861'!P102</f>
        <v>8.5909053620365583</v>
      </c>
      <c r="J102">
        <f>'6862'!P102</f>
        <v>12.538675747259703</v>
      </c>
      <c r="K102">
        <f>'6863'!P102</f>
        <v>27.031391716423116</v>
      </c>
      <c r="L102" s="18">
        <f>'6864'!P102</f>
        <v>7.9794725242222491</v>
      </c>
      <c r="M102">
        <f>'6865'!P102</f>
        <v>15.136097554984499</v>
      </c>
      <c r="N102">
        <f>'6869'!P102</f>
        <v>6.5260726958316795</v>
      </c>
      <c r="O102">
        <f>'6870'!P102</f>
        <v>11.896453786373945</v>
      </c>
      <c r="P102">
        <f>'6874'!P102</f>
        <v>51.093102750488903</v>
      </c>
      <c r="Q102" s="18">
        <f>'6876'!P102</f>
        <v>12.177365514546391</v>
      </c>
      <c r="R102" s="18">
        <f>'6880'!P102</f>
        <v>18.710195410178716</v>
      </c>
      <c r="S102" s="1"/>
      <c r="T102" s="27">
        <f t="shared" ref="T102:T133" si="8">AVERAGE(E102:Q102)</f>
        <v>15.278653820122697</v>
      </c>
      <c r="U102" s="27">
        <f t="shared" ref="U102:U133" si="9">STDEV(E102:Q102)/SQRT(COUNT(E102:Q102))</f>
        <v>3.3617230627323362</v>
      </c>
      <c r="V102" s="27"/>
      <c r="Y102">
        <f t="shared" si="7"/>
        <v>12.036909650460167</v>
      </c>
    </row>
    <row r="103" spans="1:25" x14ac:dyDescent="0.15">
      <c r="A103">
        <v>51</v>
      </c>
      <c r="B103">
        <v>48.5</v>
      </c>
      <c r="C103">
        <v>101</v>
      </c>
      <c r="E103">
        <f>'6852'!P103</f>
        <v>9.7344722193065394</v>
      </c>
      <c r="F103">
        <f>'6855'!P103</f>
        <v>7.5291704339650707</v>
      </c>
      <c r="G103">
        <f>'6859'!P103</f>
        <v>8.5110561494029007</v>
      </c>
      <c r="H103">
        <f>'6860'!P103</f>
        <v>17.535793528132672</v>
      </c>
      <c r="I103">
        <f>'6861'!P103</f>
        <v>7.0864860548898099</v>
      </c>
      <c r="J103">
        <f>'6862'!P103</f>
        <v>11.484816248108167</v>
      </c>
      <c r="K103">
        <f>'6863'!P103</f>
        <v>23.34657806387197</v>
      </c>
      <c r="L103" s="18">
        <f>'6864'!P103</f>
        <v>7.008737250645507</v>
      </c>
      <c r="M103">
        <f>'6865'!P103</f>
        <v>14.44080892918719</v>
      </c>
      <c r="N103">
        <f>'6869'!P103</f>
        <v>4.7835354729079569</v>
      </c>
      <c r="O103">
        <f>'6870'!P103</f>
        <v>11.561961614264545</v>
      </c>
      <c r="P103">
        <f>'6874'!P103</f>
        <v>48.759444767709894</v>
      </c>
      <c r="Q103" s="18">
        <f>'6876'!P103</f>
        <v>12.06132554638644</v>
      </c>
      <c r="R103" s="18">
        <f>'6880'!P103</f>
        <v>15.8467191638819</v>
      </c>
      <c r="S103" s="1"/>
      <c r="T103" s="27">
        <f t="shared" si="8"/>
        <v>14.141860482982974</v>
      </c>
      <c r="U103" s="27">
        <f t="shared" si="9"/>
        <v>3.1984102699828716</v>
      </c>
      <c r="V103" s="27"/>
      <c r="Y103">
        <f t="shared" si="7"/>
        <v>11.523388931186357</v>
      </c>
    </row>
    <row r="104" spans="1:25" x14ac:dyDescent="0.15">
      <c r="A104">
        <v>51.5</v>
      </c>
      <c r="B104">
        <v>49</v>
      </c>
      <c r="C104">
        <v>102</v>
      </c>
      <c r="E104">
        <f>'6852'!P104</f>
        <v>7.8806894748236909</v>
      </c>
      <c r="F104">
        <f>'6855'!P104</f>
        <v>6.0454730751485135</v>
      </c>
      <c r="G104">
        <f>'6859'!P104</f>
        <v>7.2274261176558747</v>
      </c>
      <c r="H104">
        <f>'6860'!P104</f>
        <v>15.54344016055261</v>
      </c>
      <c r="I104">
        <f>'6861'!P104</f>
        <v>4.9066469450637573</v>
      </c>
      <c r="J104">
        <f>'6862'!P104</f>
        <v>10.844752154090683</v>
      </c>
      <c r="K104">
        <f>'6863'!P104</f>
        <v>20.167989394264254</v>
      </c>
      <c r="L104" s="18">
        <f>'6864'!P104</f>
        <v>4.3846902719570116</v>
      </c>
      <c r="M104">
        <f>'6865'!P104</f>
        <v>14.202182030799488</v>
      </c>
      <c r="N104">
        <f>'6869'!P104</f>
        <v>3.9826042089135045</v>
      </c>
      <c r="O104">
        <f>'6870'!P104</f>
        <v>10.68876319767698</v>
      </c>
      <c r="P104">
        <f>'6874'!P104</f>
        <v>49.028698264373233</v>
      </c>
      <c r="Q104" s="18">
        <f>'6876'!P104</f>
        <v>12.112553221409183</v>
      </c>
      <c r="R104" s="18">
        <f>'6880'!P104</f>
        <v>14.151745935441301</v>
      </c>
      <c r="S104" s="1"/>
      <c r="T104" s="27">
        <f t="shared" si="8"/>
        <v>12.847377578209906</v>
      </c>
      <c r="U104" s="27">
        <f t="shared" si="9"/>
        <v>3.2979868571037976</v>
      </c>
      <c r="V104" s="27"/>
      <c r="Y104">
        <f t="shared" si="7"/>
        <v>10.766757675883831</v>
      </c>
    </row>
    <row r="105" spans="1:25" x14ac:dyDescent="0.15">
      <c r="A105">
        <v>52</v>
      </c>
      <c r="B105">
        <v>49.5</v>
      </c>
      <c r="C105">
        <v>103</v>
      </c>
      <c r="E105">
        <f>'6852'!P105</f>
        <v>7.2925105929001282</v>
      </c>
      <c r="F105">
        <f>'6855'!P105</f>
        <v>3.7824358608661721</v>
      </c>
      <c r="G105">
        <f>'6859'!P105</f>
        <v>6.1134689275879461</v>
      </c>
      <c r="H105">
        <f>'6860'!P105</f>
        <v>13.540990963225797</v>
      </c>
      <c r="I105">
        <f>'6861'!P105</f>
        <v>4.2207634050987917</v>
      </c>
      <c r="J105">
        <f>'6862'!P105</f>
        <v>7.7710920089610198</v>
      </c>
      <c r="K105">
        <f>'6863'!P105</f>
        <v>17.694964180502627</v>
      </c>
      <c r="L105" s="18">
        <f>'6864'!P105</f>
        <v>4.5936065343122943</v>
      </c>
      <c r="M105">
        <f>'6865'!P105</f>
        <v>10.467411056085639</v>
      </c>
      <c r="N105">
        <f>'6869'!P105</f>
        <v>3.2345490616883956</v>
      </c>
      <c r="O105">
        <f>'6870'!P105</f>
        <v>9.7611736536504026</v>
      </c>
      <c r="P105">
        <f>'6874'!P105</f>
        <v>44.944186861564162</v>
      </c>
      <c r="Q105" s="18">
        <f>'6876'!P105</f>
        <v>10.898396129213275</v>
      </c>
      <c r="R105" s="18">
        <f>'6880'!P105</f>
        <v>14.619821948757867</v>
      </c>
      <c r="S105" s="1"/>
      <c r="T105" s="27">
        <f t="shared" si="8"/>
        <v>11.101196095050511</v>
      </c>
      <c r="U105" s="27">
        <f t="shared" si="9"/>
        <v>3.0515101721677405</v>
      </c>
      <c r="V105" s="27"/>
      <c r="Y105">
        <f t="shared" si="7"/>
        <v>8.7661328313057112</v>
      </c>
    </row>
    <row r="106" spans="1:25" x14ac:dyDescent="0.15">
      <c r="A106">
        <v>52.5</v>
      </c>
      <c r="B106">
        <v>50</v>
      </c>
      <c r="C106">
        <v>104</v>
      </c>
      <c r="E106">
        <f>'6852'!P106</f>
        <v>6.6063887229622216</v>
      </c>
      <c r="F106">
        <f>'6855'!P106</f>
        <v>4.2201490023390882</v>
      </c>
      <c r="G106">
        <f>'6859'!P106</f>
        <v>5.0889444657341398</v>
      </c>
      <c r="H106">
        <f>'6860'!P106</f>
        <v>11.509906651556994</v>
      </c>
      <c r="I106">
        <f>'6861'!P106</f>
        <v>2.8461291950501044</v>
      </c>
      <c r="J106">
        <f>'6862'!P106</f>
        <v>5.4319830417036679</v>
      </c>
      <c r="K106">
        <f>'6863'!P106</f>
        <v>16.809887795020874</v>
      </c>
      <c r="L106" s="18">
        <f>'6864'!P106</f>
        <v>3.4100577677350947</v>
      </c>
      <c r="M106">
        <f>'6865'!P106</f>
        <v>9.1860134224653631</v>
      </c>
      <c r="N106">
        <f>'6869'!P106</f>
        <v>2.3242886477302251</v>
      </c>
      <c r="O106">
        <f>'6870'!P106</f>
        <v>8.9072079253838385</v>
      </c>
      <c r="P106">
        <f>'6874'!P106</f>
        <v>40.664042966294836</v>
      </c>
      <c r="Q106" s="18">
        <f>'6876'!P106</f>
        <v>11.793723928362466</v>
      </c>
      <c r="R106" s="18">
        <f>'6880'!P106</f>
        <v>11.161133784490708</v>
      </c>
      <c r="S106" s="1"/>
      <c r="T106" s="27">
        <f t="shared" si="8"/>
        <v>9.9075941178722253</v>
      </c>
      <c r="U106" s="27">
        <f t="shared" si="9"/>
        <v>2.8163116922019533</v>
      </c>
      <c r="V106" s="27"/>
      <c r="Y106">
        <f t="shared" si="7"/>
        <v>7.7567983241730296</v>
      </c>
    </row>
    <row r="107" spans="1:25" x14ac:dyDescent="0.15">
      <c r="A107" s="52">
        <v>53</v>
      </c>
      <c r="B107" s="52">
        <v>50.5</v>
      </c>
      <c r="C107" s="52">
        <v>105</v>
      </c>
      <c r="D107" s="52"/>
      <c r="E107" s="52">
        <f>'6852'!P107</f>
        <v>5.8783896943598952</v>
      </c>
      <c r="F107" s="52">
        <f>'6855'!P107</f>
        <v>0.83786320690782767</v>
      </c>
      <c r="G107" s="52">
        <f>'6859'!P107</f>
        <v>4.9856027720090603</v>
      </c>
      <c r="H107" s="52">
        <f>'6860'!P107</f>
        <v>11.334051258244182</v>
      </c>
      <c r="I107" s="52">
        <f>'6861'!P107</f>
        <v>2.8644565908478317</v>
      </c>
      <c r="J107" s="52">
        <f>'6862'!P107</f>
        <v>5.6510807061913937</v>
      </c>
      <c r="K107" s="52">
        <f>'6863'!P107</f>
        <v>15.124104297144292</v>
      </c>
      <c r="L107" s="53">
        <f>'6864'!P107</f>
        <v>2.6137727264134494</v>
      </c>
      <c r="M107" s="52">
        <f>'6865'!P107</f>
        <v>8.0190931038769335</v>
      </c>
      <c r="N107" s="52">
        <f>'6869'!P107</f>
        <v>1.2477550166819891</v>
      </c>
      <c r="O107" s="52">
        <f>'6870'!P107</f>
        <v>6.789116038966533</v>
      </c>
      <c r="P107" s="52">
        <f>'6874'!P107</f>
        <v>38.164550030301072</v>
      </c>
      <c r="Q107" s="53">
        <f>'6876'!P107</f>
        <v>9.9774342939840839</v>
      </c>
      <c r="R107" s="53">
        <f>'6880'!P107</f>
        <v>8.2804339330833479</v>
      </c>
      <c r="S107" s="54"/>
      <c r="T107" s="55">
        <f t="shared" si="8"/>
        <v>8.7297899796868119</v>
      </c>
      <c r="U107" s="55">
        <f t="shared" si="9"/>
        <v>2.705172495289506</v>
      </c>
      <c r="V107" s="55"/>
      <c r="W107" s="52" t="s">
        <v>45</v>
      </c>
      <c r="X107" s="52"/>
      <c r="Y107" s="52">
        <f t="shared" si="7"/>
        <v>6.3337528666632146</v>
      </c>
    </row>
    <row r="108" spans="1:25" x14ac:dyDescent="0.15">
      <c r="A108">
        <v>53.5</v>
      </c>
      <c r="B108">
        <v>51</v>
      </c>
      <c r="C108">
        <v>106</v>
      </c>
      <c r="E108">
        <f>'6852'!P108</f>
        <v>4.7267244126786583</v>
      </c>
      <c r="F108">
        <f>'6855'!P108</f>
        <v>2.1090063548290057</v>
      </c>
      <c r="G108">
        <f>'6859'!P108</f>
        <v>5.25315461146816</v>
      </c>
      <c r="H108">
        <f>'6860'!P108</f>
        <v>9.0225363113115602</v>
      </c>
      <c r="I108">
        <f>'6861'!P108</f>
        <v>1.8379465433044113</v>
      </c>
      <c r="J108">
        <f>'6862'!P108</f>
        <v>5.8452497566302029</v>
      </c>
      <c r="K108">
        <f>'6863'!P108</f>
        <v>13.043292446230319</v>
      </c>
      <c r="L108" s="18">
        <f>'6864'!P108</f>
        <v>0.87312960912088666</v>
      </c>
      <c r="M108">
        <f>'6865'!P108</f>
        <v>7.076164572075692</v>
      </c>
      <c r="N108">
        <f>'6869'!P108</f>
        <v>0.42811367169247849</v>
      </c>
      <c r="O108">
        <f>'6870'!P108</f>
        <v>6.2100782922732831</v>
      </c>
      <c r="P108">
        <f>'6874'!P108</f>
        <v>36.173196943499839</v>
      </c>
      <c r="Q108" s="18">
        <f>'6876'!P108</f>
        <v>9.2616590139790169</v>
      </c>
      <c r="R108" s="18">
        <f>'6880'!P108</f>
        <v>6.8912429316148325</v>
      </c>
      <c r="S108" s="1"/>
      <c r="T108" s="27">
        <f t="shared" si="8"/>
        <v>7.8354040414687312</v>
      </c>
      <c r="U108" s="27">
        <f t="shared" si="9"/>
        <v>2.5685588856629811</v>
      </c>
      <c r="V108" s="27"/>
      <c r="Y108">
        <f t="shared" si="7"/>
        <v>6.0276640244517434</v>
      </c>
    </row>
    <row r="109" spans="1:25" x14ac:dyDescent="0.15">
      <c r="A109">
        <v>54</v>
      </c>
      <c r="B109">
        <v>51.5</v>
      </c>
      <c r="C109">
        <v>107</v>
      </c>
      <c r="E109">
        <f>'6852'!P109</f>
        <v>4.3221058896987632</v>
      </c>
      <c r="F109">
        <f>'6855'!P109</f>
        <v>0.86098530527347994</v>
      </c>
      <c r="G109">
        <f>'6859'!P109</f>
        <v>4.619795063532921</v>
      </c>
      <c r="H109">
        <f>'6860'!P109</f>
        <v>7.8177992232060758</v>
      </c>
      <c r="I109">
        <f>'6861'!P109</f>
        <v>1.412737214002131</v>
      </c>
      <c r="J109">
        <f>'6862'!P109</f>
        <v>3.868707762916388</v>
      </c>
      <c r="K109">
        <f>'6863'!P109</f>
        <v>11.302040051006287</v>
      </c>
      <c r="L109" s="18">
        <f>'6864'!P109</f>
        <v>2.2930760605342626</v>
      </c>
      <c r="M109">
        <f>'6865'!P109</f>
        <v>5.6436366371387159</v>
      </c>
      <c r="N109">
        <f>'6869'!P109</f>
        <v>0.66828329263871999</v>
      </c>
      <c r="O109">
        <f>'6870'!P109</f>
        <v>5.7006564322370625</v>
      </c>
      <c r="P109">
        <f>'6874'!P109</f>
        <v>31.086524563352842</v>
      </c>
      <c r="Q109" s="18">
        <f>'6876'!P109</f>
        <v>9.4133397707777178</v>
      </c>
      <c r="R109" s="18">
        <f>'6880'!P109</f>
        <v>4.8864874485065952</v>
      </c>
      <c r="S109" s="1"/>
      <c r="T109" s="27">
        <f t="shared" si="8"/>
        <v>6.8468990204857967</v>
      </c>
      <c r="U109" s="27">
        <f t="shared" si="9"/>
        <v>2.2103729450751288</v>
      </c>
      <c r="V109" s="27"/>
      <c r="Y109">
        <f t="shared" si="7"/>
        <v>4.7531412560197577</v>
      </c>
    </row>
    <row r="110" spans="1:25" x14ac:dyDescent="0.15">
      <c r="A110">
        <v>54.5</v>
      </c>
      <c r="B110">
        <v>52</v>
      </c>
      <c r="C110">
        <v>108</v>
      </c>
      <c r="E110">
        <f>'6852'!P110</f>
        <v>3.6779663263906324</v>
      </c>
      <c r="F110">
        <f>'6855'!P110</f>
        <v>-1.6569890118553392</v>
      </c>
      <c r="G110">
        <f>'6859'!P110</f>
        <v>3.2747493985361613</v>
      </c>
      <c r="H110">
        <f>'6860'!P110</f>
        <v>5.392894431641432</v>
      </c>
      <c r="I110">
        <f>'6861'!P110</f>
        <v>0.83672971237034788</v>
      </c>
      <c r="J110">
        <f>'6862'!P110</f>
        <v>3.8840490434098873</v>
      </c>
      <c r="K110">
        <f>'6863'!P110</f>
        <v>10.314808679110238</v>
      </c>
      <c r="L110" s="18">
        <f>'6864'!P110</f>
        <v>0.63212608871152631</v>
      </c>
      <c r="M110">
        <f>'6865'!P110</f>
        <v>3.5386133846070313</v>
      </c>
      <c r="N110">
        <f>'6869'!P110</f>
        <v>-0.62305671967635889</v>
      </c>
      <c r="O110">
        <f>'6870'!P110</f>
        <v>5.1607426806712775</v>
      </c>
      <c r="P110">
        <f>'6874'!P110</f>
        <v>25.302197790403032</v>
      </c>
      <c r="Q110" s="18">
        <f>'6876'!P110</f>
        <v>8.0304015805432396</v>
      </c>
      <c r="R110" s="18">
        <f>'6880'!P110</f>
        <v>4.1708552506361141</v>
      </c>
      <c r="S110" s="1"/>
      <c r="T110" s="27">
        <f t="shared" si="8"/>
        <v>5.2127102603740854</v>
      </c>
      <c r="U110" s="27">
        <f t="shared" si="9"/>
        <v>1.9109207783641362</v>
      </c>
      <c r="V110" s="27"/>
      <c r="Y110">
        <f t="shared" si="7"/>
        <v>3.7810076849002598</v>
      </c>
    </row>
    <row r="111" spans="1:25" x14ac:dyDescent="0.15">
      <c r="A111">
        <v>55</v>
      </c>
      <c r="B111">
        <v>52.5</v>
      </c>
      <c r="C111">
        <v>109</v>
      </c>
      <c r="E111">
        <f>'6852'!P111</f>
        <v>3.6243898522057254</v>
      </c>
      <c r="F111">
        <f>'6855'!P111</f>
        <v>-0.68079252888877106</v>
      </c>
      <c r="G111">
        <f>'6859'!P111</f>
        <v>3.2281339755186753</v>
      </c>
      <c r="H111">
        <f>'6860'!P111</f>
        <v>3.5074367452799571</v>
      </c>
      <c r="I111">
        <f>'6861'!P111</f>
        <v>-0.47532736820526839</v>
      </c>
      <c r="J111">
        <f>'6862'!P111</f>
        <v>3.2764694261274645</v>
      </c>
      <c r="K111">
        <f>'6863'!P111</f>
        <v>9.5729455362461753</v>
      </c>
      <c r="L111" s="18">
        <f>'6864'!P111</f>
        <v>0.20143200213086498</v>
      </c>
      <c r="M111">
        <f>'6865'!P111</f>
        <v>2.3773809632737413</v>
      </c>
      <c r="N111">
        <f>'6869'!P111</f>
        <v>-0.42190446326197445</v>
      </c>
      <c r="O111">
        <f>'6870'!P111</f>
        <v>3.6487674514253401</v>
      </c>
      <c r="P111">
        <f>'6874'!P111</f>
        <v>21.780145108643875</v>
      </c>
      <c r="Q111" s="18">
        <f>'6876'!P111</f>
        <v>6.7279374087043484</v>
      </c>
      <c r="R111" s="18">
        <f>'6880'!P111</f>
        <v>3.3739828674333929</v>
      </c>
      <c r="S111" s="1"/>
      <c r="T111" s="27">
        <f t="shared" si="8"/>
        <v>4.3359241622461662</v>
      </c>
      <c r="U111" s="27">
        <f t="shared" si="9"/>
        <v>1.666690838326216</v>
      </c>
      <c r="V111" s="27"/>
      <c r="Y111">
        <f t="shared" si="7"/>
        <v>3.3252261467804285</v>
      </c>
    </row>
    <row r="112" spans="1:25" x14ac:dyDescent="0.15">
      <c r="A112">
        <v>55.5</v>
      </c>
      <c r="B112">
        <v>53</v>
      </c>
      <c r="C112">
        <v>110</v>
      </c>
      <c r="E112">
        <f>'6852'!P112</f>
        <v>3.292896382076608</v>
      </c>
      <c r="F112">
        <f>'6855'!P112</f>
        <v>-1.3797550296165952</v>
      </c>
      <c r="G112">
        <f>'6859'!P112</f>
        <v>2.7965283845001863</v>
      </c>
      <c r="H112">
        <f>'6860'!P112</f>
        <v>2.6709629310195635</v>
      </c>
      <c r="I112">
        <f>'6861'!P112</f>
        <v>-0.92804372139861557</v>
      </c>
      <c r="J112">
        <f>'6862'!P112</f>
        <v>1.5723869251359126</v>
      </c>
      <c r="K112">
        <f>'6863'!P112</f>
        <v>9.2245159385654745</v>
      </c>
      <c r="L112" s="18">
        <f>'6864'!P112</f>
        <v>-2.1484655758537006</v>
      </c>
      <c r="M112">
        <f>'6865'!P112</f>
        <v>2.9661373205677686</v>
      </c>
      <c r="N112">
        <f>'6869'!P112</f>
        <v>-1.1273737895037592</v>
      </c>
      <c r="O112">
        <f>'6870'!P112</f>
        <v>2.6176798271716999</v>
      </c>
      <c r="P112">
        <f>'6874'!P112</f>
        <v>16.462329618360737</v>
      </c>
      <c r="Q112" s="18">
        <f>'6876'!P112</f>
        <v>6.9314568663399339</v>
      </c>
      <c r="R112" s="18">
        <f>'6880'!P112</f>
        <v>2.9903106935612667</v>
      </c>
      <c r="S112" s="1"/>
      <c r="T112" s="27">
        <f t="shared" si="8"/>
        <v>3.3039427751819397</v>
      </c>
      <c r="U112" s="27">
        <f t="shared" si="9"/>
        <v>1.4205652031233427</v>
      </c>
      <c r="V112" s="27"/>
      <c r="Y112">
        <f t="shared" si="7"/>
        <v>2.7337456577598749</v>
      </c>
    </row>
    <row r="113" spans="1:25" x14ac:dyDescent="0.15">
      <c r="A113">
        <v>56</v>
      </c>
      <c r="B113">
        <v>53.5</v>
      </c>
      <c r="C113">
        <v>111</v>
      </c>
      <c r="E113">
        <f>'6852'!P113</f>
        <v>3.780960221084094</v>
      </c>
      <c r="F113">
        <f>'6855'!P113</f>
        <v>-3.848010574447474</v>
      </c>
      <c r="G113">
        <f>'6859'!P113</f>
        <v>2.5542186033591419</v>
      </c>
      <c r="H113">
        <f>'6860'!P113</f>
        <v>2.6841610315373088</v>
      </c>
      <c r="I113">
        <f>'6861'!P113</f>
        <v>-1.0997283181029791</v>
      </c>
      <c r="J113">
        <f>'6862'!P113</f>
        <v>1.6139614647067975</v>
      </c>
      <c r="K113">
        <f>'6863'!P113</f>
        <v>7.3282543639593021</v>
      </c>
      <c r="L113" s="18">
        <f>'6864'!P113</f>
        <v>-1.9116762961287177</v>
      </c>
      <c r="M113">
        <f>'6865'!P113</f>
        <v>1.4045531845713757</v>
      </c>
      <c r="N113">
        <f>'6869'!P113</f>
        <v>-1.5726323861053473</v>
      </c>
      <c r="O113">
        <f>'6870'!P113</f>
        <v>2.6673398077153876</v>
      </c>
      <c r="P113">
        <f>'6874'!P113</f>
        <v>12.854436386029816</v>
      </c>
      <c r="Q113" s="18">
        <f>'6876'!P113</f>
        <v>4.9089671014304042</v>
      </c>
      <c r="R113" s="18">
        <f>'6880'!P113</f>
        <v>2.8754777807217784</v>
      </c>
      <c r="S113" s="1"/>
      <c r="T113" s="27">
        <f t="shared" si="8"/>
        <v>2.4126772761237776</v>
      </c>
      <c r="U113" s="27">
        <f t="shared" si="9"/>
        <v>1.2121861909023943</v>
      </c>
      <c r="V113" s="27"/>
      <c r="Y113">
        <f t="shared" si="7"/>
        <v>2.6107792055372645</v>
      </c>
    </row>
    <row r="114" spans="1:25" x14ac:dyDescent="0.15">
      <c r="A114">
        <v>56.5</v>
      </c>
      <c r="B114">
        <v>54</v>
      </c>
      <c r="C114">
        <v>112</v>
      </c>
      <c r="E114">
        <f>'6852'!P114</f>
        <v>2.8326425701270734</v>
      </c>
      <c r="F114">
        <f>'6855'!P114</f>
        <v>-2.467217227934384</v>
      </c>
      <c r="G114">
        <f>'6859'!P114</f>
        <v>2.46933386386559</v>
      </c>
      <c r="H114">
        <f>'6860'!P114</f>
        <v>0.86764351458634514</v>
      </c>
      <c r="I114">
        <f>'6861'!P114</f>
        <v>-2.2899634210723518</v>
      </c>
      <c r="J114">
        <f>'6862'!P114</f>
        <v>1.6207417771011252</v>
      </c>
      <c r="K114">
        <f>'6863'!P114</f>
        <v>5.4104695494630679</v>
      </c>
      <c r="L114" s="18">
        <f>'6864'!P114</f>
        <v>-1.0383384603415999</v>
      </c>
      <c r="M114">
        <f>'6865'!P114</f>
        <v>-0.21203601416081597</v>
      </c>
      <c r="N114">
        <f>'6869'!P114</f>
        <v>-2.379083060377075</v>
      </c>
      <c r="O114">
        <f>'6870'!P114</f>
        <v>2.3805870782222525</v>
      </c>
      <c r="P114">
        <f>'6874'!P114</f>
        <v>11.267287567910628</v>
      </c>
      <c r="Q114" s="18">
        <f>'6876'!P114</f>
        <v>5.3412844799915975</v>
      </c>
      <c r="R114" s="18">
        <f>'6880'!P114</f>
        <v>2.6675653111460771</v>
      </c>
      <c r="S114" s="1"/>
      <c r="T114" s="27">
        <f t="shared" si="8"/>
        <v>1.8310270936447273</v>
      </c>
      <c r="U114" s="27">
        <f t="shared" si="9"/>
        <v>1.0814644634867281</v>
      </c>
      <c r="V114" s="27"/>
      <c r="Y114">
        <f t="shared" si="7"/>
        <v>2.0006644276616887</v>
      </c>
    </row>
    <row r="115" spans="1:25" x14ac:dyDescent="0.15">
      <c r="A115">
        <v>57</v>
      </c>
      <c r="B115">
        <v>54.5</v>
      </c>
      <c r="C115">
        <v>113</v>
      </c>
      <c r="E115">
        <f>'6852'!P115</f>
        <v>2.6098618111856267</v>
      </c>
      <c r="F115">
        <f>'6855'!P115</f>
        <v>-3.3453207105841272</v>
      </c>
      <c r="G115">
        <f>'6859'!P115</f>
        <v>2.3444104352730486</v>
      </c>
      <c r="H115">
        <f>'6860'!P115</f>
        <v>0.5571346712810642</v>
      </c>
      <c r="I115">
        <f>'6861'!P115</f>
        <v>-2.0930893110044115</v>
      </c>
      <c r="J115">
        <f>'6862'!P115</f>
        <v>0.56716913481480147</v>
      </c>
      <c r="K115">
        <f>'6863'!P115</f>
        <v>5.6297937403315137</v>
      </c>
      <c r="L115" s="18">
        <f>'6864'!P115</f>
        <v>-1.9478379497883374</v>
      </c>
      <c r="M115">
        <f>'6865'!P115</f>
        <v>-1.0265908633188841</v>
      </c>
      <c r="N115">
        <f>'6869'!P115</f>
        <v>-2.6044064672605272</v>
      </c>
      <c r="O115">
        <f>'6870'!P115</f>
        <v>1.6667302821618231</v>
      </c>
      <c r="P115">
        <f>'6874'!P115</f>
        <v>7.3644972987268158</v>
      </c>
      <c r="Q115" s="18">
        <f>'6876'!P115</f>
        <v>4.6075895391556951</v>
      </c>
      <c r="R115" s="18">
        <f>'6880'!P115</f>
        <v>1.3504552098124578</v>
      </c>
      <c r="S115" s="1"/>
      <c r="T115" s="27">
        <f t="shared" si="8"/>
        <v>1.1023032008441616</v>
      </c>
      <c r="U115" s="27">
        <f t="shared" si="9"/>
        <v>0.92779423969581321</v>
      </c>
      <c r="V115" s="27"/>
      <c r="Y115">
        <f t="shared" si="7"/>
        <v>0.95881217231362958</v>
      </c>
    </row>
    <row r="116" spans="1:25" x14ac:dyDescent="0.15">
      <c r="A116">
        <v>57.5</v>
      </c>
      <c r="B116">
        <v>55</v>
      </c>
      <c r="C116">
        <v>114</v>
      </c>
      <c r="E116">
        <f>'6852'!P116</f>
        <v>2.7537503960233858</v>
      </c>
      <c r="F116">
        <f>'6855'!P116</f>
        <v>-2.1432764397764847</v>
      </c>
      <c r="G116">
        <f>'6859'!P116</f>
        <v>1.890167976264544</v>
      </c>
      <c r="H116">
        <f>'6860'!P116</f>
        <v>0.90524463297574964</v>
      </c>
      <c r="I116">
        <f>'6861'!P116</f>
        <v>-2.4949931451822285</v>
      </c>
      <c r="J116">
        <f>'6862'!P116</f>
        <v>0.19897044824972726</v>
      </c>
      <c r="K116">
        <f>'6863'!P116</f>
        <v>5.5653130832076378</v>
      </c>
      <c r="L116" s="18">
        <f>'6864'!P116</f>
        <v>-1.6830849385503259</v>
      </c>
      <c r="M116">
        <f>'6865'!P116</f>
        <v>-1.8669251149030792</v>
      </c>
      <c r="N116">
        <f>'6869'!P116</f>
        <v>-3.2855009586423929</v>
      </c>
      <c r="O116">
        <f>'6870'!P116</f>
        <v>1.4046284235723483</v>
      </c>
      <c r="P116">
        <f>'6874'!P116</f>
        <v>7.321447233877425</v>
      </c>
      <c r="Q116" s="18">
        <f>'6876'!P116</f>
        <v>4.4526769536339774</v>
      </c>
      <c r="R116" s="18">
        <f>'6880'!P116</f>
        <v>1.025357779968546</v>
      </c>
      <c r="S116" s="1"/>
      <c r="T116" s="27">
        <f t="shared" si="8"/>
        <v>1.0014168115961757</v>
      </c>
      <c r="U116" s="27">
        <f t="shared" si="9"/>
        <v>0.92433277397935076</v>
      </c>
      <c r="V116" s="27"/>
      <c r="Y116">
        <f t="shared" si="7"/>
        <v>0.96530120647214779</v>
      </c>
    </row>
    <row r="117" spans="1:25" x14ac:dyDescent="0.15">
      <c r="A117">
        <v>58</v>
      </c>
      <c r="B117">
        <v>55.5</v>
      </c>
      <c r="C117">
        <v>115</v>
      </c>
      <c r="E117">
        <f>'6852'!P117</f>
        <v>2.5938157774905148</v>
      </c>
      <c r="F117">
        <f>'6855'!P117</f>
        <v>-3.9007195436545938</v>
      </c>
      <c r="G117">
        <f>'6859'!P117</f>
        <v>1.6165778373064894</v>
      </c>
      <c r="H117">
        <f>'6860'!P117</f>
        <v>1.6501877446713105</v>
      </c>
      <c r="I117">
        <f>'6861'!P117</f>
        <v>-2.8614552662754349</v>
      </c>
      <c r="J117">
        <f>'6862'!P117</f>
        <v>0.18682271203830839</v>
      </c>
      <c r="K117">
        <f>'6863'!P117</f>
        <v>4.8925156687600069</v>
      </c>
      <c r="L117" s="18">
        <f>'6864'!P117</f>
        <v>-1.9502112516099575</v>
      </c>
      <c r="M117">
        <f>'6865'!P117</f>
        <v>-2.2527477481448606</v>
      </c>
      <c r="N117">
        <f>'6869'!P117</f>
        <v>-2.8136074837231155</v>
      </c>
      <c r="O117">
        <f>'6870'!P117</f>
        <v>0.5271763131066951</v>
      </c>
      <c r="P117">
        <f>'6874'!P117</f>
        <v>4.4021579570780283</v>
      </c>
      <c r="Q117" s="18">
        <f>'6876'!P117</f>
        <v>4.16968257834219</v>
      </c>
      <c r="R117" s="18">
        <f>'6880'!P117</f>
        <v>1.2304812467257102</v>
      </c>
      <c r="S117" s="1"/>
      <c r="T117" s="27">
        <f t="shared" si="8"/>
        <v>0.48155348426042932</v>
      </c>
      <c r="U117" s="27">
        <f t="shared" si="9"/>
        <v>0.84072085288049969</v>
      </c>
      <c r="V117" s="27"/>
      <c r="Y117">
        <f t="shared" si="7"/>
        <v>0.87882877991620267</v>
      </c>
    </row>
    <row r="118" spans="1:25" x14ac:dyDescent="0.15">
      <c r="A118">
        <v>58.5</v>
      </c>
      <c r="B118">
        <v>56</v>
      </c>
      <c r="C118">
        <v>116</v>
      </c>
      <c r="E118">
        <f>'6852'!P118</f>
        <v>2.2403630108069774</v>
      </c>
      <c r="F118">
        <f>'6855'!P118</f>
        <v>-5.1514564211401819</v>
      </c>
      <c r="G118">
        <f>'6859'!P118</f>
        <v>0.65553181034184282</v>
      </c>
      <c r="H118">
        <f>'6860'!P118</f>
        <v>1.1783227433725283</v>
      </c>
      <c r="I118">
        <f>'6861'!P118</f>
        <v>-3.2628853007504359</v>
      </c>
      <c r="J118">
        <f>'6862'!P118</f>
        <v>-0.87808677709386218</v>
      </c>
      <c r="K118">
        <f>'6863'!P118</f>
        <v>2.5161474762780465</v>
      </c>
      <c r="L118" s="18">
        <f>'6864'!P118</f>
        <v>-2.4197607301111983</v>
      </c>
      <c r="M118">
        <f>'6865'!P118</f>
        <v>-2.0044447233005549</v>
      </c>
      <c r="N118">
        <f>'6869'!P118</f>
        <v>-3.3566118908965792</v>
      </c>
      <c r="O118">
        <f>'6870'!P118</f>
        <v>0.69460263097013597</v>
      </c>
      <c r="P118">
        <f>'6874'!P118</f>
        <v>2.7491302190191775</v>
      </c>
      <c r="Q118" s="18">
        <f>'6876'!P118</f>
        <v>2.9652339034989965</v>
      </c>
      <c r="R118" s="18">
        <f>'6880'!P118</f>
        <v>3.5300308490724512E-2</v>
      </c>
      <c r="S118" s="1"/>
      <c r="T118" s="27">
        <f t="shared" si="8"/>
        <v>-0.31337800376962366</v>
      </c>
      <c r="U118" s="27">
        <f t="shared" si="9"/>
        <v>0.75029636012041423</v>
      </c>
      <c r="V118" s="27"/>
      <c r="Y118">
        <f t="shared" si="7"/>
        <v>0.34541605941628367</v>
      </c>
    </row>
    <row r="119" spans="1:25" x14ac:dyDescent="0.15">
      <c r="A119">
        <v>59</v>
      </c>
      <c r="B119">
        <v>56.5</v>
      </c>
      <c r="C119">
        <v>117</v>
      </c>
      <c r="E119">
        <f>'6852'!P119</f>
        <v>1.9465677261853016</v>
      </c>
      <c r="F119">
        <f>'6855'!P119</f>
        <v>-4.245080899799011</v>
      </c>
      <c r="G119">
        <f>'6859'!P119</f>
        <v>0.86206029123049122</v>
      </c>
      <c r="H119">
        <f>'6860'!P119</f>
        <v>0.1427450522619074</v>
      </c>
      <c r="I119">
        <f>'6861'!P119</f>
        <v>-3.7197737268721514</v>
      </c>
      <c r="J119">
        <f>'6862'!P119</f>
        <v>-0.46591791100052393</v>
      </c>
      <c r="K119">
        <f>'6863'!P119</f>
        <v>2.1339449262645576</v>
      </c>
      <c r="L119" s="18">
        <f>'6864'!P119</f>
        <v>-2.4906459371518084</v>
      </c>
      <c r="M119">
        <f>'6865'!P119</f>
        <v>-2.2168428671368963</v>
      </c>
      <c r="N119">
        <f>'6869'!P119</f>
        <v>-3.6153009882947256</v>
      </c>
      <c r="O119">
        <f>'6870'!P119</f>
        <v>-0.18622208363890672</v>
      </c>
      <c r="P119">
        <f>'6874'!P119</f>
        <v>1.3146981303998566</v>
      </c>
      <c r="Q119" s="18">
        <f>'6876'!P119</f>
        <v>2.0568940242901412</v>
      </c>
      <c r="R119" s="18">
        <f>'6880'!P119</f>
        <v>-0.19239246447174022</v>
      </c>
      <c r="S119" s="1"/>
      <c r="T119" s="27">
        <f t="shared" si="8"/>
        <v>-0.65252878948167437</v>
      </c>
      <c r="U119" s="27">
        <f t="shared" si="9"/>
        <v>0.6495935257198171</v>
      </c>
      <c r="V119" s="27"/>
      <c r="Y119">
        <f t="shared" si="7"/>
        <v>-0.18930727405532347</v>
      </c>
    </row>
    <row r="120" spans="1:25" x14ac:dyDescent="0.15">
      <c r="A120">
        <v>59.5</v>
      </c>
      <c r="B120">
        <v>57</v>
      </c>
      <c r="C120">
        <v>118</v>
      </c>
      <c r="E120">
        <f>'6852'!P120</f>
        <v>1.9804527125655076</v>
      </c>
      <c r="F120">
        <f>'6855'!P120</f>
        <v>-3.2267741303673567</v>
      </c>
      <c r="G120">
        <f>'6859'!P120</f>
        <v>0.20012856860199893</v>
      </c>
      <c r="H120">
        <f>'6860'!P120</f>
        <v>0.36073847344664073</v>
      </c>
      <c r="I120">
        <f>'6861'!P120</f>
        <v>-3.3699149154803409</v>
      </c>
      <c r="J120">
        <f>'6862'!P120</f>
        <v>-0.97320679764488516</v>
      </c>
      <c r="K120">
        <f>'6863'!P120</f>
        <v>3.566314512296223</v>
      </c>
      <c r="L120" s="18">
        <f>'6864'!P120</f>
        <v>-4.1417741624492184</v>
      </c>
      <c r="M120">
        <f>'6865'!P120</f>
        <v>-3.3920330083937551</v>
      </c>
      <c r="N120">
        <f>'6869'!P120</f>
        <v>-3.1063886155366003</v>
      </c>
      <c r="O120">
        <f>'6870'!P120</f>
        <v>-0.72107398907910991</v>
      </c>
      <c r="P120">
        <f>'6874'!P120</f>
        <v>1.0065919682380948</v>
      </c>
      <c r="Q120" s="18">
        <f>'6876'!P120</f>
        <v>1.2534158594595755</v>
      </c>
      <c r="R120" s="18">
        <f>'6880'!P120</f>
        <v>0.25760229891808806</v>
      </c>
      <c r="S120" s="1"/>
      <c r="T120" s="27">
        <f t="shared" si="8"/>
        <v>-0.81257873264178671</v>
      </c>
      <c r="U120" s="27">
        <f t="shared" si="9"/>
        <v>0.68104778040961855</v>
      </c>
      <c r="V120" s="27"/>
      <c r="Y120">
        <f t="shared" si="7"/>
        <v>-0.2604727102385555</v>
      </c>
    </row>
    <row r="121" spans="1:25" x14ac:dyDescent="0.15">
      <c r="A121">
        <v>60</v>
      </c>
      <c r="B121">
        <v>57.5</v>
      </c>
      <c r="C121">
        <v>119</v>
      </c>
      <c r="E121">
        <f>'6852'!P121</f>
        <v>2.3462986429215889</v>
      </c>
      <c r="F121">
        <f>'6855'!P121</f>
        <v>-2.7792091634479021</v>
      </c>
      <c r="G121">
        <f>'6859'!P121</f>
        <v>0.1351273888817483</v>
      </c>
      <c r="H121">
        <f>'6860'!P121</f>
        <v>-1.6318255110764619</v>
      </c>
      <c r="I121">
        <f>'6861'!P121</f>
        <v>-3.557255657947235</v>
      </c>
      <c r="J121">
        <f>'6862'!P121</f>
        <v>-0.78794193116095823</v>
      </c>
      <c r="K121">
        <f>'6863'!P121</f>
        <v>1.059967315264835</v>
      </c>
      <c r="L121" s="18">
        <f>'6864'!P121</f>
        <v>-3.0553425874369196</v>
      </c>
      <c r="M121">
        <f>'6865'!P121</f>
        <v>-4.2364121791823699</v>
      </c>
      <c r="N121">
        <f>'6869'!P121</f>
        <v>-3.7064431710353021</v>
      </c>
      <c r="O121">
        <f>'6870'!P121</f>
        <v>-1.1801728800297635</v>
      </c>
      <c r="P121">
        <f>'6874'!P121</f>
        <v>-0.74013154748346932</v>
      </c>
      <c r="Q121" s="18">
        <f>'6876'!P121</f>
        <v>2.0954396898044156</v>
      </c>
      <c r="R121" s="18">
        <f>'6880'!P121</f>
        <v>2.4072013243311421</v>
      </c>
      <c r="S121" s="1"/>
      <c r="T121" s="27">
        <f t="shared" si="8"/>
        <v>-1.2336847378405997</v>
      </c>
      <c r="U121" s="27">
        <f t="shared" si="9"/>
        <v>0.60908963743791444</v>
      </c>
      <c r="V121" s="27"/>
      <c r="Y121">
        <f t="shared" si="7"/>
        <v>-0.98405740559536081</v>
      </c>
    </row>
    <row r="122" spans="1:25" x14ac:dyDescent="0.15">
      <c r="A122">
        <v>60.5</v>
      </c>
      <c r="B122">
        <v>58</v>
      </c>
      <c r="C122">
        <v>120</v>
      </c>
      <c r="E122">
        <f>'6852'!P122</f>
        <v>1.972998518088543</v>
      </c>
      <c r="F122">
        <f>'6855'!P122</f>
        <v>-2.6552051743259497</v>
      </c>
      <c r="G122">
        <f>'6859'!P122</f>
        <v>1.6667415648941271E-3</v>
      </c>
      <c r="H122">
        <f>'6860'!P122</f>
        <v>-2.6183163395793874</v>
      </c>
      <c r="I122">
        <f>'6861'!P122</f>
        <v>-3.5506544365357828</v>
      </c>
      <c r="J122">
        <f>'6862'!P122</f>
        <v>-1.4475948116377406</v>
      </c>
      <c r="K122">
        <f>'6863'!P122</f>
        <v>1.067194823615818</v>
      </c>
      <c r="L122" s="18">
        <f>'6864'!P122</f>
        <v>-2.6642037734427451</v>
      </c>
      <c r="M122">
        <f>'6865'!P122</f>
        <v>-5.100214478209935</v>
      </c>
      <c r="N122">
        <f>'6869'!P122</f>
        <v>-3.9677096658283637</v>
      </c>
      <c r="O122">
        <f>'6870'!P122</f>
        <v>-1.2260408186210268</v>
      </c>
      <c r="P122">
        <f>'6874'!P122</f>
        <v>-0.91864947090279525</v>
      </c>
      <c r="Q122" s="18">
        <f>'6876'!P122</f>
        <v>0.40365825585210863</v>
      </c>
      <c r="R122" s="18">
        <f>'6880'!P122</f>
        <v>0.98594029536712724</v>
      </c>
      <c r="S122" s="1"/>
      <c r="T122" s="27">
        <f t="shared" si="8"/>
        <v>-1.5925438946124897</v>
      </c>
      <c r="U122" s="27">
        <f t="shared" si="9"/>
        <v>0.57752998045188797</v>
      </c>
      <c r="V122" s="27"/>
      <c r="Y122">
        <f t="shared" si="7"/>
        <v>-1.3368178151293837</v>
      </c>
    </row>
    <row r="123" spans="1:25" x14ac:dyDescent="0.15">
      <c r="A123">
        <v>61</v>
      </c>
      <c r="B123">
        <v>58.5</v>
      </c>
      <c r="C123">
        <v>121</v>
      </c>
      <c r="E123">
        <f>'6852'!P123</f>
        <v>2.0860234316985862</v>
      </c>
      <c r="F123">
        <f>'6855'!P123</f>
        <v>-5.161195484014196</v>
      </c>
      <c r="G123">
        <f>'6859'!P123</f>
        <v>3.9837670956913533E-2</v>
      </c>
      <c r="H123">
        <f>'6860'!P123</f>
        <v>-2.2361502983577854</v>
      </c>
      <c r="I123">
        <f>'6861'!P123</f>
        <v>-3.7029319190532104</v>
      </c>
      <c r="J123">
        <f>'6862'!P123</f>
        <v>-2.123982760224199</v>
      </c>
      <c r="K123">
        <f>'6863'!P123</f>
        <v>2.4933975261170551</v>
      </c>
      <c r="L123" s="18">
        <f>'6864'!P123</f>
        <v>-2.1927160385723732</v>
      </c>
      <c r="M123">
        <f>'6865'!P123</f>
        <v>-5.1965954500885356</v>
      </c>
      <c r="N123">
        <f>'6869'!P123</f>
        <v>-3.7391983037522474</v>
      </c>
      <c r="O123">
        <f>'6870'!P123</f>
        <v>-1.5576315064792545</v>
      </c>
      <c r="P123">
        <f>'6874'!P123</f>
        <v>-1.0760389685131726</v>
      </c>
      <c r="Q123" s="18">
        <f>'6876'!P123</f>
        <v>0.23305687361676741</v>
      </c>
      <c r="R123" s="18">
        <f>'6880'!P123</f>
        <v>2.2166022103102367</v>
      </c>
      <c r="S123" s="1"/>
      <c r="T123" s="27">
        <f t="shared" si="8"/>
        <v>-1.7026250174358195</v>
      </c>
      <c r="U123" s="27">
        <f t="shared" si="9"/>
        <v>0.68020507063043278</v>
      </c>
      <c r="V123" s="27"/>
      <c r="Y123">
        <f t="shared" si="7"/>
        <v>-1.8408071333517269</v>
      </c>
    </row>
    <row r="124" spans="1:25" x14ac:dyDescent="0.15">
      <c r="A124">
        <v>61.5</v>
      </c>
      <c r="B124">
        <v>59</v>
      </c>
      <c r="C124">
        <v>122</v>
      </c>
      <c r="E124">
        <f>'6852'!P124</f>
        <v>2.3855062027072771</v>
      </c>
      <c r="F124">
        <f>'6855'!P124</f>
        <v>-5.0362136419856345</v>
      </c>
      <c r="G124">
        <f>'6859'!P124</f>
        <v>-0.43097679452541077</v>
      </c>
      <c r="H124">
        <f>'6860'!P124</f>
        <v>-3.6245542547717391</v>
      </c>
      <c r="I124">
        <f>'6861'!P124</f>
        <v>-3.1029502858094924</v>
      </c>
      <c r="J124">
        <f>'6862'!P124</f>
        <v>-2.6921708200258307</v>
      </c>
      <c r="K124">
        <f>'6863'!P124</f>
        <v>1.2234628473818789</v>
      </c>
      <c r="L124" s="18">
        <f>'6864'!P124</f>
        <v>-2.7565321903932696</v>
      </c>
      <c r="M124">
        <f>'6865'!P124</f>
        <v>-4.3238836969875312</v>
      </c>
      <c r="N124">
        <f>'6869'!P124</f>
        <v>-3.4007277386811086</v>
      </c>
      <c r="O124">
        <f>'6870'!P124</f>
        <v>-1.5340386133559976</v>
      </c>
      <c r="P124">
        <f>'6874'!P124</f>
        <v>-1.8937116495390771</v>
      </c>
      <c r="Q124" s="18">
        <f>'6876'!P124</f>
        <v>0.36051865417415346</v>
      </c>
      <c r="R124" s="18">
        <f>'6880'!P124</f>
        <v>1.1388198860360395</v>
      </c>
      <c r="S124" s="1"/>
      <c r="T124" s="27">
        <f t="shared" si="8"/>
        <v>-1.9097132293701369</v>
      </c>
      <c r="U124" s="27">
        <f t="shared" si="9"/>
        <v>0.6163784260888906</v>
      </c>
      <c r="V124" s="27"/>
      <c r="Y124">
        <f t="shared" si="7"/>
        <v>-2.2929412347824538</v>
      </c>
    </row>
    <row r="125" spans="1:25" x14ac:dyDescent="0.15">
      <c r="A125">
        <v>62</v>
      </c>
      <c r="B125">
        <v>59.5</v>
      </c>
      <c r="C125">
        <v>123</v>
      </c>
      <c r="E125">
        <f>'6852'!P125</f>
        <v>1.7685519893724737</v>
      </c>
      <c r="F125">
        <f>'6855'!P125</f>
        <v>-4.802813208943145</v>
      </c>
      <c r="G125">
        <f>'6859'!P125</f>
        <v>-1.0875363465578969</v>
      </c>
      <c r="H125">
        <f>'6860'!P125</f>
        <v>-3.6103647763651403</v>
      </c>
      <c r="I125">
        <f>'6861'!P125</f>
        <v>-3.6116248967147455</v>
      </c>
      <c r="J125">
        <f>'6862'!P125</f>
        <v>-2.1646257774261777</v>
      </c>
      <c r="K125">
        <f>'6863'!P125</f>
        <v>0.4521363481140207</v>
      </c>
      <c r="L125" s="18">
        <f>'6864'!P125</f>
        <v>-3.3702102383677497</v>
      </c>
      <c r="M125">
        <f>'6865'!P125</f>
        <v>-4.9261025066341571</v>
      </c>
      <c r="N125">
        <f>'6869'!P125</f>
        <v>-2.9240746962335002</v>
      </c>
      <c r="O125">
        <f>'6870'!P125</f>
        <v>-2.1960699066234515</v>
      </c>
      <c r="P125">
        <f>'6874'!P125</f>
        <v>-2.1948892022308675</v>
      </c>
      <c r="Q125" s="18">
        <f>'6876'!P125</f>
        <v>0.42412212454798404</v>
      </c>
      <c r="R125" s="18">
        <f>'6880'!P125</f>
        <v>0.53370933964353184</v>
      </c>
      <c r="S125" s="1"/>
      <c r="T125" s="27">
        <f t="shared" si="8"/>
        <v>-2.1725770072355655</v>
      </c>
      <c r="U125" s="27">
        <f t="shared" si="9"/>
        <v>0.571660325545153</v>
      </c>
      <c r="V125" s="27"/>
      <c r="Y125">
        <f t="shared" si="7"/>
        <v>-2.1954795544271595</v>
      </c>
    </row>
    <row r="126" spans="1:25" x14ac:dyDescent="0.15">
      <c r="A126">
        <v>62.5</v>
      </c>
      <c r="B126">
        <v>60</v>
      </c>
      <c r="C126">
        <v>124</v>
      </c>
      <c r="E126">
        <f>'6852'!P126</f>
        <v>2.2141870185386265</v>
      </c>
      <c r="F126">
        <f>'6855'!P126</f>
        <v>-4.9043312982229912</v>
      </c>
      <c r="G126">
        <f>'6859'!P126</f>
        <v>-1.3565480751100878</v>
      </c>
      <c r="H126">
        <f>'6860'!P126</f>
        <v>-2.7539359103874981</v>
      </c>
      <c r="I126">
        <f>'6861'!P126</f>
        <v>-3.4741137942330491</v>
      </c>
      <c r="J126">
        <f>'6862'!P126</f>
        <v>-3.7177323140956142</v>
      </c>
      <c r="K126">
        <f>'6863'!P126</f>
        <v>1.3555573391081397</v>
      </c>
      <c r="L126" s="18">
        <f>'6864'!P126</f>
        <v>-3.5452393659339374</v>
      </c>
      <c r="M126">
        <f>'6865'!P126</f>
        <v>-5.618895250325993</v>
      </c>
      <c r="N126">
        <f>'6869'!P126</f>
        <v>-3.2218158069289431</v>
      </c>
      <c r="O126">
        <f>'6870'!P126</f>
        <v>-2.0427290870655006</v>
      </c>
      <c r="P126">
        <f>'6874'!P126</f>
        <v>-2.1907855547519755</v>
      </c>
      <c r="Q126" s="18">
        <f>'6876'!P126</f>
        <v>0.76072852286817838</v>
      </c>
      <c r="R126" s="18">
        <f>'6880'!P126</f>
        <v>1.7673271871040859</v>
      </c>
      <c r="S126" s="1"/>
      <c r="T126" s="27">
        <f t="shared" si="8"/>
        <v>-2.1919733520415878</v>
      </c>
      <c r="U126" s="27">
        <f t="shared" si="9"/>
        <v>0.65885532235945798</v>
      </c>
      <c r="V126" s="27"/>
      <c r="Y126">
        <f t="shared" si="7"/>
        <v>-2.4723607325697365</v>
      </c>
    </row>
    <row r="127" spans="1:25" x14ac:dyDescent="0.15">
      <c r="A127">
        <v>63</v>
      </c>
      <c r="B127">
        <v>60.5</v>
      </c>
      <c r="C127">
        <v>125</v>
      </c>
      <c r="E127">
        <f>'6852'!P127</f>
        <v>1.4414097719219581</v>
      </c>
      <c r="F127">
        <f>'6855'!P127</f>
        <v>-2.7726565563855092</v>
      </c>
      <c r="G127">
        <f>'6859'!P127</f>
        <v>-1.557344025932951</v>
      </c>
      <c r="H127">
        <f>'6860'!P127</f>
        <v>-3.5892312633680361</v>
      </c>
      <c r="I127">
        <f>'6861'!P127</f>
        <v>-3.3996125035378069</v>
      </c>
      <c r="J127">
        <f>'6862'!P127</f>
        <v>-3.0849700356773457</v>
      </c>
      <c r="K127">
        <f>'6863'!P127</f>
        <v>0.41877787885768525</v>
      </c>
      <c r="L127" s="18">
        <f>'6864'!P127</f>
        <v>-2.9554857806333197</v>
      </c>
      <c r="M127">
        <f>'6865'!P127</f>
        <v>-6.0873251918849176</v>
      </c>
      <c r="N127">
        <f>'6869'!P127</f>
        <v>-3.830888119144424</v>
      </c>
      <c r="O127">
        <f>'6870'!P127</f>
        <v>-2.8028241246154204</v>
      </c>
      <c r="P127">
        <f>'6874'!P127</f>
        <v>-2.3753787530892803</v>
      </c>
      <c r="Q127" s="18">
        <f>'6876'!P127</f>
        <v>0.23603808932457929</v>
      </c>
      <c r="R127" s="18">
        <f>'6880'!P127</f>
        <v>1.2380232084182639</v>
      </c>
      <c r="S127" s="1"/>
      <c r="T127" s="27">
        <f t="shared" si="8"/>
        <v>-2.3353454318588294</v>
      </c>
      <c r="U127" s="27">
        <f t="shared" si="9"/>
        <v>0.56297720339979518</v>
      </c>
      <c r="V127" s="27"/>
      <c r="Y127">
        <f t="shared" si="7"/>
        <v>-2.7877403405004646</v>
      </c>
    </row>
    <row r="128" spans="1:25" x14ac:dyDescent="0.15">
      <c r="A128">
        <v>63.5</v>
      </c>
      <c r="B128">
        <v>61</v>
      </c>
      <c r="C128">
        <v>126</v>
      </c>
      <c r="E128">
        <f>'6852'!P128</f>
        <v>1.2261361154149069</v>
      </c>
      <c r="F128">
        <f>'6855'!P128</f>
        <v>-3.2774351304131812</v>
      </c>
      <c r="G128">
        <f>'6859'!P128</f>
        <v>-1.9442486390586524</v>
      </c>
      <c r="H128">
        <f>'6860'!P128</f>
        <v>-3.242304706762182</v>
      </c>
      <c r="I128">
        <f>'6861'!P128</f>
        <v>-3.4321369338106567</v>
      </c>
      <c r="J128">
        <f>'6862'!P128</f>
        <v>-3.1006611957342693</v>
      </c>
      <c r="K128">
        <f>'6863'!P128</f>
        <v>-1.8003899070218876</v>
      </c>
      <c r="L128" s="18">
        <f>'6864'!P128</f>
        <v>-2.3564710452255579</v>
      </c>
      <c r="M128">
        <f>'6865'!P128</f>
        <v>-5.9279847118480733</v>
      </c>
      <c r="N128">
        <f>'6869'!P128</f>
        <v>-3.8295231327687591</v>
      </c>
      <c r="O128">
        <f>'6870'!P128</f>
        <v>-2.7261963147557378</v>
      </c>
      <c r="P128">
        <f>'6874'!P128</f>
        <v>-1.1804466838107586</v>
      </c>
      <c r="Q128" s="18">
        <f>'6876'!P128</f>
        <v>-0.70202018570573832</v>
      </c>
      <c r="R128" s="18">
        <f>'6880'!P128</f>
        <v>1.7113578181203091</v>
      </c>
      <c r="S128" s="1"/>
      <c r="T128" s="27">
        <f t="shared" si="8"/>
        <v>-2.4841294208846572</v>
      </c>
      <c r="U128" s="27">
        <f t="shared" si="9"/>
        <v>0.47790041118857635</v>
      </c>
      <c r="V128" s="27"/>
      <c r="Y128">
        <f t="shared" si="7"/>
        <v>-2.5413336799906476</v>
      </c>
    </row>
    <row r="129" spans="1:25" x14ac:dyDescent="0.15">
      <c r="A129">
        <v>64</v>
      </c>
      <c r="B129">
        <v>61.5</v>
      </c>
      <c r="C129">
        <v>127</v>
      </c>
      <c r="E129">
        <f>'6852'!P129</f>
        <v>0.84791866487663803</v>
      </c>
      <c r="F129">
        <f>'6855'!P129</f>
        <v>-4.1009957190223938</v>
      </c>
      <c r="G129">
        <f>'6859'!P129</f>
        <v>-1.6383275224829008</v>
      </c>
      <c r="H129">
        <f>'6860'!P129</f>
        <v>-3.3238289070284006</v>
      </c>
      <c r="I129">
        <f>'6861'!P129</f>
        <v>-3.5601097320475712</v>
      </c>
      <c r="J129">
        <f>'6862'!P129</f>
        <v>-2.3864121549162642</v>
      </c>
      <c r="K129">
        <f>'6863'!P129</f>
        <v>-1.7637457736150535</v>
      </c>
      <c r="L129" s="18">
        <f>'6864'!P129</f>
        <v>-3.918653563371425</v>
      </c>
      <c r="M129">
        <f>'6865'!P129</f>
        <v>-6.1425142883154891</v>
      </c>
      <c r="N129">
        <f>'6869'!P129</f>
        <v>-3.4481937875622073</v>
      </c>
      <c r="O129">
        <f>'6870'!P129</f>
        <v>-2.7432440701989678</v>
      </c>
      <c r="P129">
        <f>'6874'!P129</f>
        <v>-2.0266538997295465</v>
      </c>
      <c r="Q129" s="18">
        <f>'6876'!P129</f>
        <v>-0.34358703509812927</v>
      </c>
      <c r="R129" s="18">
        <f>'6880'!P129</f>
        <v>2.3314308308548313</v>
      </c>
      <c r="S129" s="1"/>
      <c r="T129" s="27">
        <f t="shared" si="8"/>
        <v>-2.657565214500901</v>
      </c>
      <c r="U129" s="27">
        <f t="shared" si="9"/>
        <v>0.49134742650396085</v>
      </c>
      <c r="V129" s="27"/>
      <c r="Y129">
        <f t="shared" si="7"/>
        <v>-2.564828112557616</v>
      </c>
    </row>
    <row r="130" spans="1:25" x14ac:dyDescent="0.15">
      <c r="A130">
        <v>64.5</v>
      </c>
      <c r="B130">
        <v>62</v>
      </c>
      <c r="C130">
        <v>128</v>
      </c>
      <c r="E130">
        <f>'6852'!P130</f>
        <v>0.83365110020822231</v>
      </c>
      <c r="F130">
        <f>'6855'!P130</f>
        <v>-3.257089083671135</v>
      </c>
      <c r="G130">
        <f>'6859'!P130</f>
        <v>-1.8408465081466856</v>
      </c>
      <c r="H130">
        <f>'6860'!P130</f>
        <v>-3.3495613159590922</v>
      </c>
      <c r="I130">
        <f>'6861'!P130</f>
        <v>-3.4457732262577965</v>
      </c>
      <c r="J130">
        <f>'6862'!P130</f>
        <v>-2.4180932943048825</v>
      </c>
      <c r="K130">
        <f>'6863'!P130</f>
        <v>-3.8357490152925879</v>
      </c>
      <c r="L130" s="18">
        <f>'6864'!P130</f>
        <v>-2.868646904459542</v>
      </c>
      <c r="M130">
        <f>'6865'!P130</f>
        <v>-6.1120567312871596</v>
      </c>
      <c r="N130">
        <f>'6869'!P130</f>
        <v>-3.11759319585263</v>
      </c>
      <c r="O130">
        <f>'6870'!P130</f>
        <v>-2.940628556311438</v>
      </c>
      <c r="P130">
        <f>'6874'!P130</f>
        <v>-0.94160880454129492</v>
      </c>
      <c r="Q130" s="18">
        <f>'6876'!P130</f>
        <v>-0.63188327727701354</v>
      </c>
      <c r="R130" s="18">
        <f>'6880'!P130</f>
        <v>0.62354195331954099</v>
      </c>
      <c r="S130" s="1"/>
      <c r="T130" s="27">
        <f t="shared" si="8"/>
        <v>-2.6096829856271571</v>
      </c>
      <c r="U130" s="27">
        <f t="shared" si="9"/>
        <v>0.47399387534291948</v>
      </c>
      <c r="V130" s="27"/>
      <c r="Y130">
        <f t="shared" si="7"/>
        <v>-2.90463773038549</v>
      </c>
    </row>
    <row r="131" spans="1:25" x14ac:dyDescent="0.15">
      <c r="A131">
        <v>65</v>
      </c>
      <c r="B131">
        <v>62.5</v>
      </c>
      <c r="C131">
        <v>129</v>
      </c>
      <c r="E131">
        <f>'6852'!P131</f>
        <v>0.31169192387945099</v>
      </c>
      <c r="F131">
        <f>'6855'!P131</f>
        <v>-5.2637902915265569</v>
      </c>
      <c r="G131">
        <f>'6859'!P131</f>
        <v>-1.4749585343923588</v>
      </c>
      <c r="H131">
        <f>'6860'!P131</f>
        <v>-3.5156614850481613</v>
      </c>
      <c r="I131">
        <f>'6861'!P131</f>
        <v>-3.04732267352794</v>
      </c>
      <c r="J131">
        <f>'6862'!P131</f>
        <v>-2.8207632596109793</v>
      </c>
      <c r="K131">
        <f>'6863'!P131</f>
        <v>-4.7423059783861667</v>
      </c>
      <c r="L131" s="18">
        <f>'6864'!P131</f>
        <v>-2.3532697146937998</v>
      </c>
      <c r="M131">
        <f>'6865'!P131</f>
        <v>-6.0275255940916717</v>
      </c>
      <c r="N131">
        <f>'6869'!P131</f>
        <v>-3.2014251636859155</v>
      </c>
      <c r="O131">
        <f>'6870'!P131</f>
        <v>-3.238223482007673</v>
      </c>
      <c r="P131">
        <f>'6874'!P131</f>
        <v>-0.55933546843423787</v>
      </c>
      <c r="Q131" s="18">
        <f>'6876'!P131</f>
        <v>-0.82045923912014651</v>
      </c>
      <c r="R131" s="18">
        <f>'6880'!P131</f>
        <v>0.66551409716434329</v>
      </c>
      <c r="S131" s="1"/>
      <c r="T131" s="27">
        <f t="shared" si="8"/>
        <v>-2.8271806892804738</v>
      </c>
      <c r="U131" s="27">
        <f t="shared" si="9"/>
        <v>0.51735380628701844</v>
      </c>
      <c r="V131" s="27"/>
      <c r="Y131">
        <f t="shared" si="7"/>
        <v>-2.9340429665694598</v>
      </c>
    </row>
    <row r="132" spans="1:25" x14ac:dyDescent="0.15">
      <c r="A132">
        <v>65.5</v>
      </c>
      <c r="B132">
        <v>63</v>
      </c>
      <c r="C132">
        <v>130</v>
      </c>
      <c r="E132">
        <f>'6852'!P132</f>
        <v>0.47039000951019144</v>
      </c>
      <c r="F132">
        <f>'6855'!P132</f>
        <v>-2.488036291794443</v>
      </c>
      <c r="G132">
        <f>'6859'!P132</f>
        <v>-1.6259272139141383</v>
      </c>
      <c r="H132">
        <f>'6860'!P132</f>
        <v>-3.5077632078302221</v>
      </c>
      <c r="I132">
        <f>'6861'!P132</f>
        <v>-3.2765511628579969</v>
      </c>
      <c r="J132">
        <f>'6862'!P132</f>
        <v>-2.8325661262075945</v>
      </c>
      <c r="K132">
        <f>'6863'!P132</f>
        <v>-5.4145889754826095</v>
      </c>
      <c r="L132" s="18">
        <f>'6864'!P132</f>
        <v>-3.3292835962202734</v>
      </c>
      <c r="M132">
        <f>'6865'!P132</f>
        <v>-5.2716920363082629</v>
      </c>
      <c r="N132">
        <f>'6869'!P132</f>
        <v>-3.0183744530609093</v>
      </c>
      <c r="O132">
        <f>'6870'!P132</f>
        <v>-3.7052708763411295</v>
      </c>
      <c r="P132">
        <f>'6874'!P132</f>
        <v>-1.2724266231719261</v>
      </c>
      <c r="Q132" s="18">
        <f>'6876'!P132</f>
        <v>-0.85053197795135016</v>
      </c>
      <c r="R132" s="18">
        <f>'6880'!P132</f>
        <v>0.56191386505254093</v>
      </c>
      <c r="S132" s="1"/>
      <c r="T132" s="27">
        <f t="shared" si="8"/>
        <v>-2.778663271663897</v>
      </c>
      <c r="U132" s="27">
        <f t="shared" si="9"/>
        <v>0.4607753915037891</v>
      </c>
      <c r="V132" s="27"/>
      <c r="Y132">
        <f t="shared" si="7"/>
        <v>-2.9254702896342519</v>
      </c>
    </row>
    <row r="133" spans="1:25" x14ac:dyDescent="0.15">
      <c r="A133">
        <v>66</v>
      </c>
      <c r="B133">
        <v>63.5</v>
      </c>
      <c r="C133">
        <v>131</v>
      </c>
      <c r="E133">
        <f>'6852'!P133</f>
        <v>0.77606396239834996</v>
      </c>
      <c r="F133">
        <f>'6855'!P133</f>
        <v>-3.6444443241727646</v>
      </c>
      <c r="G133">
        <f>'6859'!P133</f>
        <v>-1.2170266751459904</v>
      </c>
      <c r="H133">
        <f>'6860'!P133</f>
        <v>-2.9241804879673183</v>
      </c>
      <c r="I133">
        <f>'6861'!P133</f>
        <v>-3.6526970706506989</v>
      </c>
      <c r="J133">
        <f>'6862'!P133</f>
        <v>-2.4593721055632174</v>
      </c>
      <c r="K133">
        <f>'6863'!P133</f>
        <v>-6.4830633199561936</v>
      </c>
      <c r="L133" s="18">
        <f>'6864'!P133</f>
        <v>-3.1168951202439334</v>
      </c>
      <c r="M133">
        <f>'6865'!P133</f>
        <v>-5.8579902491145219</v>
      </c>
      <c r="N133">
        <f>'6869'!P133</f>
        <v>-2.650318133845877</v>
      </c>
      <c r="O133">
        <f>'6870'!P133</f>
        <v>-4.1255090993998493</v>
      </c>
      <c r="P133">
        <f>'6874'!P133</f>
        <v>-1.3278455531001643</v>
      </c>
      <c r="Q133" s="18">
        <f>'6876'!P133</f>
        <v>0.44085738283538906</v>
      </c>
      <c r="R133" s="18">
        <f>'6880'!P133</f>
        <v>0.23918769307981833</v>
      </c>
      <c r="S133" s="1"/>
      <c r="T133" s="27">
        <f t="shared" si="8"/>
        <v>-2.7878785226097529</v>
      </c>
      <c r="U133" s="27">
        <f t="shared" si="9"/>
        <v>0.59014454557781071</v>
      </c>
      <c r="V133" s="27"/>
      <c r="Y133">
        <f t="shared" si="7"/>
        <v>-2.7872493109065974</v>
      </c>
    </row>
    <row r="134" spans="1:25" x14ac:dyDescent="0.15">
      <c r="A134">
        <v>66.5</v>
      </c>
      <c r="B134">
        <v>64</v>
      </c>
      <c r="C134">
        <v>132</v>
      </c>
      <c r="E134">
        <f>'6852'!P134</f>
        <v>0.62203175350308926</v>
      </c>
      <c r="F134">
        <f>'6855'!P134</f>
        <v>-4.7759127631260512</v>
      </c>
      <c r="G134">
        <f>'6859'!P134</f>
        <v>-1.8053316092970122</v>
      </c>
      <c r="H134">
        <f>'6860'!P134</f>
        <v>-2.5741454415532519</v>
      </c>
      <c r="I134">
        <f>'6861'!P134</f>
        <v>-3.9044634984472548</v>
      </c>
      <c r="J134">
        <f>'6862'!P134</f>
        <v>-1.9445616054935815</v>
      </c>
      <c r="K134">
        <f>'6863'!P134</f>
        <v>-6.5085107314115156</v>
      </c>
      <c r="L134" s="18">
        <f>'6864'!P134</f>
        <v>-2.29318335023514</v>
      </c>
      <c r="M134">
        <f>'6865'!P134</f>
        <v>-7.3374062963380045</v>
      </c>
      <c r="N134">
        <f>'6869'!P134</f>
        <v>-2.9480089728481533</v>
      </c>
      <c r="O134">
        <f>'6870'!P134</f>
        <v>-4.169595918651881</v>
      </c>
      <c r="P134">
        <f>'6874'!P134</f>
        <v>-1.8875618935742127</v>
      </c>
      <c r="Q134" s="18">
        <f>'6876'!P134</f>
        <v>-0.12431573240977797</v>
      </c>
      <c r="R134" s="18">
        <f>'6880'!P134</f>
        <v>0.36384860031801164</v>
      </c>
      <c r="S134" s="1"/>
      <c r="T134" s="27">
        <f t="shared" ref="T134:T152" si="10">AVERAGE(E134:Q134)</f>
        <v>-3.0500743122986722</v>
      </c>
      <c r="U134" s="27">
        <f t="shared" ref="U134:U152" si="11">STDEV(E134:Q134)/SQRT(COUNT(E134:Q134))</f>
        <v>0.63185238212739259</v>
      </c>
      <c r="V134" s="27"/>
      <c r="Y134">
        <f t="shared" si="7"/>
        <v>-2.4336643958941959</v>
      </c>
    </row>
    <row r="135" spans="1:25" x14ac:dyDescent="0.15">
      <c r="A135">
        <v>67</v>
      </c>
      <c r="B135">
        <v>64.5</v>
      </c>
      <c r="C135">
        <v>133</v>
      </c>
      <c r="E135">
        <f>'6852'!P135</f>
        <v>0.17196458733875419</v>
      </c>
      <c r="F135">
        <f>'6855'!P135</f>
        <v>-1.6733966478651348</v>
      </c>
      <c r="G135">
        <f>'6859'!P135</f>
        <v>-1.8583541938013672</v>
      </c>
      <c r="H135">
        <f>'6860'!P135</f>
        <v>-3.668883773055077</v>
      </c>
      <c r="I135">
        <f>'6861'!P135</f>
        <v>-3.2418924567606768</v>
      </c>
      <c r="J135">
        <f>'6862'!P135</f>
        <v>-2.7051569736639647</v>
      </c>
      <c r="K135">
        <f>'6863'!P135</f>
        <v>-7.5965254117508163</v>
      </c>
      <c r="L135" s="18">
        <f>'6864'!P135</f>
        <v>-3.3783581461314625</v>
      </c>
      <c r="M135">
        <f>'6865'!P135</f>
        <v>-6.4935155926353776</v>
      </c>
      <c r="N135">
        <f>'6869'!P135</f>
        <v>-2.4334578613435038</v>
      </c>
      <c r="O135">
        <f>'6870'!P135</f>
        <v>-3.6375309672583929</v>
      </c>
      <c r="P135">
        <f>'6874'!P135</f>
        <v>-0.94895503562587913</v>
      </c>
      <c r="Q135" s="18">
        <f>'6876'!P135</f>
        <v>-0.4979733487511796</v>
      </c>
      <c r="R135" s="18">
        <f>'6880'!P135</f>
        <v>7.8150577011898231E-2</v>
      </c>
      <c r="S135" s="1"/>
      <c r="T135" s="27">
        <f t="shared" si="10"/>
        <v>-2.9201566016387752</v>
      </c>
      <c r="U135" s="27">
        <f t="shared" si="11"/>
        <v>0.6113496875421951</v>
      </c>
      <c r="V135" s="27"/>
      <c r="Y135">
        <f t="shared" ref="Y135:Y152" si="12">MEDIAN(E135:R135)</f>
        <v>-2.569307417503734</v>
      </c>
    </row>
    <row r="136" spans="1:25" x14ac:dyDescent="0.15">
      <c r="A136">
        <v>67.5</v>
      </c>
      <c r="B136">
        <v>65</v>
      </c>
      <c r="C136">
        <v>134</v>
      </c>
      <c r="E136">
        <f>'6852'!P136</f>
        <v>0.68603334277250794</v>
      </c>
      <c r="F136">
        <f>'6855'!P136</f>
        <v>-2.4283351707863785</v>
      </c>
      <c r="G136">
        <f>'6859'!P136</f>
        <v>-1.9181211889279415</v>
      </c>
      <c r="H136">
        <f>'6860'!P136</f>
        <v>-2.8434861345086282</v>
      </c>
      <c r="I136">
        <f>'6861'!P136</f>
        <v>-3.2155686816322873</v>
      </c>
      <c r="J136">
        <f>'6862'!P136</f>
        <v>-2.9595036089392006</v>
      </c>
      <c r="K136">
        <f>'6863'!P136</f>
        <v>-6.8330515132016965</v>
      </c>
      <c r="L136" s="18">
        <f>'6864'!P136</f>
        <v>-1.716916863731897</v>
      </c>
      <c r="M136">
        <f>'6865'!P136</f>
        <v>-6.163781354357349</v>
      </c>
      <c r="N136">
        <f>'6869'!P136</f>
        <v>-2.5184200993866068</v>
      </c>
      <c r="O136">
        <f>'6870'!P136</f>
        <v>-4.1235397531516487</v>
      </c>
      <c r="P136">
        <f>'6874'!P136</f>
        <v>0.48538164294660141</v>
      </c>
      <c r="Q136" s="18">
        <f>'6876'!P136</f>
        <v>-0.90860904133323128</v>
      </c>
      <c r="R136" s="18">
        <f>'6880'!P136</f>
        <v>1.3037486102701952</v>
      </c>
      <c r="S136" s="1"/>
      <c r="T136" s="27">
        <f t="shared" si="10"/>
        <v>-2.6506091095567501</v>
      </c>
      <c r="U136" s="27">
        <f t="shared" si="11"/>
        <v>0.60940234242709435</v>
      </c>
      <c r="V136" s="27"/>
      <c r="Y136">
        <f t="shared" si="12"/>
        <v>-2.4733776350864929</v>
      </c>
    </row>
    <row r="137" spans="1:25" x14ac:dyDescent="0.15">
      <c r="A137">
        <v>68</v>
      </c>
      <c r="B137">
        <v>65.5</v>
      </c>
      <c r="C137">
        <v>135</v>
      </c>
      <c r="E137">
        <f>'6852'!P137</f>
        <v>1.072342890964499</v>
      </c>
      <c r="F137">
        <f>'6855'!P137</f>
        <v>-3.6770938786604583</v>
      </c>
      <c r="G137">
        <f>'6859'!P137</f>
        <v>-1.5277002878979458</v>
      </c>
      <c r="H137">
        <f>'6860'!P137</f>
        <v>-2.8474841212497117</v>
      </c>
      <c r="I137">
        <f>'6861'!P137</f>
        <v>-3.5729538332584285</v>
      </c>
      <c r="J137">
        <f>'6862'!P137</f>
        <v>-3.2970504659590802</v>
      </c>
      <c r="K137">
        <f>'6863'!P137</f>
        <v>-6.8625827244890569</v>
      </c>
      <c r="L137" s="18">
        <f>'6864'!P137</f>
        <v>-2.7289502904205341</v>
      </c>
      <c r="M137">
        <f>'6865'!P137</f>
        <v>-5.7958616912607894</v>
      </c>
      <c r="N137">
        <f>'6869'!P137</f>
        <v>-1.9300516220624619</v>
      </c>
      <c r="O137">
        <f>'6870'!P137</f>
        <v>-4.360866488683798</v>
      </c>
      <c r="P137">
        <f>'6874'!P137</f>
        <v>0.48968372041863784</v>
      </c>
      <c r="Q137" s="18">
        <f>'6876'!P137</f>
        <v>-1.2872227524929398</v>
      </c>
      <c r="R137" s="18">
        <f>'6880'!P137</f>
        <v>1.1380829382032265</v>
      </c>
      <c r="S137" s="1"/>
      <c r="T137" s="27">
        <f t="shared" si="10"/>
        <v>-2.7942916573116969</v>
      </c>
      <c r="U137" s="27">
        <f t="shared" si="11"/>
        <v>0.62026601875566034</v>
      </c>
      <c r="V137" s="27"/>
      <c r="Y137">
        <f t="shared" si="12"/>
        <v>-2.7882172058351227</v>
      </c>
    </row>
    <row r="138" spans="1:25" x14ac:dyDescent="0.15">
      <c r="A138">
        <v>68.5</v>
      </c>
      <c r="B138">
        <v>66</v>
      </c>
      <c r="C138">
        <v>136</v>
      </c>
      <c r="E138">
        <f>'6852'!P138</f>
        <v>1.4218477354062546</v>
      </c>
      <c r="F138">
        <f>'6855'!P138</f>
        <v>-0.20298194624981725</v>
      </c>
      <c r="G138">
        <f>'6859'!P138</f>
        <v>-1.9538876935353309</v>
      </c>
      <c r="H138">
        <f>'6860'!P138</f>
        <v>-2.9362804134855849</v>
      </c>
      <c r="I138">
        <f>'6861'!P138</f>
        <v>-3.1926961693815361</v>
      </c>
      <c r="J138">
        <f>'6862'!P138</f>
        <v>-2.4541358992691564</v>
      </c>
      <c r="K138">
        <f>'6863'!P138</f>
        <v>-6.5245350626652705</v>
      </c>
      <c r="L138" s="18">
        <f>'6864'!P138</f>
        <v>-0.64148924171162458</v>
      </c>
      <c r="M138">
        <f>'6865'!P138</f>
        <v>-6.3551638402858561</v>
      </c>
      <c r="N138">
        <f>'6869'!P138</f>
        <v>-1.627580680730089</v>
      </c>
      <c r="O138">
        <f>'6870'!P138</f>
        <v>-4.296519731247491</v>
      </c>
      <c r="P138">
        <f>'6874'!P138</f>
        <v>-0.60544188988840975</v>
      </c>
      <c r="Q138" s="18">
        <f>'6876'!P138</f>
        <v>-0.76658844256787029</v>
      </c>
      <c r="R138" s="18">
        <f>'6880'!P138</f>
        <v>0.78315625102284259</v>
      </c>
      <c r="S138" s="1"/>
      <c r="T138" s="27">
        <f t="shared" si="10"/>
        <v>-2.3181117904316753</v>
      </c>
      <c r="U138" s="27">
        <f t="shared" si="11"/>
        <v>0.65188831627754074</v>
      </c>
      <c r="V138" s="27"/>
      <c r="Y138">
        <f t="shared" si="12"/>
        <v>-1.7907341871327098</v>
      </c>
    </row>
    <row r="139" spans="1:25" x14ac:dyDescent="0.15">
      <c r="A139">
        <v>69</v>
      </c>
      <c r="B139">
        <v>66.5</v>
      </c>
      <c r="C139">
        <v>137</v>
      </c>
      <c r="E139">
        <f>'6852'!P139</f>
        <v>1.5808906916849996</v>
      </c>
      <c r="F139">
        <f>'6855'!P139</f>
        <v>-2.2431474062071217</v>
      </c>
      <c r="G139">
        <f>'6859'!P139</f>
        <v>-1.2039270917708071</v>
      </c>
      <c r="H139">
        <f>'6860'!P139</f>
        <v>-0.42941509302935982</v>
      </c>
      <c r="I139">
        <f>'6861'!P139</f>
        <v>-3.1836643125163917</v>
      </c>
      <c r="J139">
        <f>'6862'!P139</f>
        <v>-2.1022828667514855</v>
      </c>
      <c r="K139">
        <f>'6863'!P139</f>
        <v>-7.4842497779487385</v>
      </c>
      <c r="L139" s="18">
        <f>'6864'!P139</f>
        <v>-1.8924748195391017</v>
      </c>
      <c r="M139">
        <f>'6865'!P139</f>
        <v>-6.1280588576114372</v>
      </c>
      <c r="N139">
        <f>'6869'!P139</f>
        <v>-1.4712299523995769</v>
      </c>
      <c r="O139">
        <f>'6870'!P139</f>
        <v>-4.016767973771624</v>
      </c>
      <c r="P139">
        <f>'6874'!P139</f>
        <v>0.19872110593131587</v>
      </c>
      <c r="Q139" s="18">
        <f>'6876'!P139</f>
        <v>-1.272299152916109</v>
      </c>
      <c r="R139" s="18">
        <f>'6880'!P139</f>
        <v>1.6903890781779087</v>
      </c>
      <c r="S139" s="1"/>
      <c r="T139" s="27">
        <f t="shared" si="10"/>
        <v>-2.2806081159111873</v>
      </c>
      <c r="U139" s="27">
        <f t="shared" si="11"/>
        <v>0.68505361946923682</v>
      </c>
      <c r="V139" s="27"/>
      <c r="Y139">
        <f t="shared" si="12"/>
        <v>-1.6818523859693393</v>
      </c>
    </row>
    <row r="140" spans="1:25" x14ac:dyDescent="0.15">
      <c r="A140">
        <v>69.5</v>
      </c>
      <c r="B140">
        <v>67</v>
      </c>
      <c r="C140">
        <v>138</v>
      </c>
      <c r="E140">
        <f>'6852'!P140</f>
        <v>1.7653292155699749</v>
      </c>
      <c r="F140">
        <f>'6855'!P140</f>
        <v>-2.0873245694438429</v>
      </c>
      <c r="G140">
        <f>'6859'!P140</f>
        <v>-1.1804112114766168</v>
      </c>
      <c r="H140">
        <f>'6860'!P140</f>
        <v>-0.32647543781328503</v>
      </c>
      <c r="I140">
        <f>'6861'!P140</f>
        <v>-3.1262011872348241</v>
      </c>
      <c r="J140">
        <f>'6862'!P140</f>
        <v>-1.5673551861223329</v>
      </c>
      <c r="K140">
        <f>'6863'!P140</f>
        <v>-7.5147461511980538</v>
      </c>
      <c r="L140" s="18">
        <f>'6864'!P140</f>
        <v>-1.3818898210719743</v>
      </c>
      <c r="M140">
        <f>'6865'!P140</f>
        <v>-6.6124990338509324</v>
      </c>
      <c r="N140">
        <f>'6869'!P140</f>
        <v>-0.94264671820805979</v>
      </c>
      <c r="O140">
        <f>'6870'!P140</f>
        <v>-3.5788183112456409</v>
      </c>
      <c r="P140">
        <f>'6874'!P140</f>
        <v>2.2895344765680972</v>
      </c>
      <c r="Q140" s="18">
        <f>'6876'!P140</f>
        <v>-1.5630816713240236</v>
      </c>
      <c r="R140" s="18">
        <f>'6880'!P140</f>
        <v>1.2282405595966313</v>
      </c>
      <c r="S140" s="1"/>
      <c r="T140" s="27">
        <f t="shared" si="10"/>
        <v>-1.9866604312962706</v>
      </c>
      <c r="U140" s="27">
        <f t="shared" si="11"/>
        <v>0.77369508345452398</v>
      </c>
      <c r="V140" s="27"/>
      <c r="Y140">
        <f t="shared" si="12"/>
        <v>-1.472485746197999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'6852'!P141</f>
        <v>2.9038740622523882</v>
      </c>
      <c r="F141">
        <f>'6855'!P141</f>
        <v>0.20452115172637492</v>
      </c>
      <c r="G141">
        <f>'6859'!P141</f>
        <v>-1.0984143690108119</v>
      </c>
      <c r="H141">
        <f>'6860'!P141</f>
        <v>-1.0131062536885187</v>
      </c>
      <c r="I141">
        <f>'6861'!P141</f>
        <v>-2.8456744056600702</v>
      </c>
      <c r="J141">
        <f>'6862'!P141</f>
        <v>-3.3367000074908075</v>
      </c>
      <c r="K141">
        <f>'6863'!P141</f>
        <v>-6.8128882845631802</v>
      </c>
      <c r="L141" s="18">
        <f>'6864'!P141</f>
        <v>-1.7287252283580887</v>
      </c>
      <c r="M141">
        <f>'6865'!P141</f>
        <v>-6.6411994891356532</v>
      </c>
      <c r="N141">
        <f>'6869'!P141</f>
        <v>-1.1901779066699922</v>
      </c>
      <c r="O141">
        <f>'6870'!P141</f>
        <v>-3.0847853229611748</v>
      </c>
      <c r="P141">
        <f>'6874'!P141</f>
        <v>2.7124290813369387</v>
      </c>
      <c r="Q141" s="18">
        <f>'6876'!P141</f>
        <v>-0.8547920735966954</v>
      </c>
      <c r="R141" s="18">
        <f>'6880'!P141</f>
        <v>2.613933002137407</v>
      </c>
      <c r="S141" s="39"/>
      <c r="T141" s="30">
        <f t="shared" si="10"/>
        <v>-1.7527414650630222</v>
      </c>
      <c r="U141" s="30">
        <f t="shared" si="11"/>
        <v>0.81071012150765431</v>
      </c>
      <c r="V141" s="27"/>
      <c r="Y141">
        <f t="shared" si="12"/>
        <v>-1.144296137840402</v>
      </c>
    </row>
    <row r="142" spans="1:25" x14ac:dyDescent="0.15">
      <c r="A142">
        <v>70.5</v>
      </c>
      <c r="B142">
        <v>68</v>
      </c>
      <c r="C142">
        <v>140</v>
      </c>
      <c r="E142">
        <f>'6852'!P142</f>
        <v>2.9873921880321221</v>
      </c>
      <c r="F142">
        <f>'6855'!P142</f>
        <v>0.21002271152562169</v>
      </c>
      <c r="G142">
        <f>'6859'!P142</f>
        <v>-1.4561018706256541</v>
      </c>
      <c r="H142">
        <f>'6860'!P142</f>
        <v>1.3997100714211201</v>
      </c>
      <c r="I142">
        <f>'6861'!P142</f>
        <v>-2.6857269648707942</v>
      </c>
      <c r="J142">
        <f>'6862'!P142</f>
        <v>-1.5078020737069784</v>
      </c>
      <c r="K142">
        <f>'6863'!P142</f>
        <v>-6.5668499474133117</v>
      </c>
      <c r="L142" s="18">
        <f>'6864'!P142</f>
        <v>-2.0562653989865902</v>
      </c>
      <c r="M142">
        <f>'6865'!P142</f>
        <v>-5.9172895475487133</v>
      </c>
      <c r="N142">
        <f>'6869'!P142</f>
        <v>-0.44496122836524316</v>
      </c>
      <c r="O142">
        <f>'6870'!P142</f>
        <v>-2.5371996953532014</v>
      </c>
      <c r="P142">
        <f>'6874'!P142</f>
        <v>1.579933305372639</v>
      </c>
      <c r="Q142" s="18">
        <f>'6876'!P142</f>
        <v>-1.2178938156007493</v>
      </c>
      <c r="R142" s="18">
        <f>'6880'!P142</f>
        <v>3.0455090931380511</v>
      </c>
      <c r="T142" s="27">
        <f t="shared" si="10"/>
        <v>-1.4010024820092104</v>
      </c>
      <c r="U142" s="27">
        <f t="shared" si="11"/>
        <v>0.7595504075729671</v>
      </c>
      <c r="V142" s="27"/>
      <c r="Y142">
        <f t="shared" si="12"/>
        <v>-1.3369978431132017</v>
      </c>
    </row>
    <row r="143" spans="1:25" x14ac:dyDescent="0.15">
      <c r="A143">
        <v>71</v>
      </c>
      <c r="B143">
        <v>68.5</v>
      </c>
      <c r="C143">
        <v>141</v>
      </c>
      <c r="E143">
        <f>'6852'!P143</f>
        <v>4.3161772182594067</v>
      </c>
      <c r="F143">
        <f>'6855'!P143</f>
        <v>0.14943916453272288</v>
      </c>
      <c r="G143">
        <f>'6859'!P143</f>
        <v>-1.5191377601743856</v>
      </c>
      <c r="H143">
        <f>'6860'!P143</f>
        <v>-0.16208971111291659</v>
      </c>
      <c r="I143">
        <f>'6861'!P143</f>
        <v>-2.5971041193300866</v>
      </c>
      <c r="J143">
        <f>'6862'!P143</f>
        <v>-1.3501155071117781</v>
      </c>
      <c r="K143">
        <f>'6863'!P143</f>
        <v>-6.8057424080788724</v>
      </c>
      <c r="L143" s="18">
        <f>'6864'!P143</f>
        <v>-0.51538996533254244</v>
      </c>
      <c r="M143">
        <f>'6865'!P143</f>
        <v>-5.5066349640142152</v>
      </c>
      <c r="N143">
        <f>'6869'!P143</f>
        <v>-0.33002993241267142</v>
      </c>
      <c r="O143">
        <f>'6870'!P143</f>
        <v>-2.7542054827060807</v>
      </c>
      <c r="P143">
        <f>'6874'!P143</f>
        <v>1.2238472454560501</v>
      </c>
      <c r="Q143" s="18">
        <f>'6876'!P143</f>
        <v>-1.4376659814736105E-2</v>
      </c>
      <c r="R143" s="18">
        <f>'6880'!P143</f>
        <v>2.3241144823135396</v>
      </c>
      <c r="T143" s="27">
        <f t="shared" si="10"/>
        <v>-1.2204125293723158</v>
      </c>
      <c r="U143" s="27">
        <f t="shared" si="11"/>
        <v>0.78565098775535203</v>
      </c>
      <c r="V143" s="27"/>
      <c r="Y143">
        <f t="shared" si="12"/>
        <v>-0.42270994887260693</v>
      </c>
    </row>
    <row r="144" spans="1:25" x14ac:dyDescent="0.15">
      <c r="A144">
        <v>71.5</v>
      </c>
      <c r="B144">
        <v>69</v>
      </c>
      <c r="C144">
        <v>142</v>
      </c>
      <c r="E144">
        <f>'6852'!P144</f>
        <v>4.5651571000109268</v>
      </c>
      <c r="F144">
        <f>'6855'!P144</f>
        <v>5.5636854302060203E-2</v>
      </c>
      <c r="G144">
        <f>'6859'!P144</f>
        <v>-0.89325171090142574</v>
      </c>
      <c r="H144">
        <f>'6860'!P144</f>
        <v>1.1472089010987754</v>
      </c>
      <c r="I144">
        <f>'6861'!P144</f>
        <v>-1.9736371960429642</v>
      </c>
      <c r="J144">
        <f>'6862'!P144</f>
        <v>-2.6911908753794349</v>
      </c>
      <c r="K144">
        <f>'6863'!P144</f>
        <v>-6.7970821480862451</v>
      </c>
      <c r="L144" s="18">
        <f>'6864'!P144</f>
        <v>-1.2895897656705662</v>
      </c>
      <c r="M144">
        <f>'6865'!P144</f>
        <v>-5.302288346232471</v>
      </c>
      <c r="N144">
        <f>'6869'!P144</f>
        <v>-0.30229606662868119</v>
      </c>
      <c r="O144">
        <f>'6870'!P144</f>
        <v>-2.6608815445249143</v>
      </c>
      <c r="P144">
        <f>'6874'!P144</f>
        <v>2.8417822756928368</v>
      </c>
      <c r="Q144" s="18">
        <f>'6876'!P144</f>
        <v>-0.53144319589986488</v>
      </c>
      <c r="R144" s="18">
        <f>'6880'!P144</f>
        <v>1.8338068953590483</v>
      </c>
      <c r="T144" s="27">
        <f t="shared" si="10"/>
        <v>-1.0639904398663054</v>
      </c>
      <c r="U144" s="27">
        <f t="shared" si="11"/>
        <v>0.84309400936469758</v>
      </c>
      <c r="V144" s="27"/>
      <c r="Y144">
        <f t="shared" si="12"/>
        <v>-0.71234745340064531</v>
      </c>
    </row>
    <row r="145" spans="1:25" x14ac:dyDescent="0.15">
      <c r="A145">
        <v>72</v>
      </c>
      <c r="B145">
        <v>69.5</v>
      </c>
      <c r="C145">
        <v>143</v>
      </c>
      <c r="E145">
        <f>'6852'!P145</f>
        <v>4.5325693380634613</v>
      </c>
      <c r="F145">
        <f>'6855'!P145</f>
        <v>0.9084361024451868</v>
      </c>
      <c r="G145">
        <f>'6859'!P145</f>
        <v>-0.5594041251384172</v>
      </c>
      <c r="H145">
        <f>'6860'!P145</f>
        <v>0.28777997505775849</v>
      </c>
      <c r="I145">
        <f>'6861'!P145</f>
        <v>-1.4389593402801135</v>
      </c>
      <c r="J145">
        <f>'6862'!P145</f>
        <v>-1.7486199802841225</v>
      </c>
      <c r="K145">
        <f>'6863'!P145</f>
        <v>-6.960792146595872</v>
      </c>
      <c r="L145" s="18">
        <f>'6864'!P145</f>
        <v>-1.48507062196484E-2</v>
      </c>
      <c r="M145">
        <f>'6865'!P145</f>
        <v>-5.6857097469419191</v>
      </c>
      <c r="N145">
        <f>'6869'!P145</f>
        <v>0.45296268949945073</v>
      </c>
      <c r="O145">
        <f>'6870'!P145</f>
        <v>-2.4188963454501011</v>
      </c>
      <c r="P145">
        <f>'6874'!P145</f>
        <v>2.9787443978927204</v>
      </c>
      <c r="Q145" s="18">
        <f>'6876'!P145</f>
        <v>0.48770023941087143</v>
      </c>
      <c r="R145" s="18">
        <f>'6880'!P145</f>
        <v>3.0515801561838063</v>
      </c>
      <c r="T145" s="27">
        <f t="shared" si="10"/>
        <v>-0.70607997296467262</v>
      </c>
      <c r="U145" s="27">
        <f t="shared" si="11"/>
        <v>0.86365160434416621</v>
      </c>
      <c r="V145" s="27"/>
      <c r="Y145">
        <f t="shared" si="12"/>
        <v>0.13646463441905504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'6852'!P146</f>
        <v>5.6217720640213606</v>
      </c>
      <c r="F146" s="31">
        <f>'6855'!P146</f>
        <v>-0.59587500000745997</v>
      </c>
      <c r="G146" s="31">
        <f>'6859'!P146</f>
        <v>-0.74680418892154965</v>
      </c>
      <c r="H146" s="31">
        <f>'6860'!P146</f>
        <v>1.5271335371723269</v>
      </c>
      <c r="I146" s="31">
        <f>'6861'!P146</f>
        <v>-1.3561609353754009</v>
      </c>
      <c r="J146" s="31">
        <f>'6862'!P146</f>
        <v>-1.9267979874567995</v>
      </c>
      <c r="K146" s="31">
        <f>'6863'!P146</f>
        <v>-7.1858363456741641</v>
      </c>
      <c r="L146" s="32">
        <f>'6864'!P146</f>
        <v>-0.59408783645357977</v>
      </c>
      <c r="M146" s="31">
        <f>'6865'!P146</f>
        <v>-4.8941996842782274</v>
      </c>
      <c r="N146" s="31">
        <f>'6869'!P146</f>
        <v>0.6056281594973586</v>
      </c>
      <c r="O146" s="31">
        <f>'6870'!P146</f>
        <v>-2.1363667561549398</v>
      </c>
      <c r="P146" s="31">
        <f>'6874'!P146</f>
        <v>1.2579892193837985</v>
      </c>
      <c r="Q146" s="32">
        <f>'6876'!P146</f>
        <v>-0.30339284282622236</v>
      </c>
      <c r="R146" s="32">
        <f>'6880'!P146</f>
        <v>3.7276411461922674</v>
      </c>
      <c r="S146" s="31"/>
      <c r="T146" s="33">
        <f t="shared" si="10"/>
        <v>-0.82515373823642291</v>
      </c>
      <c r="U146" s="33">
        <f t="shared" si="11"/>
        <v>0.8552153306535305</v>
      </c>
      <c r="V146" s="27"/>
      <c r="W146" s="2" t="s">
        <v>30</v>
      </c>
      <c r="X146" s="2"/>
      <c r="Y146" s="31">
        <f t="shared" si="12"/>
        <v>-0.59498141823051987</v>
      </c>
    </row>
    <row r="147" spans="1:25" x14ac:dyDescent="0.15">
      <c r="A147">
        <v>73</v>
      </c>
      <c r="B147">
        <v>70.5</v>
      </c>
      <c r="C147">
        <v>145</v>
      </c>
      <c r="E147">
        <f>'6852'!P147</f>
        <v>5.5047313963928115</v>
      </c>
      <c r="F147">
        <f>'6855'!P147</f>
        <v>0.96544851375860652</v>
      </c>
      <c r="G147">
        <f>'6859'!P147</f>
        <v>-0.869921474906037</v>
      </c>
      <c r="H147">
        <f>'6860'!P147</f>
        <v>-0.24881523790735655</v>
      </c>
      <c r="I147">
        <f>'6861'!P147</f>
        <v>-0.39511932088339757</v>
      </c>
      <c r="J147">
        <f>'6862'!P147</f>
        <v>-1.5682939792518769</v>
      </c>
      <c r="K147">
        <f>'6863'!P147</f>
        <v>-6.8890366515713204</v>
      </c>
      <c r="L147" s="18">
        <f>'6864'!P147</f>
        <v>-0.53215045701730379</v>
      </c>
      <c r="M147">
        <f>'6865'!P147</f>
        <v>-4.0290311822348652</v>
      </c>
      <c r="N147">
        <f>'6869'!P147</f>
        <v>1.5187873973648534</v>
      </c>
      <c r="O147">
        <f>'6870'!P147</f>
        <v>-1.7629452701179413</v>
      </c>
      <c r="P147">
        <f>'6874'!P147</f>
        <v>3.7243525107444033</v>
      </c>
      <c r="Q147" s="18">
        <f>'6876'!P147</f>
        <v>-0.53898287573999537</v>
      </c>
      <c r="R147" s="18">
        <f>'6880'!P147</f>
        <v>3.6499797899214022</v>
      </c>
      <c r="T147" s="27">
        <f t="shared" si="10"/>
        <v>-0.39392127933610904</v>
      </c>
      <c r="U147" s="27">
        <f t="shared" si="11"/>
        <v>0.86306821603537265</v>
      </c>
      <c r="V147" s="27"/>
      <c r="Y147">
        <f t="shared" si="12"/>
        <v>-0.46363488895035065</v>
      </c>
    </row>
    <row r="148" spans="1:25" x14ac:dyDescent="0.15">
      <c r="A148">
        <v>73.5</v>
      </c>
      <c r="B148">
        <v>71</v>
      </c>
      <c r="C148">
        <v>146</v>
      </c>
      <c r="E148">
        <f>'6852'!P148</f>
        <v>6.0710015152889261</v>
      </c>
      <c r="F148">
        <f>'6855'!P148</f>
        <v>1.6827562651544909</v>
      </c>
      <c r="G148">
        <f>'6859'!P148</f>
        <v>-0.87545514484445708</v>
      </c>
      <c r="H148">
        <f>'6860'!P148</f>
        <v>1.196415482428955</v>
      </c>
      <c r="I148">
        <f>'6861'!P148</f>
        <v>1.1927438767991313E-2</v>
      </c>
      <c r="J148">
        <f>'6862'!P148</f>
        <v>-0.94729196102882296</v>
      </c>
      <c r="K148">
        <f>'6863'!P148</f>
        <v>-6.8570668668358241</v>
      </c>
      <c r="L148" s="18">
        <f>'6864'!P148</f>
        <v>0.88408946697494006</v>
      </c>
      <c r="M148">
        <f>'6865'!P148</f>
        <v>-3.8094530268218825</v>
      </c>
      <c r="N148">
        <f>'6869'!P148</f>
        <v>1.5882818840967439</v>
      </c>
      <c r="O148">
        <f>'6870'!P148</f>
        <v>-1.8649841934513018</v>
      </c>
      <c r="P148">
        <f>'6874'!P148</f>
        <v>3.0878662090037667</v>
      </c>
      <c r="Q148" s="18">
        <f>'6876'!P148</f>
        <v>-0.65180901859977203</v>
      </c>
      <c r="R148" s="18">
        <f>'6880'!P148</f>
        <v>4.0558083602205999</v>
      </c>
      <c r="T148" s="27">
        <f t="shared" si="10"/>
        <v>-3.7209380758942014E-2</v>
      </c>
      <c r="U148" s="27">
        <f t="shared" si="11"/>
        <v>0.88084878851944592</v>
      </c>
      <c r="V148" s="27"/>
      <c r="Y148">
        <f t="shared" si="12"/>
        <v>0.44800845287146568</v>
      </c>
    </row>
    <row r="149" spans="1:25" x14ac:dyDescent="0.15">
      <c r="A149">
        <v>74</v>
      </c>
      <c r="B149">
        <v>71.5</v>
      </c>
      <c r="C149">
        <v>147</v>
      </c>
      <c r="E149">
        <f>'6852'!P149</f>
        <v>6.1323231752101046</v>
      </c>
      <c r="F149">
        <f>'6855'!P149</f>
        <v>-0.48035967087870068</v>
      </c>
      <c r="G149">
        <f>'6859'!P149</f>
        <v>-1.1201698831870461</v>
      </c>
      <c r="H149">
        <f>'6860'!P149</f>
        <v>2.0594829824649907</v>
      </c>
      <c r="I149">
        <f>'6861'!P149</f>
        <v>0.64870600948702806</v>
      </c>
      <c r="J149">
        <f>'6862'!P149</f>
        <v>-1.5419777389898164</v>
      </c>
      <c r="K149">
        <f>'6863'!P149</f>
        <v>-7.4066363796312622</v>
      </c>
      <c r="L149" s="18">
        <f>'6864'!P149</f>
        <v>-0.61764026436164909</v>
      </c>
      <c r="M149">
        <f>'6865'!P149</f>
        <v>-4.0325879294851159</v>
      </c>
      <c r="N149">
        <f>'6869'!P149</f>
        <v>1.9266706495392409</v>
      </c>
      <c r="O149">
        <f>'6870'!P149</f>
        <v>-2.3616319708855693</v>
      </c>
      <c r="P149">
        <f>'6874'!P149</f>
        <v>2.9116741103497481</v>
      </c>
      <c r="Q149" s="18">
        <f>'6876'!P149</f>
        <v>-1.219229679365968</v>
      </c>
      <c r="R149" s="18">
        <f>'6880'!P149</f>
        <v>4.0623784553261979</v>
      </c>
      <c r="T149" s="27">
        <f t="shared" si="10"/>
        <v>-0.39241358382569358</v>
      </c>
      <c r="U149" s="27">
        <f t="shared" si="11"/>
        <v>0.92986175180069686</v>
      </c>
      <c r="V149" s="27"/>
      <c r="Y149">
        <f t="shared" si="12"/>
        <v>-0.54899996762017489</v>
      </c>
    </row>
    <row r="150" spans="1:25" x14ac:dyDescent="0.15">
      <c r="A150">
        <v>74.5</v>
      </c>
      <c r="B150">
        <v>72</v>
      </c>
      <c r="C150">
        <v>148</v>
      </c>
      <c r="E150">
        <f>'6852'!P150</f>
        <v>6.3950082145504936</v>
      </c>
      <c r="F150">
        <f>'6855'!P150</f>
        <v>1.3076214741284513</v>
      </c>
      <c r="G150">
        <f>'6859'!P150</f>
        <v>-0.64832682336792902</v>
      </c>
      <c r="H150">
        <f>'6860'!P150</f>
        <v>2.1499858291362499</v>
      </c>
      <c r="I150">
        <f>'6861'!P150</f>
        <v>1.2947455176689726</v>
      </c>
      <c r="J150">
        <f>'6862'!P150</f>
        <v>-0.7054405214217162</v>
      </c>
      <c r="K150">
        <f>'6863'!P150</f>
        <v>-6.604637344981831</v>
      </c>
      <c r="L150" s="18">
        <f>'6864'!P150</f>
        <v>0.77282853291597686</v>
      </c>
      <c r="M150">
        <f>'6865'!P150</f>
        <v>-5.0201104654796556</v>
      </c>
      <c r="N150">
        <f>'6869'!P150</f>
        <v>1.8419914860605391</v>
      </c>
      <c r="O150">
        <f>'6870'!P150</f>
        <v>-1.804164068339537</v>
      </c>
      <c r="P150">
        <f>'6874'!P150</f>
        <v>4.2402346719273458</v>
      </c>
      <c r="Q150" s="18">
        <f>'6876'!P150</f>
        <v>-0.19550022295070621</v>
      </c>
      <c r="R150" s="18">
        <f>'6880'!P150</f>
        <v>4.5954967030413778</v>
      </c>
      <c r="T150" s="27">
        <f t="shared" si="10"/>
        <v>0.23263355998820423</v>
      </c>
      <c r="U150" s="27">
        <f t="shared" si="11"/>
        <v>0.95811313858698433</v>
      </c>
      <c r="V150" s="27"/>
      <c r="Y150">
        <f t="shared" si="12"/>
        <v>1.0337870252924748</v>
      </c>
    </row>
    <row r="151" spans="1:25" x14ac:dyDescent="0.15">
      <c r="A151">
        <v>75</v>
      </c>
      <c r="B151">
        <v>72.5</v>
      </c>
      <c r="C151">
        <v>149</v>
      </c>
      <c r="E151">
        <f>'6852'!P151</f>
        <v>7.2077232131018816</v>
      </c>
      <c r="F151">
        <f>'6855'!P151</f>
        <v>1.0388607421814462</v>
      </c>
      <c r="G151">
        <f>'6859'!P151</f>
        <v>-0.35932704161394036</v>
      </c>
      <c r="H151">
        <f>'6860'!P151</f>
        <v>1.1051396972936822</v>
      </c>
      <c r="I151">
        <f>'6861'!P151</f>
        <v>1.2205943986445604</v>
      </c>
      <c r="J151">
        <f>'6862'!P151</f>
        <v>-0.33614442827629737</v>
      </c>
      <c r="K151">
        <f>'6863'!P151</f>
        <v>-6.5321998279769922</v>
      </c>
      <c r="L151" s="18">
        <f>'6864'!P151</f>
        <v>0.55161594687090887</v>
      </c>
      <c r="M151">
        <f>'6865'!P151</f>
        <v>-3.7651324217235675</v>
      </c>
      <c r="N151">
        <f>'6869'!P151</f>
        <v>2.2767630013665774</v>
      </c>
      <c r="O151">
        <f>'6870'!P151</f>
        <v>-1.9556247736191423</v>
      </c>
      <c r="P151">
        <f>'6874'!P151</f>
        <v>4.395350224806351</v>
      </c>
      <c r="Q151" s="18">
        <f>'6876'!P151</f>
        <v>0.25870021227417778</v>
      </c>
      <c r="R151" s="18">
        <f>'6880'!P151</f>
        <v>4.1030546423904219</v>
      </c>
      <c r="T151" s="27">
        <f t="shared" si="10"/>
        <v>0.3927937648715113</v>
      </c>
      <c r="U151" s="27">
        <f t="shared" si="11"/>
        <v>0.94571351800244985</v>
      </c>
      <c r="V151" s="27"/>
      <c r="Y151">
        <f t="shared" si="12"/>
        <v>0.79523834452617748</v>
      </c>
    </row>
    <row r="152" spans="1:25" x14ac:dyDescent="0.15">
      <c r="A152">
        <v>75.5</v>
      </c>
      <c r="B152">
        <v>73</v>
      </c>
      <c r="C152">
        <v>150</v>
      </c>
      <c r="E152">
        <f>'6852'!P152</f>
        <v>7.1386205083954977</v>
      </c>
      <c r="F152">
        <f>'6855'!P152</f>
        <v>0.33825364464283947</v>
      </c>
      <c r="G152">
        <f>'6859'!P152</f>
        <v>-0.13574394338527848</v>
      </c>
      <c r="H152">
        <f>'6860'!P152</f>
        <v>0.57717327231741877</v>
      </c>
      <c r="I152">
        <f>'6861'!P152</f>
        <v>1.3740082773885982</v>
      </c>
      <c r="J152">
        <f>'6862'!P152</f>
        <v>0</v>
      </c>
      <c r="K152">
        <f>'6863'!P152</f>
        <v>-6.031112711009599</v>
      </c>
      <c r="L152" s="18">
        <f>'6864'!P152</f>
        <v>0.60180466573066971</v>
      </c>
      <c r="M152">
        <f>'6865'!P152</f>
        <v>-3.5498493496311201</v>
      </c>
      <c r="N152">
        <f>'6869'!P152</f>
        <v>2.3446935456275688</v>
      </c>
      <c r="O152">
        <f>'6870'!P152</f>
        <v>-3.8166952586993195</v>
      </c>
      <c r="P152">
        <f>'6874'!P152</f>
        <v>5.6962504930213198</v>
      </c>
      <c r="Q152" s="18">
        <f>'6876'!P152</f>
        <v>5.9818099675012004E-2</v>
      </c>
      <c r="R152" s="18">
        <f>'6880'!P152</f>
        <v>4.6255956634910298</v>
      </c>
      <c r="T152" s="27">
        <f t="shared" si="10"/>
        <v>0.35363240339027757</v>
      </c>
      <c r="U152" s="27">
        <f t="shared" si="11"/>
        <v>0.99208910710141851</v>
      </c>
      <c r="V152" s="27"/>
      <c r="Y152">
        <f t="shared" si="12"/>
        <v>0.45771345848012912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tabSelected="1" zoomScale="63" zoomScaleNormal="80" zoomScalePageLayoutView="80" workbookViewId="0">
      <selection activeCell="AC43" sqref="AC43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0.832031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6852</v>
      </c>
      <c r="D1" s="2">
        <v>6855</v>
      </c>
      <c r="E1" s="16">
        <v>6859</v>
      </c>
      <c r="F1" s="2">
        <v>6860</v>
      </c>
      <c r="G1" s="2">
        <v>6861</v>
      </c>
      <c r="H1" s="16">
        <v>6862</v>
      </c>
      <c r="I1" s="16">
        <v>6863</v>
      </c>
      <c r="J1" s="16">
        <v>6864</v>
      </c>
      <c r="K1" s="16">
        <v>6865</v>
      </c>
      <c r="L1" s="16">
        <v>6869</v>
      </c>
      <c r="M1" s="16">
        <v>6870</v>
      </c>
      <c r="N1" s="16">
        <v>6874</v>
      </c>
      <c r="O1" s="16">
        <v>6876</v>
      </c>
      <c r="P1" s="16">
        <v>6880</v>
      </c>
      <c r="R1" s="42" t="s">
        <v>34</v>
      </c>
      <c r="S1" s="40" t="s">
        <v>18</v>
      </c>
      <c r="U1" s="2" t="s">
        <v>26</v>
      </c>
      <c r="W1" s="42" t="s">
        <v>35</v>
      </c>
    </row>
    <row r="2" spans="1:23" x14ac:dyDescent="0.15">
      <c r="C2" s="43">
        <v>1</v>
      </c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43">
        <v>11</v>
      </c>
      <c r="N2" s="43">
        <v>12</v>
      </c>
      <c r="O2" s="43">
        <v>13</v>
      </c>
      <c r="P2" s="43">
        <v>14</v>
      </c>
      <c r="R2" s="45"/>
      <c r="S2" s="45"/>
    </row>
    <row r="6" spans="1:23" x14ac:dyDescent="0.15">
      <c r="A6">
        <v>0</v>
      </c>
      <c r="C6" s="3">
        <f>summary!E36</f>
        <v>5.238608281821465</v>
      </c>
      <c r="D6" s="3">
        <f>summary!F36</f>
        <v>0.24288708817222335</v>
      </c>
      <c r="E6" s="3">
        <f>summary!G36</f>
        <v>1.283869261864452</v>
      </c>
      <c r="F6" s="3">
        <f>summary!H36</f>
        <v>-1.503022346311617</v>
      </c>
      <c r="G6" s="3">
        <f>summary!I36</f>
        <v>-2.2853995905021844</v>
      </c>
      <c r="H6" s="3">
        <f>summary!J36</f>
        <v>0.93549392116330266</v>
      </c>
      <c r="I6" s="3">
        <f>summary!K36</f>
        <v>-5.147974748238739</v>
      </c>
      <c r="J6" s="3">
        <f>summary!L36</f>
        <v>-0.27273594314367389</v>
      </c>
      <c r="K6" s="3">
        <f>summary!M36</f>
        <v>-4.0667087418256465</v>
      </c>
      <c r="L6" s="3">
        <f>summary!N36</f>
        <v>-0.44324054232368537</v>
      </c>
      <c r="M6" s="3">
        <f>summary!O36</f>
        <v>-2.4048070544923714</v>
      </c>
      <c r="N6" s="3">
        <f>summary!P36</f>
        <v>0.57916199462721996</v>
      </c>
      <c r="O6" s="3">
        <f>summary!Q36</f>
        <v>1.3150609406853071</v>
      </c>
      <c r="P6" s="3">
        <f>summary!R36</f>
        <v>1.6589110864028274</v>
      </c>
      <c r="Q6" s="1"/>
      <c r="R6" s="27">
        <f t="shared" ref="R6:R39" si="0">AVERAGE(C6:O6)</f>
        <v>-0.50221595988491907</v>
      </c>
      <c r="S6" s="27">
        <f t="shared" ref="S6:S39" si="1">STDEV(C6:O6)/SQRT(COUNT(C6:O6))</f>
        <v>0.73983391287825839</v>
      </c>
      <c r="T6" s="27"/>
      <c r="W6">
        <f>MEDIAN(C6:P6)</f>
        <v>-1.4924427485725256E-2</v>
      </c>
    </row>
    <row r="7" spans="1:23" x14ac:dyDescent="0.15">
      <c r="A7">
        <v>0.5</v>
      </c>
      <c r="C7" s="3">
        <f>summary!E37</f>
        <v>4.3475303266469121</v>
      </c>
      <c r="D7" s="3">
        <f>summary!F37</f>
        <v>-0.94122724990558637</v>
      </c>
      <c r="E7" s="3">
        <f>summary!G37</f>
        <v>0.74485675550670649</v>
      </c>
      <c r="F7" s="3">
        <f>summary!H37</f>
        <v>0.2369493101253505</v>
      </c>
      <c r="G7" s="3">
        <f>summary!I37</f>
        <v>-1.150894428204539</v>
      </c>
      <c r="H7" s="3">
        <f>summary!J37</f>
        <v>-0.52624622515457009</v>
      </c>
      <c r="I7" s="3">
        <f>summary!K37</f>
        <v>-6.7246931119772784</v>
      </c>
      <c r="J7" s="3">
        <f>summary!L37</f>
        <v>-0.91271916382734186</v>
      </c>
      <c r="K7" s="3">
        <f>summary!M37</f>
        <v>0.85291149736683702</v>
      </c>
      <c r="L7" s="3">
        <f>summary!N37</f>
        <v>1.0250935575604168</v>
      </c>
      <c r="M7" s="3">
        <f>summary!O37</f>
        <v>-1.6628417286024944</v>
      </c>
      <c r="N7" s="3">
        <f>summary!P37</f>
        <v>7.4371994076084844</v>
      </c>
      <c r="O7" s="3">
        <f>summary!Q37</f>
        <v>1.8330690531323888</v>
      </c>
      <c r="P7" s="3">
        <f>summary!R37</f>
        <v>0.37050008613179325</v>
      </c>
      <c r="Q7" s="1"/>
      <c r="R7" s="27">
        <f t="shared" si="0"/>
        <v>0.35069138463656035</v>
      </c>
      <c r="S7" s="27">
        <f t="shared" si="1"/>
        <v>0.91171340822048552</v>
      </c>
      <c r="T7" s="27"/>
      <c r="W7">
        <f t="shared" ref="W7:W70" si="2">MEDIAN(C7:P7)</f>
        <v>0.30372469812857189</v>
      </c>
    </row>
    <row r="8" spans="1:23" x14ac:dyDescent="0.15">
      <c r="A8">
        <v>1</v>
      </c>
      <c r="C8" s="3">
        <f>summary!E38</f>
        <v>2.1799322943937867</v>
      </c>
      <c r="D8" s="3">
        <f>summary!F38</f>
        <v>-0.55287902379146492</v>
      </c>
      <c r="E8" s="3">
        <f>summary!G38</f>
        <v>0.35133036590122868</v>
      </c>
      <c r="F8" s="3">
        <f>summary!H38</f>
        <v>0.91971179595628605</v>
      </c>
      <c r="G8" s="3">
        <f>summary!I38</f>
        <v>-0.59786102915519634</v>
      </c>
      <c r="H8" s="3">
        <f>summary!J38</f>
        <v>-0.76564023364620093</v>
      </c>
      <c r="I8" s="3">
        <f>summary!K38</f>
        <v>-5.2615698445051979</v>
      </c>
      <c r="J8" s="3">
        <f>summary!L38</f>
        <v>9.4666444641771985E-2</v>
      </c>
      <c r="K8" s="3">
        <f>summary!M38</f>
        <v>-0.39020672875654122</v>
      </c>
      <c r="L8" s="3">
        <f>summary!N38</f>
        <v>0.35327777327142823</v>
      </c>
      <c r="M8" s="3">
        <f>summary!O38</f>
        <v>-1.6178630086302979</v>
      </c>
      <c r="N8" s="3">
        <f>summary!P38</f>
        <v>12.175707620128691</v>
      </c>
      <c r="O8" s="3">
        <f>summary!Q38</f>
        <v>1.1022363603772671</v>
      </c>
      <c r="P8" s="3">
        <f>summary!R38</f>
        <v>0.4452137624229543</v>
      </c>
      <c r="Q8" s="1"/>
      <c r="R8" s="27">
        <f t="shared" si="0"/>
        <v>0.61468021432196618</v>
      </c>
      <c r="S8" s="27">
        <f t="shared" si="1"/>
        <v>1.0804477937355881</v>
      </c>
      <c r="T8" s="27"/>
      <c r="W8">
        <f t="shared" si="2"/>
        <v>0.22299840527150033</v>
      </c>
    </row>
    <row r="9" spans="1:23" x14ac:dyDescent="0.15">
      <c r="A9">
        <v>1.5</v>
      </c>
      <c r="C9" s="3">
        <f>summary!E39</f>
        <v>1.7191633996120697</v>
      </c>
      <c r="D9" s="3">
        <f>summary!F39</f>
        <v>4.4228602645453446E-3</v>
      </c>
      <c r="E9" s="3">
        <f>summary!G39</f>
        <v>0.74176477872034785</v>
      </c>
      <c r="F9" s="3">
        <f>summary!H39</f>
        <v>-0.14233462290666177</v>
      </c>
      <c r="G9" s="3">
        <f>summary!I39</f>
        <v>-7.5390729298355844E-2</v>
      </c>
      <c r="H9" s="3">
        <f>summary!J39</f>
        <v>0.38117136599157903</v>
      </c>
      <c r="I9" s="3">
        <f>summary!K39</f>
        <v>-3.1760036707251831</v>
      </c>
      <c r="J9" s="3">
        <f>summary!L39</f>
        <v>-0.25544939546673234</v>
      </c>
      <c r="K9" s="3">
        <f>summary!M39</f>
        <v>2.543666586546113</v>
      </c>
      <c r="L9" s="3">
        <f>summary!N39</f>
        <v>-0.13079434050467476</v>
      </c>
      <c r="M9" s="3">
        <f>summary!O39</f>
        <v>-1.8026109553570993</v>
      </c>
      <c r="N9" s="3">
        <f>summary!P39</f>
        <v>11.021844687747604</v>
      </c>
      <c r="O9" s="3">
        <f>summary!Q39</f>
        <v>-0.15452969604686267</v>
      </c>
      <c r="P9" s="3">
        <f>summary!R39</f>
        <v>-0.57432644922830012</v>
      </c>
      <c r="Q9" s="1"/>
      <c r="R9" s="27">
        <f t="shared" si="0"/>
        <v>0.82114771296743772</v>
      </c>
      <c r="S9" s="27">
        <f t="shared" si="1"/>
        <v>0.93474681911885138</v>
      </c>
      <c r="T9" s="27"/>
      <c r="W9">
        <f t="shared" si="2"/>
        <v>-0.10309253490151529</v>
      </c>
    </row>
    <row r="10" spans="1:23" x14ac:dyDescent="0.15">
      <c r="A10">
        <v>2</v>
      </c>
      <c r="C10" s="3">
        <f>summary!E40</f>
        <v>1.1489404293482883</v>
      </c>
      <c r="D10" s="3">
        <f>summary!F40</f>
        <v>0.17615850637408842</v>
      </c>
      <c r="E10" s="3">
        <f>summary!G40</f>
        <v>-0.35480191784234311</v>
      </c>
      <c r="F10" s="3">
        <f>summary!H40</f>
        <v>-4.2050270671598335</v>
      </c>
      <c r="G10" s="3">
        <f>summary!I40</f>
        <v>0.65231761798374721</v>
      </c>
      <c r="H10" s="3">
        <f>summary!J40</f>
        <v>1.198571999388792</v>
      </c>
      <c r="I10" s="3">
        <f>summary!K40</f>
        <v>-3.0645633217376989</v>
      </c>
      <c r="J10" s="3">
        <f>summary!L40</f>
        <v>2.1604944370724852</v>
      </c>
      <c r="K10" s="3">
        <f>summary!M40</f>
        <v>1.7989253540455743</v>
      </c>
      <c r="L10" s="3">
        <f>summary!N40</f>
        <v>-1.1171659381631649</v>
      </c>
      <c r="M10" s="3">
        <f>summary!O40</f>
        <v>-0.8116209310044723</v>
      </c>
      <c r="N10" s="3">
        <f>summary!P40</f>
        <v>4.5131183394882282</v>
      </c>
      <c r="O10" s="3">
        <f>summary!Q40</f>
        <v>0.44354835503549989</v>
      </c>
      <c r="P10" s="3">
        <f>summary!R40</f>
        <v>-1.3329464376042324</v>
      </c>
      <c r="Q10" s="1"/>
      <c r="R10" s="27">
        <f t="shared" si="0"/>
        <v>0.19529968175609166</v>
      </c>
      <c r="S10" s="27">
        <f t="shared" si="1"/>
        <v>0.62168432337926938</v>
      </c>
      <c r="T10" s="27"/>
      <c r="W10">
        <f t="shared" si="2"/>
        <v>0.30985343070479415</v>
      </c>
    </row>
    <row r="11" spans="1:23" x14ac:dyDescent="0.15">
      <c r="A11">
        <v>2.5</v>
      </c>
      <c r="C11" s="3">
        <f>summary!E41</f>
        <v>-0.44354984566995304</v>
      </c>
      <c r="D11" s="3">
        <f>summary!F41</f>
        <v>-2.3648676014353534</v>
      </c>
      <c r="E11" s="3">
        <f>summary!G41</f>
        <v>9.0509708764108007E-2</v>
      </c>
      <c r="F11" s="3">
        <f>summary!H41</f>
        <v>-3.6601591482191753</v>
      </c>
      <c r="G11" s="3">
        <f>summary!I41</f>
        <v>-0.12382916044403314</v>
      </c>
      <c r="H11" s="3">
        <f>summary!J41</f>
        <v>-0.39427365219618171</v>
      </c>
      <c r="I11" s="3">
        <f>summary!K41</f>
        <v>8.8891762350463643E-2</v>
      </c>
      <c r="J11" s="3">
        <f>summary!L41</f>
        <v>-1.9341570060887541</v>
      </c>
      <c r="K11" s="3">
        <f>summary!M41</f>
        <v>1.496533986176293</v>
      </c>
      <c r="L11" s="3">
        <f>summary!N41</f>
        <v>-0.98024791899699226</v>
      </c>
      <c r="M11" s="3">
        <f>summary!O41</f>
        <v>0.31475835521556961</v>
      </c>
      <c r="N11" s="3">
        <f>summary!P41</f>
        <v>-1.6990313618318633</v>
      </c>
      <c r="O11" s="3">
        <f>summary!Q41</f>
        <v>-0.23902685999884185</v>
      </c>
      <c r="P11" s="3">
        <f>summary!R41</f>
        <v>-1.7540904406371929</v>
      </c>
      <c r="Q11" s="1"/>
      <c r="R11" s="27">
        <f t="shared" si="0"/>
        <v>-0.75757298018267016</v>
      </c>
      <c r="S11" s="27">
        <f t="shared" si="1"/>
        <v>0.37464888006418773</v>
      </c>
      <c r="T11" s="27"/>
      <c r="W11">
        <f t="shared" si="2"/>
        <v>-0.41891174893306737</v>
      </c>
    </row>
    <row r="12" spans="1:23" x14ac:dyDescent="0.15">
      <c r="A12">
        <v>3</v>
      </c>
      <c r="C12" s="3">
        <f>summary!E42</f>
        <v>-0.85130174231478828</v>
      </c>
      <c r="D12" s="3">
        <f>summary!F42</f>
        <v>0.59005577515491925</v>
      </c>
      <c r="E12" s="3">
        <f>summary!G42</f>
        <v>0.11223022621977025</v>
      </c>
      <c r="F12" s="3">
        <f>summary!H42</f>
        <v>3.234729161678726E-2</v>
      </c>
      <c r="G12" s="3">
        <f>summary!I42</f>
        <v>8.2611437439697094E-2</v>
      </c>
      <c r="H12" s="3">
        <f>summary!J42</f>
        <v>-1.2202020313838002</v>
      </c>
      <c r="I12" s="3">
        <f>summary!K42</f>
        <v>-0.6357385551407696</v>
      </c>
      <c r="J12" s="3">
        <f>summary!L42</f>
        <v>1.8597129061000788</v>
      </c>
      <c r="K12" s="3">
        <f>summary!M42</f>
        <v>-1.0421169051059327</v>
      </c>
      <c r="L12" s="3">
        <f>summary!N42</f>
        <v>-0.63212701810785099</v>
      </c>
      <c r="M12" s="3">
        <f>summary!O42</f>
        <v>-0.28266248608104255</v>
      </c>
      <c r="N12" s="3">
        <f>summary!P42</f>
        <v>-4.1583840002939176</v>
      </c>
      <c r="O12" s="3">
        <f>summary!Q42</f>
        <v>-0.65691703621821806</v>
      </c>
      <c r="P12" s="3">
        <f>summary!R42</f>
        <v>-0.55876080482649748</v>
      </c>
      <c r="Q12" s="1"/>
      <c r="R12" s="27">
        <f t="shared" si="0"/>
        <v>-0.52326862600885127</v>
      </c>
      <c r="S12" s="27">
        <f t="shared" si="1"/>
        <v>0.37702098798618661</v>
      </c>
      <c r="T12" s="27"/>
      <c r="W12">
        <f t="shared" si="2"/>
        <v>-0.59544391146717424</v>
      </c>
    </row>
    <row r="13" spans="1:23" x14ac:dyDescent="0.15">
      <c r="A13">
        <v>3.5</v>
      </c>
      <c r="C13" s="3">
        <f>summary!E43</f>
        <v>-0.83522379897896548</v>
      </c>
      <c r="D13" s="3">
        <f>summary!F43</f>
        <v>0.54192731055250032</v>
      </c>
      <c r="E13" s="3">
        <f>summary!G43</f>
        <v>-0.59207514572034625</v>
      </c>
      <c r="F13" s="3">
        <f>summary!H43</f>
        <v>2.3213993724637341</v>
      </c>
      <c r="G13" s="3">
        <f>summary!I43</f>
        <v>-8.7075436645303299E-3</v>
      </c>
      <c r="H13" s="3">
        <f>summary!J43</f>
        <v>-0.87550912078580223</v>
      </c>
      <c r="I13" s="3">
        <f>summary!K43</f>
        <v>2.8988304266790434</v>
      </c>
      <c r="J13" s="3">
        <f>summary!L43</f>
        <v>-1.4746742674227651</v>
      </c>
      <c r="K13" s="3">
        <f>summary!M43</f>
        <v>-1.4384862134348311</v>
      </c>
      <c r="L13" s="3">
        <f>summary!N43</f>
        <v>0.46646969585586018</v>
      </c>
      <c r="M13" s="3">
        <f>summary!O43</f>
        <v>0.49783304758452351</v>
      </c>
      <c r="N13" s="3">
        <f>summary!P43</f>
        <v>-6.2709723792835419</v>
      </c>
      <c r="O13" s="3">
        <f>summary!Q43</f>
        <v>-1.2330696348906787</v>
      </c>
      <c r="P13" s="3">
        <f>summary!R43</f>
        <v>0.73680130133844757</v>
      </c>
      <c r="Q13" s="1"/>
      <c r="R13" s="27">
        <f t="shared" si="0"/>
        <v>-0.46171217315736929</v>
      </c>
      <c r="S13" s="27">
        <f t="shared" si="1"/>
        <v>0.61333535406111606</v>
      </c>
      <c r="T13" s="27"/>
      <c r="W13">
        <f t="shared" si="2"/>
        <v>-0.30039134469243828</v>
      </c>
    </row>
    <row r="14" spans="1:23" x14ac:dyDescent="0.15">
      <c r="A14">
        <v>4</v>
      </c>
      <c r="C14" s="3">
        <f>summary!E44</f>
        <v>-1.8464154812709805</v>
      </c>
      <c r="D14" s="3">
        <f>summary!F44</f>
        <v>0.99100398095184805</v>
      </c>
      <c r="E14" s="3">
        <f>summary!G44</f>
        <v>-0.36613686837280074</v>
      </c>
      <c r="F14" s="3">
        <f>summary!H44</f>
        <v>1.3921927587013343</v>
      </c>
      <c r="G14" s="3">
        <f>summary!I44</f>
        <v>-0.32345151306941605</v>
      </c>
      <c r="H14" s="3">
        <f>summary!J44</f>
        <v>0.3863992480891274</v>
      </c>
      <c r="I14" s="3">
        <f>summary!K44</f>
        <v>3.7987296713350598</v>
      </c>
      <c r="J14" s="3">
        <f>summary!L44</f>
        <v>1.2469387502208047</v>
      </c>
      <c r="K14" s="3">
        <f>summary!M44</f>
        <v>-0.85676780019926813</v>
      </c>
      <c r="L14" s="3">
        <f>summary!N44</f>
        <v>0.1628777256489094</v>
      </c>
      <c r="M14" s="3">
        <f>summary!O44</f>
        <v>2.3328906962978602</v>
      </c>
      <c r="N14" s="3">
        <f>summary!P44</f>
        <v>-7.3511907381336297</v>
      </c>
      <c r="O14" s="3">
        <f>summary!Q44</f>
        <v>3.5004290719531227E-2</v>
      </c>
      <c r="P14" s="3">
        <f>summary!R44</f>
        <v>1.1130429554821779</v>
      </c>
      <c r="Q14" s="1"/>
      <c r="R14" s="27">
        <f t="shared" si="0"/>
        <v>-3.060963685243228E-2</v>
      </c>
      <c r="S14" s="27">
        <f t="shared" si="1"/>
        <v>0.72913161365458234</v>
      </c>
      <c r="T14" s="27"/>
      <c r="W14">
        <f t="shared" si="2"/>
        <v>0.27463848686901837</v>
      </c>
    </row>
    <row r="15" spans="1:23" x14ac:dyDescent="0.15">
      <c r="A15">
        <v>4.5</v>
      </c>
      <c r="C15" s="3">
        <f>summary!E45</f>
        <v>-1.0715452551195193</v>
      </c>
      <c r="D15" s="3">
        <f>summary!F45</f>
        <v>0.61417819192887946</v>
      </c>
      <c r="E15" s="3">
        <f>summary!G45</f>
        <v>1.7178852329996247E-2</v>
      </c>
      <c r="F15" s="3">
        <f>summary!H45</f>
        <v>3.3418696195475635</v>
      </c>
      <c r="G15" s="3">
        <f>summary!I45</f>
        <v>0.39431092020810576</v>
      </c>
      <c r="H15" s="3">
        <f>summary!J45</f>
        <v>1.2894824245424752</v>
      </c>
      <c r="I15" s="3">
        <f>summary!K45</f>
        <v>5.35142353174425</v>
      </c>
      <c r="J15" s="3">
        <f>summary!L45</f>
        <v>-1.6975318690569143</v>
      </c>
      <c r="K15" s="3">
        <f>summary!M45</f>
        <v>-2.1115482792714286</v>
      </c>
      <c r="L15" s="3">
        <f>summary!N45</f>
        <v>1.8777100209963811</v>
      </c>
      <c r="M15" s="3">
        <f>summary!O45</f>
        <v>1.3692752819749583</v>
      </c>
      <c r="N15" s="3">
        <f>summary!P45</f>
        <v>-8.231092167821572</v>
      </c>
      <c r="O15" s="3">
        <f>summary!Q45</f>
        <v>0.70275422102240448</v>
      </c>
      <c r="P15" s="3">
        <f>summary!R45</f>
        <v>1.9250661130525621</v>
      </c>
      <c r="Q15" s="1"/>
      <c r="R15" s="27">
        <f t="shared" si="0"/>
        <v>0.14203580715581382</v>
      </c>
      <c r="S15" s="27">
        <f t="shared" si="1"/>
        <v>0.89109997370695992</v>
      </c>
      <c r="T15" s="27"/>
      <c r="W15">
        <f t="shared" si="2"/>
        <v>0.65846620647564191</v>
      </c>
    </row>
    <row r="16" spans="1:23" ht="15" x14ac:dyDescent="0.2">
      <c r="A16" s="25">
        <v>5</v>
      </c>
      <c r="B16" s="24" t="s">
        <v>27</v>
      </c>
      <c r="C16" s="25">
        <f>summary!E46</f>
        <v>-1.4345765058725124</v>
      </c>
      <c r="D16" s="25">
        <f>summary!F46</f>
        <v>1.4345020977823582</v>
      </c>
      <c r="E16" s="25">
        <f>summary!G46</f>
        <v>-0.64770777531611201</v>
      </c>
      <c r="F16" s="25">
        <f>summary!H46</f>
        <v>5.4811193146032799</v>
      </c>
      <c r="G16" s="25">
        <f>summary!I46</f>
        <v>1.4238897912824982</v>
      </c>
      <c r="H16" s="25">
        <f>summary!J46</f>
        <v>1.9633657114566394</v>
      </c>
      <c r="I16" s="25">
        <f>summary!K46</f>
        <v>4.0355341224725461</v>
      </c>
      <c r="J16" s="25">
        <f>summary!L46</f>
        <v>-1.2096642601535286</v>
      </c>
      <c r="K16" s="25">
        <f>summary!M46</f>
        <v>0.63027728248750337</v>
      </c>
      <c r="L16" s="25">
        <f>summary!N46</f>
        <v>0.93345095701708924</v>
      </c>
      <c r="M16" s="25">
        <f>summary!O46</f>
        <v>1.9639159305313851</v>
      </c>
      <c r="N16" s="25">
        <f>summary!P46</f>
        <v>-5.2330037561244591</v>
      </c>
      <c r="O16" s="25">
        <f>summary!Q46</f>
        <v>1.1727732021464117</v>
      </c>
      <c r="P16" s="25">
        <f>summary!R46</f>
        <v>2.4181719022948118</v>
      </c>
      <c r="Q16" s="47"/>
      <c r="R16" s="28">
        <f t="shared" si="0"/>
        <v>0.80875970094716143</v>
      </c>
      <c r="S16" s="28">
        <f t="shared" si="1"/>
        <v>0.73201146556676266</v>
      </c>
      <c r="T16" s="27"/>
      <c r="U16" s="25">
        <v>-13</v>
      </c>
      <c r="V16" s="25"/>
      <c r="W16">
        <f t="shared" si="2"/>
        <v>1.298331496714455</v>
      </c>
    </row>
    <row r="17" spans="1:23" x14ac:dyDescent="0.15">
      <c r="A17">
        <v>5.5</v>
      </c>
      <c r="C17" s="3">
        <f>summary!E47</f>
        <v>-0.75434557453659279</v>
      </c>
      <c r="D17" s="3">
        <f>summary!F47</f>
        <v>2.3352596719413881</v>
      </c>
      <c r="E17" s="3">
        <f>summary!G47</f>
        <v>-1.6996931688895907</v>
      </c>
      <c r="F17" s="3">
        <f>summary!H47</f>
        <v>5.3418753668079422</v>
      </c>
      <c r="G17" s="3">
        <f>summary!I47</f>
        <v>0.58960536992636425</v>
      </c>
      <c r="H17" s="3">
        <f>summary!J47</f>
        <v>2.373308439453031</v>
      </c>
      <c r="I17" s="3">
        <f>summary!K47</f>
        <v>5.3538353973207196</v>
      </c>
      <c r="J17" s="3">
        <f>summary!L47</f>
        <v>-0.2605048079403498</v>
      </c>
      <c r="K17" s="3">
        <f>summary!M47</f>
        <v>1.0718027280745321</v>
      </c>
      <c r="L17" s="3">
        <f>summary!N47</f>
        <v>1.3556596047456742</v>
      </c>
      <c r="M17" s="3">
        <f>summary!O47</f>
        <v>2.4688627175977915</v>
      </c>
      <c r="N17" s="3">
        <f>summary!P47</f>
        <v>0.68333322154187437</v>
      </c>
      <c r="O17" s="3">
        <f>summary!Q47</f>
        <v>0.31555422831714397</v>
      </c>
      <c r="P17" s="3">
        <f>summary!R47</f>
        <v>3.3062360944552172</v>
      </c>
      <c r="Q17" s="1"/>
      <c r="R17" s="27">
        <f t="shared" si="0"/>
        <v>1.4749656303353791</v>
      </c>
      <c r="S17" s="27">
        <f t="shared" si="1"/>
        <v>0.58575656171200408</v>
      </c>
      <c r="T17" s="27"/>
      <c r="U17" s="3">
        <v>-13</v>
      </c>
      <c r="V17" s="3"/>
      <c r="W17">
        <f t="shared" si="2"/>
        <v>1.2137311664101031</v>
      </c>
    </row>
    <row r="18" spans="1:23" x14ac:dyDescent="0.15">
      <c r="A18">
        <v>6</v>
      </c>
      <c r="C18" s="3">
        <f>summary!E48</f>
        <v>-0.4286881322566321</v>
      </c>
      <c r="D18" s="3">
        <f>summary!F48</f>
        <v>1.1205114342508951</v>
      </c>
      <c r="E18" s="3">
        <f>summary!G48</f>
        <v>-1.7743660961853882</v>
      </c>
      <c r="F18" s="3">
        <f>summary!H48</f>
        <v>4.7230657761606567</v>
      </c>
      <c r="G18" s="3">
        <f>summary!I48</f>
        <v>-0.49997596238204017</v>
      </c>
      <c r="H18" s="3">
        <f>summary!J48</f>
        <v>2.7902628396425082</v>
      </c>
      <c r="I18" s="3">
        <f>summary!K48</f>
        <v>4.2616807777775287</v>
      </c>
      <c r="J18" s="3">
        <f>summary!L48</f>
        <v>3.0958864535279586E-3</v>
      </c>
      <c r="K18" s="3">
        <f>summary!M48</f>
        <v>1.5688844544661642</v>
      </c>
      <c r="L18" s="3">
        <f>summary!N48</f>
        <v>0.24046100830144387</v>
      </c>
      <c r="M18" s="3">
        <f>summary!O48</f>
        <v>2.333971303236293</v>
      </c>
      <c r="N18" s="3">
        <f>summary!P48</f>
        <v>2.6441572750426379</v>
      </c>
      <c r="O18" s="3">
        <f>summary!Q48</f>
        <v>0.50609153234721072</v>
      </c>
      <c r="P18" s="3">
        <f>summary!R48</f>
        <v>3.4820138048536857</v>
      </c>
      <c r="Q18" s="1"/>
      <c r="R18" s="27">
        <f t="shared" si="0"/>
        <v>1.3453193920657542</v>
      </c>
      <c r="S18" s="27">
        <f t="shared" si="1"/>
        <v>0.53576187611180826</v>
      </c>
      <c r="T18" s="27"/>
      <c r="U18" s="3">
        <v>-13</v>
      </c>
      <c r="V18" s="3"/>
      <c r="W18">
        <f t="shared" si="2"/>
        <v>1.3446979443585296</v>
      </c>
    </row>
    <row r="19" spans="1:23" x14ac:dyDescent="0.15">
      <c r="A19">
        <v>6.5</v>
      </c>
      <c r="C19" s="3">
        <f>summary!E49</f>
        <v>0.16462786163224266</v>
      </c>
      <c r="D19" s="3">
        <f>summary!F49</f>
        <v>-1.0324929126931905</v>
      </c>
      <c r="E19" s="3">
        <f>summary!G49</f>
        <v>-2.5100192587588555</v>
      </c>
      <c r="F19" s="3">
        <f>summary!H49</f>
        <v>6.0135468101196423</v>
      </c>
      <c r="G19" s="3">
        <f>summary!I49</f>
        <v>0.65039727743015907</v>
      </c>
      <c r="H19" s="3">
        <f>summary!J49</f>
        <v>4.2108186407023789</v>
      </c>
      <c r="I19" s="3">
        <f>summary!K49</f>
        <v>5.4644536251993978</v>
      </c>
      <c r="J19" s="3">
        <f>summary!L49</f>
        <v>0.50317659832572403</v>
      </c>
      <c r="K19" s="3">
        <f>summary!M49</f>
        <v>2.1898239751158304</v>
      </c>
      <c r="L19" s="3">
        <f>summary!N49</f>
        <v>-7.0609209207405516E-2</v>
      </c>
      <c r="M19" s="3">
        <f>summary!O49</f>
        <v>3.386134970833468</v>
      </c>
      <c r="N19" s="3">
        <f>summary!P49</f>
        <v>0.96066427115404274</v>
      </c>
      <c r="O19" s="3">
        <f>summary!Q49</f>
        <v>0.23335388924706704</v>
      </c>
      <c r="P19" s="3">
        <f>summary!R49</f>
        <v>2.950929660166854</v>
      </c>
      <c r="Q19" s="1"/>
      <c r="R19" s="27">
        <f t="shared" si="0"/>
        <v>1.551067426084654</v>
      </c>
      <c r="S19" s="27">
        <f t="shared" si="1"/>
        <v>0.70616134005824727</v>
      </c>
      <c r="T19" s="27"/>
      <c r="U19" s="3">
        <v>-13</v>
      </c>
      <c r="V19" s="3"/>
      <c r="W19">
        <f t="shared" si="2"/>
        <v>0.80553077429210096</v>
      </c>
    </row>
    <row r="20" spans="1:23" x14ac:dyDescent="0.15">
      <c r="A20">
        <v>7</v>
      </c>
      <c r="C20" s="3">
        <f>summary!E50</f>
        <v>1.532638257803707</v>
      </c>
      <c r="D20" s="3">
        <f>summary!F50</f>
        <v>0.52426569879184803</v>
      </c>
      <c r="E20" s="3">
        <f>summary!G50</f>
        <v>-4.1126136471759978</v>
      </c>
      <c r="F20" s="3">
        <f>summary!H50</f>
        <v>5.0241814294257532</v>
      </c>
      <c r="G20" s="3">
        <f>summary!I50</f>
        <v>0.29316425372592564</v>
      </c>
      <c r="H20" s="3">
        <f>summary!J50</f>
        <v>5.0623518761703599</v>
      </c>
      <c r="I20" s="3">
        <f>summary!K50</f>
        <v>5.7209345182936895</v>
      </c>
      <c r="J20" s="3">
        <f>summary!L50</f>
        <v>2.0786662090443042</v>
      </c>
      <c r="K20" s="3">
        <f>summary!M50</f>
        <v>-1.3742425208725209</v>
      </c>
      <c r="L20" s="3">
        <f>summary!N50</f>
        <v>-1.0225375871177824</v>
      </c>
      <c r="M20" s="3">
        <f>summary!O50</f>
        <v>3.4017236047616639</v>
      </c>
      <c r="N20" s="3">
        <f>summary!P50</f>
        <v>-1.3754974748354167</v>
      </c>
      <c r="O20" s="3">
        <f>summary!Q50</f>
        <v>0.92619264606233398</v>
      </c>
      <c r="P20" s="3">
        <f>summary!R50</f>
        <v>3.4853343341177094</v>
      </c>
      <c r="Q20" s="1"/>
      <c r="R20" s="27">
        <f t="shared" si="0"/>
        <v>1.2830174818521436</v>
      </c>
      <c r="S20" s="27">
        <f t="shared" si="1"/>
        <v>0.81413418077486732</v>
      </c>
      <c r="T20" s="27"/>
      <c r="U20" s="3">
        <v>-13</v>
      </c>
      <c r="V20" s="3"/>
      <c r="W20">
        <f t="shared" si="2"/>
        <v>1.2294154519330205</v>
      </c>
    </row>
    <row r="21" spans="1:23" x14ac:dyDescent="0.15">
      <c r="A21">
        <v>7.5</v>
      </c>
      <c r="C21" s="3">
        <f>summary!E51</f>
        <v>0.39178729618062652</v>
      </c>
      <c r="D21" s="3">
        <f>summary!F51</f>
        <v>1.3150973696778958</v>
      </c>
      <c r="E21" s="3">
        <f>summary!G51</f>
        <v>-4.0976003638172163</v>
      </c>
      <c r="F21" s="3">
        <f>summary!H51</f>
        <v>4.9077120758902604</v>
      </c>
      <c r="G21" s="3">
        <f>summary!I51</f>
        <v>-0.58321482925959867</v>
      </c>
      <c r="H21" s="3">
        <f>summary!J51</f>
        <v>3.3018387042105446</v>
      </c>
      <c r="I21" s="3">
        <f>summary!K51</f>
        <v>7.5740181033909257</v>
      </c>
      <c r="J21" s="3">
        <f>summary!L51</f>
        <v>1.0811026226428841</v>
      </c>
      <c r="K21" s="3">
        <f>summary!M51</f>
        <v>0.52027307867709804</v>
      </c>
      <c r="L21" s="3">
        <f>summary!N51</f>
        <v>-2.025836286401804</v>
      </c>
      <c r="M21" s="3">
        <f>summary!O51</f>
        <v>3.4386579666039809</v>
      </c>
      <c r="N21" s="3">
        <f>summary!P51</f>
        <v>-4.2117880856700927</v>
      </c>
      <c r="O21" s="3">
        <f>summary!Q51</f>
        <v>0.10662103849302458</v>
      </c>
      <c r="P21" s="3">
        <f>summary!R51</f>
        <v>3.9872515750626669</v>
      </c>
      <c r="Q21" s="1"/>
      <c r="R21" s="27">
        <f t="shared" si="0"/>
        <v>0.90143605312450226</v>
      </c>
      <c r="S21" s="27">
        <f t="shared" si="1"/>
        <v>0.93343080386602073</v>
      </c>
      <c r="T21" s="27"/>
      <c r="U21" s="3">
        <v>-13</v>
      </c>
      <c r="V21" s="3"/>
      <c r="W21">
        <f t="shared" si="2"/>
        <v>0.80068785065999104</v>
      </c>
    </row>
    <row r="22" spans="1:23" x14ac:dyDescent="0.15">
      <c r="A22">
        <v>8</v>
      </c>
      <c r="C22" s="3">
        <f>summary!E52</f>
        <v>0.27614680294598076</v>
      </c>
      <c r="D22" s="3">
        <f>summary!F52</f>
        <v>6.9238245643539406E-2</v>
      </c>
      <c r="E22" s="3">
        <f>summary!G52</f>
        <v>-4.2329852568487958</v>
      </c>
      <c r="F22" s="3">
        <f>summary!H52</f>
        <v>6.5865544571761472</v>
      </c>
      <c r="G22" s="3">
        <f>summary!I52</f>
        <v>-0.87248042021759642</v>
      </c>
      <c r="H22" s="3">
        <f>summary!J52</f>
        <v>3.6708280020516626</v>
      </c>
      <c r="I22" s="3">
        <f>summary!K52</f>
        <v>8.9008735286215348</v>
      </c>
      <c r="J22" s="3">
        <f>summary!L52</f>
        <v>3.8653823356055863</v>
      </c>
      <c r="K22" s="3">
        <f>summary!M52</f>
        <v>-0.19386029584067357</v>
      </c>
      <c r="L22" s="3">
        <f>summary!N52</f>
        <v>-0.96007693090536617</v>
      </c>
      <c r="M22" s="3">
        <f>summary!O52</f>
        <v>2.8702108650021958</v>
      </c>
      <c r="N22" s="3">
        <f>summary!P52</f>
        <v>-3.1123525944331978</v>
      </c>
      <c r="O22" s="3">
        <f>summary!Q52</f>
        <v>0.48459672129720011</v>
      </c>
      <c r="P22" s="3">
        <f>summary!R52</f>
        <v>4.4609657362546695</v>
      </c>
      <c r="Q22" s="1"/>
      <c r="R22" s="27">
        <f t="shared" si="0"/>
        <v>1.334775035392171</v>
      </c>
      <c r="S22" s="27">
        <f t="shared" si="1"/>
        <v>1.0307538339445101</v>
      </c>
      <c r="T22" s="27"/>
      <c r="U22" s="3">
        <v>-13</v>
      </c>
      <c r="V22" s="3"/>
      <c r="W22">
        <f t="shared" si="2"/>
        <v>0.38037176212159041</v>
      </c>
    </row>
    <row r="23" spans="1:23" x14ac:dyDescent="0.15">
      <c r="A23">
        <v>8.5</v>
      </c>
      <c r="C23" s="3">
        <f>summary!E53</f>
        <v>0.85634699275992598</v>
      </c>
      <c r="D23" s="3">
        <f>summary!F53</f>
        <v>1.0225640892023276</v>
      </c>
      <c r="E23" s="3">
        <f>summary!G53</f>
        <v>-1.9167860309329714</v>
      </c>
      <c r="F23" s="3">
        <f>summary!H53</f>
        <v>9.6441640675414035</v>
      </c>
      <c r="G23" s="3">
        <f>summary!I53</f>
        <v>2.7692203272094322</v>
      </c>
      <c r="H23" s="3">
        <f>summary!J53</f>
        <v>7.971133485296658</v>
      </c>
      <c r="I23" s="3">
        <f>summary!K53</f>
        <v>19.609280583021572</v>
      </c>
      <c r="J23" s="3">
        <f>summary!L53</f>
        <v>5.3185232651007093</v>
      </c>
      <c r="K23" s="3">
        <f>summary!M53</f>
        <v>7.7907955647045792</v>
      </c>
      <c r="L23" s="3">
        <f>summary!N53</f>
        <v>0.62659071198756278</v>
      </c>
      <c r="M23" s="3">
        <f>summary!O53</f>
        <v>2.6357132886504258</v>
      </c>
      <c r="N23" s="3">
        <f>summary!P53</f>
        <v>-6.2877950955131308</v>
      </c>
      <c r="O23" s="3">
        <f>summary!Q53</f>
        <v>3.2694580662441868</v>
      </c>
      <c r="P23" s="3">
        <f>summary!R53</f>
        <v>6.9604819200172185</v>
      </c>
      <c r="Q23" s="1"/>
      <c r="R23" s="27">
        <f t="shared" si="0"/>
        <v>4.1007084088671286</v>
      </c>
      <c r="S23" s="27">
        <f t="shared" si="1"/>
        <v>1.7580170902820971</v>
      </c>
      <c r="T23" s="27"/>
      <c r="U23" s="3">
        <v>-13</v>
      </c>
      <c r="V23" s="3"/>
      <c r="W23">
        <f t="shared" si="2"/>
        <v>3.0193391967268095</v>
      </c>
    </row>
    <row r="24" spans="1:23" x14ac:dyDescent="0.15">
      <c r="A24">
        <v>9</v>
      </c>
      <c r="C24" s="3">
        <f>summary!E54</f>
        <v>0.7954957503196457</v>
      </c>
      <c r="D24" s="3">
        <f>summary!F54</f>
        <v>3.0215174724384487E-2</v>
      </c>
      <c r="E24" s="3">
        <f>summary!G54</f>
        <v>3.2036684830334705</v>
      </c>
      <c r="F24" s="3">
        <f>summary!H54</f>
        <v>16.17345819676288</v>
      </c>
      <c r="G24" s="3">
        <f>summary!I54</f>
        <v>8.5231197702721939</v>
      </c>
      <c r="H24" s="3">
        <f>summary!J54</f>
        <v>13.761662117861151</v>
      </c>
      <c r="I24" s="3">
        <f>summary!K54</f>
        <v>23.35780475788151</v>
      </c>
      <c r="J24" s="3">
        <f>summary!L54</f>
        <v>11.63214937533141</v>
      </c>
      <c r="K24" s="3">
        <f>summary!M54</f>
        <v>16.183405596589456</v>
      </c>
      <c r="L24" s="3">
        <f>summary!N54</f>
        <v>7.5066091788995202</v>
      </c>
      <c r="M24" s="3">
        <f>summary!O54</f>
        <v>7.0239625911228956</v>
      </c>
      <c r="N24" s="3">
        <f>summary!P54</f>
        <v>0.68832963447788553</v>
      </c>
      <c r="O24" s="3">
        <f>summary!Q54</f>
        <v>10.046800936341224</v>
      </c>
      <c r="P24" s="3">
        <f>summary!R54</f>
        <v>10.4384704923773</v>
      </c>
      <c r="Q24" s="1"/>
      <c r="R24" s="27">
        <f t="shared" si="0"/>
        <v>9.1482062741244334</v>
      </c>
      <c r="S24" s="27">
        <f t="shared" si="1"/>
        <v>1.9553228898352455</v>
      </c>
      <c r="T24" s="27"/>
      <c r="U24" s="3">
        <v>-13</v>
      </c>
      <c r="V24" s="3"/>
      <c r="W24">
        <f t="shared" si="2"/>
        <v>9.2849603533067082</v>
      </c>
    </row>
    <row r="25" spans="1:23" x14ac:dyDescent="0.15">
      <c r="A25">
        <v>9.5</v>
      </c>
      <c r="C25" s="3">
        <f>summary!E55</f>
        <v>2.9231297011617254</v>
      </c>
      <c r="D25" s="3">
        <f>summary!F55</f>
        <v>1.5838599401927229</v>
      </c>
      <c r="E25" s="3">
        <f>summary!G55</f>
        <v>6.4090819415191698</v>
      </c>
      <c r="F25" s="3">
        <f>summary!H55</f>
        <v>18.517757033679409</v>
      </c>
      <c r="G25" s="3">
        <f>summary!I55</f>
        <v>11.880708552983654</v>
      </c>
      <c r="H25" s="3">
        <f>summary!J55</f>
        <v>15.508240272011593</v>
      </c>
      <c r="I25" s="3">
        <f>summary!K55</f>
        <v>27.030106213715619</v>
      </c>
      <c r="J25" s="3">
        <f>summary!L55</f>
        <v>16.031426925762148</v>
      </c>
      <c r="K25" s="3">
        <f>summary!M55</f>
        <v>19.204408680682818</v>
      </c>
      <c r="L25" s="3">
        <f>summary!N55</f>
        <v>12.524923214185065</v>
      </c>
      <c r="M25" s="3">
        <f>summary!O55</f>
        <v>9.0915064252105058</v>
      </c>
      <c r="N25" s="3">
        <f>summary!P55</f>
        <v>4.4073231945378613</v>
      </c>
      <c r="O25" s="3">
        <f>summary!Q55</f>
        <v>17.337591931427891</v>
      </c>
      <c r="P25" s="3">
        <f>summary!R55</f>
        <v>12.485492445254964</v>
      </c>
      <c r="Q25" s="1"/>
      <c r="R25" s="27">
        <f t="shared" si="0"/>
        <v>12.496158771313089</v>
      </c>
      <c r="S25" s="27">
        <f t="shared" si="1"/>
        <v>2.0610557139124359</v>
      </c>
      <c r="T25" s="27"/>
      <c r="U25" s="3">
        <v>-13</v>
      </c>
      <c r="V25" s="3"/>
      <c r="W25">
        <f t="shared" si="2"/>
        <v>12.505207829720014</v>
      </c>
    </row>
    <row r="26" spans="1:23" x14ac:dyDescent="0.15">
      <c r="A26">
        <v>10</v>
      </c>
      <c r="C26" s="3">
        <f>summary!E56</f>
        <v>5.1688893501358146</v>
      </c>
      <c r="D26" s="3">
        <f>summary!F56</f>
        <v>1.1400038478784056</v>
      </c>
      <c r="E26" s="3">
        <f>summary!G56</f>
        <v>8.218474265623346</v>
      </c>
      <c r="F26" s="3">
        <f>summary!H56</f>
        <v>19.85572277689111</v>
      </c>
      <c r="G26" s="3">
        <f>summary!I56</f>
        <v>15.137145888985959</v>
      </c>
      <c r="H26" s="3">
        <f>summary!J56</f>
        <v>16.512917840956202</v>
      </c>
      <c r="I26" s="3">
        <f>summary!K56</f>
        <v>32.226613238001015</v>
      </c>
      <c r="J26" s="3">
        <f>summary!L56</f>
        <v>21.400411680597013</v>
      </c>
      <c r="K26" s="3">
        <f>summary!M56</f>
        <v>23.809908664364489</v>
      </c>
      <c r="L26" s="3">
        <f>summary!N56</f>
        <v>16.188125854067476</v>
      </c>
      <c r="M26" s="3">
        <f>summary!O56</f>
        <v>10.823713220233412</v>
      </c>
      <c r="N26" s="3">
        <f>summary!P56</f>
        <v>8.2628401661210074</v>
      </c>
      <c r="O26" s="3">
        <f>summary!Q56</f>
        <v>25.591979939375832</v>
      </c>
      <c r="P26" s="3">
        <f>summary!R56</f>
        <v>15.670074516044236</v>
      </c>
      <c r="Q26" s="1"/>
      <c r="R26" s="27">
        <f t="shared" si="0"/>
        <v>15.71821128717162</v>
      </c>
      <c r="S26" s="27">
        <f t="shared" si="1"/>
        <v>2.4621333221733304</v>
      </c>
      <c r="T26" s="27"/>
      <c r="U26" s="3">
        <v>-13</v>
      </c>
      <c r="V26" s="3"/>
      <c r="W26">
        <f t="shared" si="2"/>
        <v>15.929100185055855</v>
      </c>
    </row>
    <row r="27" spans="1:23" x14ac:dyDescent="0.15">
      <c r="A27">
        <v>10.5</v>
      </c>
      <c r="C27" s="3">
        <f>summary!E57</f>
        <v>8.0989230684812501</v>
      </c>
      <c r="D27" s="3">
        <f>summary!F57</f>
        <v>5.7143444672352564</v>
      </c>
      <c r="E27" s="3">
        <f>summary!G57</f>
        <v>9.0342198517087322</v>
      </c>
      <c r="F27" s="3">
        <f>summary!H57</f>
        <v>24.227114634467007</v>
      </c>
      <c r="G27" s="3">
        <f>summary!I57</f>
        <v>17.972408361757836</v>
      </c>
      <c r="H27" s="3">
        <f>summary!J57</f>
        <v>18.841321391491643</v>
      </c>
      <c r="I27" s="3">
        <f>summary!K57</f>
        <v>31.956075903331932</v>
      </c>
      <c r="J27" s="3">
        <f>summary!L57</f>
        <v>25.744580747230795</v>
      </c>
      <c r="K27" s="3">
        <f>summary!M57</f>
        <v>31.135651856215631</v>
      </c>
      <c r="L27" s="3">
        <f>summary!N57</f>
        <v>19.134054449314743</v>
      </c>
      <c r="M27" s="3">
        <f>summary!O57</f>
        <v>13.749936951257405</v>
      </c>
      <c r="N27" s="3">
        <f>summary!P57</f>
        <v>12.372187586950977</v>
      </c>
      <c r="O27" s="3">
        <f>summary!Q57</f>
        <v>28.423499157254916</v>
      </c>
      <c r="P27" s="3">
        <f>summary!R57</f>
        <v>17.522843218713724</v>
      </c>
      <c r="Q27" s="1"/>
      <c r="R27" s="27">
        <f t="shared" si="0"/>
        <v>18.954178340515242</v>
      </c>
      <c r="S27" s="27">
        <f t="shared" si="1"/>
        <v>2.4598964637507637</v>
      </c>
      <c r="T27" s="27"/>
      <c r="U27" s="3">
        <v>-13</v>
      </c>
      <c r="V27" s="3"/>
      <c r="W27">
        <f t="shared" si="2"/>
        <v>18.406864876624738</v>
      </c>
    </row>
    <row r="28" spans="1:23" x14ac:dyDescent="0.15">
      <c r="A28">
        <v>11</v>
      </c>
      <c r="C28" s="3">
        <f>summary!E58</f>
        <v>7.9722683886654409</v>
      </c>
      <c r="D28" s="3">
        <f>summary!F58</f>
        <v>10.485790255953104</v>
      </c>
      <c r="E28" s="3">
        <f>summary!G58</f>
        <v>8.9224639080579813</v>
      </c>
      <c r="F28" s="3">
        <f>summary!H58</f>
        <v>26.475930050244884</v>
      </c>
      <c r="G28" s="3">
        <f>summary!I58</f>
        <v>20.583513218257227</v>
      </c>
      <c r="H28" s="3">
        <f>summary!J58</f>
        <v>19.142712995219807</v>
      </c>
      <c r="I28" s="3">
        <f>summary!K58</f>
        <v>39.216807306842973</v>
      </c>
      <c r="J28" s="3">
        <f>summary!L58</f>
        <v>26.814618237762737</v>
      </c>
      <c r="K28" s="3">
        <f>summary!M58</f>
        <v>31.225484534924696</v>
      </c>
      <c r="L28" s="3">
        <f>summary!N58</f>
        <v>22.663185560353188</v>
      </c>
      <c r="M28" s="3">
        <f>summary!O58</f>
        <v>14.643891289238258</v>
      </c>
      <c r="N28" s="3">
        <f>summary!P58</f>
        <v>18.610823548116386</v>
      </c>
      <c r="O28" s="3">
        <f>summary!Q58</f>
        <v>32.860412168194003</v>
      </c>
      <c r="P28" s="3">
        <f>summary!R58</f>
        <v>19.778359444029626</v>
      </c>
      <c r="Q28" s="1"/>
      <c r="R28" s="27">
        <f t="shared" si="0"/>
        <v>21.509069343217746</v>
      </c>
      <c r="S28" s="27">
        <f t="shared" si="1"/>
        <v>2.6748392279764452</v>
      </c>
      <c r="T28" s="27"/>
      <c r="U28" s="3">
        <v>-13</v>
      </c>
      <c r="V28" s="3"/>
      <c r="W28">
        <f t="shared" si="2"/>
        <v>20.180936331143428</v>
      </c>
    </row>
    <row r="29" spans="1:23" x14ac:dyDescent="0.15">
      <c r="A29">
        <v>11.5</v>
      </c>
      <c r="C29" s="3">
        <f>summary!E59</f>
        <v>9.5825152190785694</v>
      </c>
      <c r="D29" s="3">
        <f>summary!F59</f>
        <v>7.4620295533503054</v>
      </c>
      <c r="E29" s="3">
        <f>summary!G59</f>
        <v>9.4166937851325283</v>
      </c>
      <c r="F29" s="3">
        <f>summary!H59</f>
        <v>28.826760830090691</v>
      </c>
      <c r="G29" s="3">
        <f>summary!I59</f>
        <v>21.487510592014548</v>
      </c>
      <c r="H29" s="3">
        <f>summary!J59</f>
        <v>20.035269793079422</v>
      </c>
      <c r="I29" s="3">
        <f>summary!K59</f>
        <v>38.656643135081403</v>
      </c>
      <c r="J29" s="3">
        <f>summary!L59</f>
        <v>29.689129034875851</v>
      </c>
      <c r="K29" s="3">
        <f>summary!M59</f>
        <v>37.748656004616343</v>
      </c>
      <c r="L29" s="3">
        <f>summary!N59</f>
        <v>24.80100735947104</v>
      </c>
      <c r="M29" s="3">
        <f>summary!O59</f>
        <v>14.720734166551907</v>
      </c>
      <c r="N29" s="3">
        <f>summary!P59</f>
        <v>21.322620747234762</v>
      </c>
      <c r="O29" s="3">
        <f>summary!Q59</f>
        <v>34.572422482433197</v>
      </c>
      <c r="P29" s="3">
        <f>summary!R59</f>
        <v>19.703222084104993</v>
      </c>
      <c r="Q29" s="1"/>
      <c r="R29" s="27">
        <f t="shared" si="0"/>
        <v>22.947845592539274</v>
      </c>
      <c r="S29" s="27">
        <f t="shared" si="1"/>
        <v>2.9600750058191529</v>
      </c>
      <c r="T29" s="27"/>
      <c r="U29" s="3">
        <v>-13</v>
      </c>
      <c r="V29" s="3"/>
      <c r="W29">
        <f t="shared" si="2"/>
        <v>21.405065669624655</v>
      </c>
    </row>
    <row r="30" spans="1:23" x14ac:dyDescent="0.15">
      <c r="A30">
        <v>12</v>
      </c>
      <c r="C30" s="3">
        <f>summary!E60</f>
        <v>10.732296549251499</v>
      </c>
      <c r="D30" s="3">
        <f>summary!F60</f>
        <v>9.1137877481227125</v>
      </c>
      <c r="E30" s="3">
        <f>summary!G60</f>
        <v>10.884014474089918</v>
      </c>
      <c r="F30" s="3">
        <f>summary!H60</f>
        <v>29.110404888007402</v>
      </c>
      <c r="G30" s="3">
        <f>summary!I60</f>
        <v>22.656127808238967</v>
      </c>
      <c r="H30" s="3">
        <f>summary!J60</f>
        <v>20.899250350280823</v>
      </c>
      <c r="I30" s="3">
        <f>summary!K60</f>
        <v>40.371197781306236</v>
      </c>
      <c r="J30" s="3">
        <f>summary!L60</f>
        <v>31.060102675220826</v>
      </c>
      <c r="K30" s="3">
        <f>summary!M60</f>
        <v>41.730141282362389</v>
      </c>
      <c r="L30" s="3">
        <f>summary!N60</f>
        <v>25.827064201419713</v>
      </c>
      <c r="M30" s="3">
        <f>summary!O60</f>
        <v>15.913643547560893</v>
      </c>
      <c r="N30" s="3">
        <f>summary!P60</f>
        <v>27.601920269364765</v>
      </c>
      <c r="O30" s="3">
        <f>summary!Q60</f>
        <v>34.301742148263983</v>
      </c>
      <c r="P30" s="3">
        <f>summary!R60</f>
        <v>19.979402667121743</v>
      </c>
      <c r="Q30" s="1"/>
      <c r="R30" s="27">
        <f t="shared" si="0"/>
        <v>24.630899517191551</v>
      </c>
      <c r="S30" s="27">
        <f t="shared" si="1"/>
        <v>3.0192426695260561</v>
      </c>
      <c r="T30" s="27"/>
      <c r="U30" s="3">
        <v>-13</v>
      </c>
      <c r="V30" s="3"/>
      <c r="W30">
        <f t="shared" si="2"/>
        <v>24.24159600482934</v>
      </c>
    </row>
    <row r="31" spans="1:23" x14ac:dyDescent="0.15">
      <c r="A31">
        <v>12.5</v>
      </c>
      <c r="C31" s="3">
        <f>summary!E61</f>
        <v>11.349278602717815</v>
      </c>
      <c r="D31" s="3">
        <f>summary!F61</f>
        <v>14.073036981369327</v>
      </c>
      <c r="E31" s="3">
        <f>summary!G61</f>
        <v>12.142551594064015</v>
      </c>
      <c r="F31" s="3">
        <f>summary!H61</f>
        <v>32.749295931057212</v>
      </c>
      <c r="G31" s="3">
        <f>summary!I61</f>
        <v>25.71130614802583</v>
      </c>
      <c r="H31" s="3">
        <f>summary!J61</f>
        <v>20.510857837809624</v>
      </c>
      <c r="I31" s="3">
        <f>summary!K61</f>
        <v>43.249150432667072</v>
      </c>
      <c r="J31" s="3">
        <f>summary!L61</f>
        <v>32.444755190715682</v>
      </c>
      <c r="K31" s="3">
        <f>summary!M61</f>
        <v>39.640342828134642</v>
      </c>
      <c r="L31" s="3">
        <f>summary!N61</f>
        <v>25.637404137154444</v>
      </c>
      <c r="M31" s="3">
        <f>summary!O61</f>
        <v>15.487578421362731</v>
      </c>
      <c r="N31" s="3">
        <f>summary!P61</f>
        <v>30.728371251650284</v>
      </c>
      <c r="O31" s="3">
        <f>summary!Q61</f>
        <v>37.122482320184204</v>
      </c>
      <c r="P31" s="3">
        <f>summary!R61</f>
        <v>21.143533824694824</v>
      </c>
      <c r="Q31" s="1"/>
      <c r="R31" s="27">
        <f t="shared" si="0"/>
        <v>26.218954744377911</v>
      </c>
      <c r="S31" s="27">
        <f t="shared" si="1"/>
        <v>3.0020349403081132</v>
      </c>
      <c r="T31" s="27"/>
      <c r="U31" s="3">
        <v>-13</v>
      </c>
      <c r="V31" s="3"/>
      <c r="W31">
        <f t="shared" si="2"/>
        <v>25.674355142590137</v>
      </c>
    </row>
    <row r="32" spans="1:23" x14ac:dyDescent="0.15">
      <c r="A32">
        <v>13</v>
      </c>
      <c r="C32" s="3">
        <f>summary!E62</f>
        <v>11.393767041172755</v>
      </c>
      <c r="D32" s="3">
        <f>summary!F62</f>
        <v>12.162047306649457</v>
      </c>
      <c r="E32" s="3">
        <f>summary!G62</f>
        <v>11.810486145882448</v>
      </c>
      <c r="F32" s="3">
        <f>summary!H62</f>
        <v>32.464928454771119</v>
      </c>
      <c r="G32" s="3">
        <f>summary!I62</f>
        <v>27.684057236197752</v>
      </c>
      <c r="H32" s="3">
        <f>summary!J62</f>
        <v>20.311160737926578</v>
      </c>
      <c r="I32" s="3">
        <f>summary!K62</f>
        <v>42.626783178825903</v>
      </c>
      <c r="J32" s="3">
        <f>summary!L62</f>
        <v>34.548488205490692</v>
      </c>
      <c r="K32" s="3">
        <f>summary!M62</f>
        <v>46.0111746915629</v>
      </c>
      <c r="L32" s="3">
        <f>summary!N62</f>
        <v>27.701768444832659</v>
      </c>
      <c r="M32" s="3">
        <f>summary!O62</f>
        <v>16.326864824954377</v>
      </c>
      <c r="N32" s="3">
        <f>summary!P62</f>
        <v>37.16707934579123</v>
      </c>
      <c r="O32" s="3">
        <f>summary!Q62</f>
        <v>39.503178628594448</v>
      </c>
      <c r="P32" s="3">
        <f>summary!R62</f>
        <v>24.339961104321237</v>
      </c>
      <c r="Q32" s="1"/>
      <c r="R32" s="27">
        <f t="shared" si="0"/>
        <v>27.670137249434795</v>
      </c>
      <c r="S32" s="27">
        <f t="shared" si="1"/>
        <v>3.3971939748200826</v>
      </c>
      <c r="T32" s="27"/>
      <c r="U32" s="3">
        <v>-13</v>
      </c>
      <c r="V32" s="3"/>
      <c r="W32">
        <f t="shared" si="2"/>
        <v>27.692912840515206</v>
      </c>
    </row>
    <row r="33" spans="1:23" x14ac:dyDescent="0.15">
      <c r="A33">
        <v>13.5</v>
      </c>
      <c r="C33" s="3">
        <f>summary!E63</f>
        <v>11.928799240293779</v>
      </c>
      <c r="D33" s="3">
        <f>summary!F63</f>
        <v>11.097651059946617</v>
      </c>
      <c r="E33" s="3">
        <f>summary!G63</f>
        <v>12.420117912973929</v>
      </c>
      <c r="F33" s="3">
        <f>summary!H63</f>
        <v>33.157074463676942</v>
      </c>
      <c r="G33" s="3">
        <f>summary!I63</f>
        <v>28.731728573059129</v>
      </c>
      <c r="H33" s="3">
        <f>summary!J63</f>
        <v>18.30762758810712</v>
      </c>
      <c r="I33" s="3">
        <f>summary!K63</f>
        <v>44.893384838523346</v>
      </c>
      <c r="J33" s="3">
        <f>summary!L63</f>
        <v>35.874070022870455</v>
      </c>
      <c r="K33" s="3">
        <f>summary!M63</f>
        <v>42.372512802896431</v>
      </c>
      <c r="L33" s="3">
        <f>summary!N63</f>
        <v>26.350373147836041</v>
      </c>
      <c r="M33" s="3">
        <f>summary!O63</f>
        <v>17.655784996788746</v>
      </c>
      <c r="N33" s="3">
        <f>summary!P63</f>
        <v>41.047877145523024</v>
      </c>
      <c r="O33" s="3">
        <f>summary!Q63</f>
        <v>38.492792138303805</v>
      </c>
      <c r="P33" s="3">
        <f>summary!R63</f>
        <v>24.438698388700555</v>
      </c>
      <c r="Q33" s="1"/>
      <c r="R33" s="27">
        <f t="shared" si="0"/>
        <v>27.87152261006149</v>
      </c>
      <c r="S33" s="27">
        <f t="shared" si="1"/>
        <v>3.445166024731074</v>
      </c>
      <c r="T33" s="27"/>
      <c r="U33" s="3">
        <v>-13</v>
      </c>
      <c r="V33" s="3"/>
      <c r="W33">
        <f t="shared" si="2"/>
        <v>27.541050860447584</v>
      </c>
    </row>
    <row r="34" spans="1:23" x14ac:dyDescent="0.15">
      <c r="A34">
        <v>14</v>
      </c>
      <c r="C34" s="3">
        <f>summary!E64</f>
        <v>12.584521472771224</v>
      </c>
      <c r="D34" s="3">
        <f>summary!F64</f>
        <v>12.934196140222031</v>
      </c>
      <c r="E34" s="3">
        <f>summary!G64</f>
        <v>12.715232257807624</v>
      </c>
      <c r="F34" s="3">
        <f>summary!H64</f>
        <v>35.087789243038756</v>
      </c>
      <c r="G34" s="3">
        <f>summary!I64</f>
        <v>28.582791568910583</v>
      </c>
      <c r="H34" s="3">
        <f>summary!J64</f>
        <v>20.638766076692622</v>
      </c>
      <c r="I34" s="3">
        <f>summary!K64</f>
        <v>44.182538037830376</v>
      </c>
      <c r="J34" s="3">
        <f>summary!L64</f>
        <v>35.236069460095081</v>
      </c>
      <c r="K34" s="3">
        <f>summary!M64</f>
        <v>47.578367421286259</v>
      </c>
      <c r="L34" s="3">
        <f>summary!N64</f>
        <v>28.009364510747208</v>
      </c>
      <c r="M34" s="3">
        <f>summary!O64</f>
        <v>17.184838402825235</v>
      </c>
      <c r="N34" s="3">
        <f>summary!P64</f>
        <v>42.557576423596736</v>
      </c>
      <c r="O34" s="3">
        <f>summary!Q64</f>
        <v>38.220847843839373</v>
      </c>
      <c r="P34" s="3">
        <f>summary!R64</f>
        <v>25.425688416604608</v>
      </c>
      <c r="Q34" s="1"/>
      <c r="R34" s="27">
        <f t="shared" si="0"/>
        <v>28.88560760458947</v>
      </c>
      <c r="S34" s="27">
        <f t="shared" si="1"/>
        <v>3.5116218083302941</v>
      </c>
      <c r="T34" s="27"/>
      <c r="U34" s="3">
        <v>-13</v>
      </c>
      <c r="V34" s="3"/>
      <c r="W34">
        <f t="shared" si="2"/>
        <v>28.296078039828895</v>
      </c>
    </row>
    <row r="35" spans="1:23" x14ac:dyDescent="0.15">
      <c r="A35">
        <v>14.5</v>
      </c>
      <c r="C35" s="3">
        <f>summary!E65</f>
        <v>13.92324340429281</v>
      </c>
      <c r="D35" s="3">
        <f>summary!F65</f>
        <v>16.454793710340439</v>
      </c>
      <c r="E35" s="3">
        <f>summary!G65</f>
        <v>13.537159176214089</v>
      </c>
      <c r="F35" s="3">
        <f>summary!H65</f>
        <v>32.775687404222069</v>
      </c>
      <c r="G35" s="3">
        <f>summary!I65</f>
        <v>29.878046155853955</v>
      </c>
      <c r="H35" s="3">
        <f>summary!J65</f>
        <v>22.862836015933784</v>
      </c>
      <c r="I35" s="3">
        <f>summary!K65</f>
        <v>48.143517709691849</v>
      </c>
      <c r="J35" s="3">
        <f>summary!L65</f>
        <v>36.675001634425442</v>
      </c>
      <c r="K35" s="3">
        <f>summary!M65</f>
        <v>45.043536843435646</v>
      </c>
      <c r="L35" s="3">
        <f>summary!N65</f>
        <v>27.7439535081703</v>
      </c>
      <c r="M35" s="3">
        <f>summary!O65</f>
        <v>18.145286450491639</v>
      </c>
      <c r="N35" s="3">
        <f>summary!P65</f>
        <v>39.563432885886343</v>
      </c>
      <c r="O35" s="3">
        <f>summary!Q65</f>
        <v>38.417720640485179</v>
      </c>
      <c r="P35" s="3">
        <f>summary!R65</f>
        <v>27.741440371707199</v>
      </c>
      <c r="Q35" s="1"/>
      <c r="R35" s="27">
        <f t="shared" si="0"/>
        <v>29.474170426111041</v>
      </c>
      <c r="S35" s="27">
        <f t="shared" si="1"/>
        <v>3.2777571486551653</v>
      </c>
      <c r="T35" s="27"/>
      <c r="U35" s="3">
        <v>-13</v>
      </c>
      <c r="V35" s="3"/>
      <c r="W35">
        <f t="shared" si="2"/>
        <v>28.810999832012129</v>
      </c>
    </row>
    <row r="36" spans="1:23" x14ac:dyDescent="0.15">
      <c r="A36">
        <v>15</v>
      </c>
      <c r="C36" s="3">
        <f>summary!E66</f>
        <v>17.380388409299087</v>
      </c>
      <c r="D36" s="3">
        <f>summary!F66</f>
        <v>15.057797277760427</v>
      </c>
      <c r="E36" s="3">
        <f>summary!G66</f>
        <v>13.681028118732442</v>
      </c>
      <c r="F36" s="3">
        <f>summary!H66</f>
        <v>35.182810470283194</v>
      </c>
      <c r="G36" s="3">
        <f>summary!I66</f>
        <v>29.496490980985062</v>
      </c>
      <c r="H36" s="3">
        <f>summary!J66</f>
        <v>23.659657339867447</v>
      </c>
      <c r="I36" s="3">
        <f>summary!K66</f>
        <v>48.750816537519889</v>
      </c>
      <c r="J36" s="3">
        <f>summary!L66</f>
        <v>38.50450149330559</v>
      </c>
      <c r="K36" s="3">
        <f>summary!M66</f>
        <v>47.106384810979293</v>
      </c>
      <c r="L36" s="3">
        <f>summary!N66</f>
        <v>26.454882177563128</v>
      </c>
      <c r="M36" s="3">
        <f>summary!O66</f>
        <v>18.045251737228273</v>
      </c>
      <c r="N36" s="3">
        <f>summary!P66</f>
        <v>42.205704171493387</v>
      </c>
      <c r="O36" s="3">
        <f>summary!Q66</f>
        <v>37.550190367232887</v>
      </c>
      <c r="P36" s="3">
        <f>summary!R66</f>
        <v>27.516468492208428</v>
      </c>
      <c r="Q36" s="1"/>
      <c r="R36" s="27">
        <f t="shared" si="0"/>
        <v>30.236607991711551</v>
      </c>
      <c r="S36" s="27">
        <f t="shared" si="1"/>
        <v>3.3906324504036811</v>
      </c>
      <c r="T36" s="27"/>
      <c r="U36" s="3">
        <v>-13</v>
      </c>
      <c r="V36" s="3"/>
      <c r="W36">
        <f t="shared" si="2"/>
        <v>28.506479736596745</v>
      </c>
    </row>
    <row r="37" spans="1:23" x14ac:dyDescent="0.15">
      <c r="A37">
        <v>15.5</v>
      </c>
      <c r="C37" s="3">
        <f>summary!E67</f>
        <v>18.078394474181238</v>
      </c>
      <c r="D37" s="3">
        <f>summary!F67</f>
        <v>14.642684926848712</v>
      </c>
      <c r="E37" s="3">
        <f>summary!G67</f>
        <v>13.65863421168487</v>
      </c>
      <c r="F37" s="3">
        <f>summary!H67</f>
        <v>34.74835268129943</v>
      </c>
      <c r="G37" s="3">
        <f>summary!I67</f>
        <v>27.564310440102709</v>
      </c>
      <c r="H37" s="3">
        <f>summary!J67</f>
        <v>24.933173410769356</v>
      </c>
      <c r="I37" s="3">
        <f>summary!K67</f>
        <v>49.097721099088695</v>
      </c>
      <c r="J37" s="3">
        <f>summary!L67</f>
        <v>35.578491326183077</v>
      </c>
      <c r="K37" s="3">
        <f>summary!M67</f>
        <v>48.715940435850797</v>
      </c>
      <c r="L37" s="3">
        <f>summary!N67</f>
        <v>25.735916995120757</v>
      </c>
      <c r="M37" s="3">
        <f>summary!O67</f>
        <v>17.761577352814694</v>
      </c>
      <c r="N37" s="3">
        <f>summary!P67</f>
        <v>39.140493968071837</v>
      </c>
      <c r="O37" s="3">
        <f>summary!Q67</f>
        <v>39.17884671627089</v>
      </c>
      <c r="P37" s="3">
        <f>summary!R67</f>
        <v>28.793029320743251</v>
      </c>
      <c r="Q37" s="1"/>
      <c r="R37" s="27">
        <f t="shared" si="0"/>
        <v>29.910349079868233</v>
      </c>
      <c r="S37" s="27">
        <f t="shared" si="1"/>
        <v>3.3788083138588481</v>
      </c>
      <c r="T37" s="27"/>
      <c r="U37" s="3">
        <v>-13</v>
      </c>
      <c r="V37" s="3"/>
      <c r="W37">
        <f t="shared" si="2"/>
        <v>28.17866988042298</v>
      </c>
    </row>
    <row r="38" spans="1:23" x14ac:dyDescent="0.15">
      <c r="A38">
        <v>16</v>
      </c>
      <c r="C38" s="3">
        <f>summary!E68</f>
        <v>20.297651704791612</v>
      </c>
      <c r="D38" s="3">
        <f>summary!F68</f>
        <v>16.242192144756352</v>
      </c>
      <c r="E38" s="3">
        <f>summary!G68</f>
        <v>14.537514805981001</v>
      </c>
      <c r="F38" s="3">
        <f>summary!H68</f>
        <v>36.98731191319672</v>
      </c>
      <c r="G38" s="3">
        <f>summary!I68</f>
        <v>28.568866320796971</v>
      </c>
      <c r="H38" s="3">
        <f>summary!J68</f>
        <v>25.040271555014904</v>
      </c>
      <c r="I38" s="3">
        <f>summary!K68</f>
        <v>53.715525252579411</v>
      </c>
      <c r="J38" s="3">
        <f>summary!L68</f>
        <v>38.599966499381956</v>
      </c>
      <c r="K38" s="3">
        <f>summary!M68</f>
        <v>46.257290945126229</v>
      </c>
      <c r="L38" s="3">
        <f>summary!N68</f>
        <v>26.098104249068232</v>
      </c>
      <c r="M38" s="3">
        <f>summary!O68</f>
        <v>17.649252053626395</v>
      </c>
      <c r="N38" s="3">
        <f>summary!P68</f>
        <v>38.186067034019203</v>
      </c>
      <c r="O38" s="3">
        <f>summary!Q68</f>
        <v>39.58970575213371</v>
      </c>
      <c r="P38" s="3">
        <f>summary!R68</f>
        <v>29.519391014018176</v>
      </c>
      <c r="Q38" s="1"/>
      <c r="R38" s="27">
        <f t="shared" si="0"/>
        <v>30.905363094651744</v>
      </c>
      <c r="S38" s="27">
        <f t="shared" si="1"/>
        <v>3.4107108637108126</v>
      </c>
      <c r="T38" s="27"/>
      <c r="U38" s="3">
        <v>-13</v>
      </c>
      <c r="V38" s="3"/>
      <c r="W38">
        <f t="shared" si="2"/>
        <v>29.044128667407573</v>
      </c>
    </row>
    <row r="39" spans="1:23" x14ac:dyDescent="0.15">
      <c r="A39">
        <v>16.5</v>
      </c>
      <c r="C39" s="3">
        <f>summary!E69</f>
        <v>21.615147270355621</v>
      </c>
      <c r="D39" s="3">
        <f>summary!F69</f>
        <v>17.064666627664501</v>
      </c>
      <c r="E39" s="3">
        <f>summary!G69</f>
        <v>15.680138622663456</v>
      </c>
      <c r="F39" s="3">
        <f>summary!H69</f>
        <v>36.991932047740995</v>
      </c>
      <c r="G39" s="3">
        <f>summary!I69</f>
        <v>30.738019795630432</v>
      </c>
      <c r="H39" s="3">
        <f>summary!J69</f>
        <v>24.977644346901613</v>
      </c>
      <c r="I39" s="3">
        <f>summary!K69</f>
        <v>49.884079991197545</v>
      </c>
      <c r="J39" s="3">
        <f>summary!L69</f>
        <v>35.869327056412018</v>
      </c>
      <c r="K39" s="3">
        <f>summary!M69</f>
        <v>51.106270721428771</v>
      </c>
      <c r="L39" s="3">
        <f>summary!N69</f>
        <v>27.463071800136017</v>
      </c>
      <c r="M39" s="3">
        <f>summary!O69</f>
        <v>16.641762790942551</v>
      </c>
      <c r="N39" s="3">
        <f>summary!P69</f>
        <v>41.31592643505914</v>
      </c>
      <c r="O39" s="3">
        <f>summary!Q69</f>
        <v>38.343993757763258</v>
      </c>
      <c r="P39" s="3">
        <f>summary!R69</f>
        <v>29.277453696304352</v>
      </c>
      <c r="Q39" s="1"/>
      <c r="R39" s="27">
        <f t="shared" si="0"/>
        <v>31.360921635684299</v>
      </c>
      <c r="S39" s="27">
        <f t="shared" si="1"/>
        <v>3.3503890969195229</v>
      </c>
      <c r="T39" s="27"/>
      <c r="U39" s="3">
        <v>-13</v>
      </c>
      <c r="V39" s="3"/>
      <c r="W39">
        <f t="shared" si="2"/>
        <v>30.007736745967392</v>
      </c>
    </row>
    <row r="40" spans="1:23" x14ac:dyDescent="0.15">
      <c r="A40">
        <v>17</v>
      </c>
      <c r="C40" s="3">
        <f>summary!E70</f>
        <v>22.309274185314827</v>
      </c>
      <c r="D40" s="3">
        <f>summary!F70</f>
        <v>18.715534729656547</v>
      </c>
      <c r="E40" s="3">
        <f>summary!G70</f>
        <v>16.15377270779485</v>
      </c>
      <c r="F40" s="3">
        <f>summary!H70</f>
        <v>38.278912038364282</v>
      </c>
      <c r="G40" s="3">
        <f>summary!I70</f>
        <v>30.855396225490022</v>
      </c>
      <c r="H40" s="3">
        <f>summary!J70</f>
        <v>25.125926809394471</v>
      </c>
      <c r="I40" s="3">
        <f>summary!K70</f>
        <v>53.646313599224072</v>
      </c>
      <c r="J40" s="3">
        <f>summary!L70</f>
        <v>38.120245808130768</v>
      </c>
      <c r="K40" s="3">
        <f>summary!M70</f>
        <v>52.881862555245185</v>
      </c>
      <c r="L40" s="3">
        <f>summary!N70</f>
        <v>28.829002915769784</v>
      </c>
      <c r="M40" s="3">
        <f>summary!O70</f>
        <v>17.900486640951936</v>
      </c>
      <c r="N40" s="3">
        <f>summary!P70</f>
        <v>41.297124196458469</v>
      </c>
      <c r="O40" s="3">
        <f>summary!Q70</f>
        <v>35.905415435813858</v>
      </c>
      <c r="P40" s="3">
        <f>summary!R70</f>
        <v>29.392033241645521</v>
      </c>
      <c r="Q40" s="1"/>
      <c r="R40" s="27">
        <f t="shared" ref="R40:R103" si="3">AVERAGE(C40:O40)</f>
        <v>32.309174449816084</v>
      </c>
      <c r="S40" s="27">
        <f t="shared" ref="S40:S103" si="4">STDEV(C40:O40)/SQRT(COUNT(C40:O40))</f>
        <v>3.4537678771737457</v>
      </c>
      <c r="T40" s="27"/>
      <c r="U40" s="3">
        <v>-13</v>
      </c>
      <c r="V40" s="3"/>
      <c r="W40">
        <f t="shared" si="2"/>
        <v>30.123714733567773</v>
      </c>
    </row>
    <row r="41" spans="1:23" x14ac:dyDescent="0.15">
      <c r="A41">
        <v>17.5</v>
      </c>
      <c r="C41" s="3">
        <f>summary!E71</f>
        <v>22.894484117276797</v>
      </c>
      <c r="D41" s="3">
        <f>summary!F71</f>
        <v>17.822395580395067</v>
      </c>
      <c r="E41" s="3">
        <f>summary!G71</f>
        <v>16.709094804253535</v>
      </c>
      <c r="F41" s="3">
        <f>summary!H71</f>
        <v>38.032383042317996</v>
      </c>
      <c r="G41" s="3">
        <f>summary!I71</f>
        <v>31.015843955536464</v>
      </c>
      <c r="H41" s="3">
        <f>summary!J71</f>
        <v>25.216416930410311</v>
      </c>
      <c r="I41" s="3">
        <f>summary!K71</f>
        <v>56.580238009599718</v>
      </c>
      <c r="J41" s="3">
        <f>summary!L71</f>
        <v>35.520114779094754</v>
      </c>
      <c r="K41" s="3">
        <f>summary!M71</f>
        <v>50.611464027807806</v>
      </c>
      <c r="L41" s="3">
        <f>summary!N71</f>
        <v>29.816579968487634</v>
      </c>
      <c r="M41" s="3">
        <f>summary!O71</f>
        <v>17.845440996481717</v>
      </c>
      <c r="N41" s="3">
        <f>summary!P71</f>
        <v>44.041161027151801</v>
      </c>
      <c r="O41" s="3">
        <f>summary!Q71</f>
        <v>37.637503073704181</v>
      </c>
      <c r="P41" s="3">
        <f>summary!R71</f>
        <v>26.844404407299479</v>
      </c>
      <c r="Q41" s="1"/>
      <c r="R41" s="27">
        <f t="shared" si="3"/>
        <v>32.59562463942445</v>
      </c>
      <c r="S41" s="27">
        <f t="shared" si="4"/>
        <v>3.5276796033730453</v>
      </c>
      <c r="T41" s="27"/>
      <c r="U41" s="3">
        <v>-13</v>
      </c>
      <c r="V41" s="3"/>
      <c r="W41">
        <f t="shared" si="2"/>
        <v>30.416211962012049</v>
      </c>
    </row>
    <row r="42" spans="1:23" x14ac:dyDescent="0.15">
      <c r="A42">
        <v>18</v>
      </c>
      <c r="C42" s="3">
        <f>summary!E72</f>
        <v>22.298393722739821</v>
      </c>
      <c r="D42" s="3">
        <f>summary!F72</f>
        <v>15.874752307718982</v>
      </c>
      <c r="E42" s="3">
        <f>summary!G72</f>
        <v>17.699048308847264</v>
      </c>
      <c r="F42" s="3">
        <f>summary!H72</f>
        <v>37.437180260316865</v>
      </c>
      <c r="G42" s="3">
        <f>summary!I72</f>
        <v>29.819410415290022</v>
      </c>
      <c r="H42" s="3">
        <f>summary!J72</f>
        <v>26.321676022752111</v>
      </c>
      <c r="I42" s="3">
        <f>summary!K72</f>
        <v>56.254302680140924</v>
      </c>
      <c r="J42" s="3">
        <f>summary!L72</f>
        <v>37.945226006636091</v>
      </c>
      <c r="K42" s="3">
        <f>summary!M72</f>
        <v>53.71545513009989</v>
      </c>
      <c r="L42" s="3">
        <f>summary!N72</f>
        <v>32.071689265351154</v>
      </c>
      <c r="M42" s="3">
        <f>summary!O72</f>
        <v>17.065584982532268</v>
      </c>
      <c r="N42" s="3">
        <f>summary!P72</f>
        <v>47.970742387050379</v>
      </c>
      <c r="O42" s="3">
        <f>summary!Q72</f>
        <v>37.7336855712256</v>
      </c>
      <c r="P42" s="3">
        <f>summary!R72</f>
        <v>24.337811833051511</v>
      </c>
      <c r="Q42" s="1"/>
      <c r="R42" s="27">
        <f t="shared" si="3"/>
        <v>33.24670362005395</v>
      </c>
      <c r="S42" s="27">
        <f t="shared" si="4"/>
        <v>3.764865669389696</v>
      </c>
      <c r="T42" s="27"/>
      <c r="U42" s="3">
        <v>-13</v>
      </c>
      <c r="V42" s="3"/>
      <c r="W42">
        <f t="shared" si="2"/>
        <v>30.945549840320588</v>
      </c>
    </row>
    <row r="43" spans="1:23" x14ac:dyDescent="0.15">
      <c r="A43">
        <v>18.5</v>
      </c>
      <c r="C43" s="3">
        <f>summary!E73</f>
        <v>21.21588785805956</v>
      </c>
      <c r="D43" s="3">
        <f>summary!F73</f>
        <v>17.268818227154963</v>
      </c>
      <c r="E43" s="3">
        <f>summary!G73</f>
        <v>15.722419515178496</v>
      </c>
      <c r="F43" s="3">
        <f>summary!H73</f>
        <v>43.790882414769918</v>
      </c>
      <c r="G43" s="3">
        <f>summary!I73</f>
        <v>31.151925850010997</v>
      </c>
      <c r="H43" s="3">
        <f>summary!J73</f>
        <v>26.982816274821165</v>
      </c>
      <c r="I43" s="3">
        <f>summary!K73</f>
        <v>53.948532555290065</v>
      </c>
      <c r="J43" s="3">
        <f>summary!L73</f>
        <v>34.320081283104678</v>
      </c>
      <c r="K43" s="3">
        <f>summary!M73</f>
        <v>52.28065850586492</v>
      </c>
      <c r="L43" s="3">
        <f>summary!N73</f>
        <v>31.387437819572579</v>
      </c>
      <c r="M43" s="3">
        <f>summary!O73</f>
        <v>18.442947819776894</v>
      </c>
      <c r="N43" s="3">
        <f>summary!P73</f>
        <v>49.766574980419449</v>
      </c>
      <c r="O43" s="3">
        <f>summary!Q73</f>
        <v>37.479818637067801</v>
      </c>
      <c r="P43" s="3">
        <f>summary!R73</f>
        <v>24.234632937311336</v>
      </c>
      <c r="Q43" s="1"/>
      <c r="R43" s="27">
        <f t="shared" si="3"/>
        <v>33.366061672391659</v>
      </c>
      <c r="S43" s="27">
        <f t="shared" si="4"/>
        <v>3.7272347732411473</v>
      </c>
      <c r="T43" s="27"/>
      <c r="U43" s="3">
        <v>-13</v>
      </c>
      <c r="V43" s="3"/>
      <c r="W43">
        <f t="shared" si="2"/>
        <v>31.26968183479179</v>
      </c>
    </row>
    <row r="44" spans="1:23" x14ac:dyDescent="0.15">
      <c r="A44">
        <v>19</v>
      </c>
      <c r="C44" s="3">
        <f>summary!E74</f>
        <v>22.222423840090624</v>
      </c>
      <c r="D44" s="3">
        <f>summary!F74</f>
        <v>18.325559653997125</v>
      </c>
      <c r="E44" s="3">
        <f>summary!G74</f>
        <v>16.910389899394037</v>
      </c>
      <c r="F44" s="3">
        <f>summary!H74</f>
        <v>39.021524805681452</v>
      </c>
      <c r="G44" s="3">
        <f>summary!I74</f>
        <v>31.435124353689371</v>
      </c>
      <c r="H44" s="3">
        <f>summary!J74</f>
        <v>29.135509266929233</v>
      </c>
      <c r="I44" s="3">
        <f>summary!K74</f>
        <v>58.247595961809907</v>
      </c>
      <c r="J44" s="3">
        <f>summary!L74</f>
        <v>36.075728911721114</v>
      </c>
      <c r="K44" s="3">
        <f>summary!M74</f>
        <v>49.369359468298924</v>
      </c>
      <c r="L44" s="3">
        <f>summary!N74</f>
        <v>31.76624960682982</v>
      </c>
      <c r="M44" s="3">
        <f>summary!O74</f>
        <v>18.981744348631505</v>
      </c>
      <c r="N44" s="3">
        <f>summary!P74</f>
        <v>50.636382053435049</v>
      </c>
      <c r="O44" s="3">
        <f>summary!Q74</f>
        <v>37.984218632856134</v>
      </c>
      <c r="P44" s="3">
        <f>summary!R74</f>
        <v>22.925919743515152</v>
      </c>
      <c r="Q44" s="1"/>
      <c r="R44" s="27">
        <f t="shared" si="3"/>
        <v>33.854754677181866</v>
      </c>
      <c r="S44" s="27">
        <f t="shared" si="4"/>
        <v>3.6543704885387585</v>
      </c>
      <c r="T44" s="27"/>
      <c r="U44" s="3">
        <v>-13</v>
      </c>
      <c r="V44" s="3"/>
      <c r="W44">
        <f t="shared" si="2"/>
        <v>31.600686980259596</v>
      </c>
    </row>
    <row r="45" spans="1:23" x14ac:dyDescent="0.15">
      <c r="A45">
        <v>19.5</v>
      </c>
      <c r="C45" s="3">
        <f>summary!E75</f>
        <v>20.800140348572434</v>
      </c>
      <c r="D45" s="3">
        <f>summary!F75</f>
        <v>18.295440324828647</v>
      </c>
      <c r="E45" s="3">
        <f>summary!G75</f>
        <v>18.203194092784834</v>
      </c>
      <c r="F45" s="3">
        <f>summary!H75</f>
        <v>42.635957652770031</v>
      </c>
      <c r="G45" s="3">
        <f>summary!I75</f>
        <v>32.285806315541258</v>
      </c>
      <c r="H45" s="3">
        <f>summary!J75</f>
        <v>29.344827829637261</v>
      </c>
      <c r="I45" s="3">
        <f>summary!K75</f>
        <v>53.993057054361415</v>
      </c>
      <c r="J45" s="3">
        <f>summary!L75</f>
        <v>37.11946812129554</v>
      </c>
      <c r="K45" s="3">
        <f>summary!M75</f>
        <v>51.965377754666008</v>
      </c>
      <c r="L45" s="3">
        <f>summary!N75</f>
        <v>31.882945073833547</v>
      </c>
      <c r="M45" s="3">
        <f>summary!O75</f>
        <v>20.093389348771868</v>
      </c>
      <c r="N45" s="3">
        <f>summary!P75</f>
        <v>51.91601686977728</v>
      </c>
      <c r="O45" s="3">
        <f>summary!Q75</f>
        <v>38.738821435465368</v>
      </c>
      <c r="P45" s="3">
        <f>summary!R75</f>
        <v>24.712053889448491</v>
      </c>
      <c r="Q45" s="1"/>
      <c r="R45" s="27">
        <f t="shared" si="3"/>
        <v>34.405726324792731</v>
      </c>
      <c r="S45" s="27">
        <f t="shared" si="4"/>
        <v>3.6170726572064527</v>
      </c>
      <c r="T45" s="27"/>
      <c r="U45" s="3">
        <v>-13</v>
      </c>
      <c r="V45" s="3"/>
      <c r="W45">
        <f t="shared" si="2"/>
        <v>32.084375694687402</v>
      </c>
    </row>
    <row r="46" spans="1:23" x14ac:dyDescent="0.15">
      <c r="A46">
        <v>20</v>
      </c>
      <c r="C46" s="3">
        <f>summary!E76</f>
        <v>19.548522497329891</v>
      </c>
      <c r="D46" s="3">
        <f>summary!F76</f>
        <v>16.624227958468936</v>
      </c>
      <c r="E46" s="3">
        <f>summary!G76</f>
        <v>18.093075974545965</v>
      </c>
      <c r="F46" s="3">
        <f>summary!H76</f>
        <v>41.912132083486661</v>
      </c>
      <c r="G46" s="3">
        <f>summary!I76</f>
        <v>32.894645717477168</v>
      </c>
      <c r="H46" s="3">
        <f>summary!J76</f>
        <v>31.504427770212278</v>
      </c>
      <c r="I46" s="3">
        <f>summary!K76</f>
        <v>54.129819829153249</v>
      </c>
      <c r="J46" s="3">
        <f>summary!L76</f>
        <v>35.455169475106217</v>
      </c>
      <c r="K46" s="3">
        <f>summary!M76</f>
        <v>52.673067469595324</v>
      </c>
      <c r="L46" s="3">
        <f>summary!N76</f>
        <v>31.214650268362991</v>
      </c>
      <c r="M46" s="3">
        <f>summary!O76</f>
        <v>20.147364382940985</v>
      </c>
      <c r="N46" s="3">
        <f>summary!P76</f>
        <v>55.280760277687868</v>
      </c>
      <c r="O46" s="3">
        <f>summary!Q76</f>
        <v>37.715888415072378</v>
      </c>
      <c r="P46" s="3">
        <f>summary!R76</f>
        <v>24.764364194855695</v>
      </c>
      <c r="Q46" s="1"/>
      <c r="R46" s="27">
        <f t="shared" si="3"/>
        <v>34.399519393803068</v>
      </c>
      <c r="S46" s="27">
        <f t="shared" si="4"/>
        <v>3.8012416079797884</v>
      </c>
      <c r="T46" s="27"/>
      <c r="U46" s="3">
        <v>-13</v>
      </c>
      <c r="V46" s="3"/>
      <c r="W46">
        <f t="shared" si="2"/>
        <v>32.199536743844725</v>
      </c>
    </row>
    <row r="47" spans="1:23" x14ac:dyDescent="0.15">
      <c r="A47">
        <v>20.5</v>
      </c>
      <c r="C47" s="3">
        <f>summary!E77</f>
        <v>21.512604798630118</v>
      </c>
      <c r="D47" s="3">
        <f>summary!F77</f>
        <v>15.661916717779834</v>
      </c>
      <c r="E47" s="3">
        <f>summary!G77</f>
        <v>17.904376362555865</v>
      </c>
      <c r="F47" s="3">
        <f>summary!H77</f>
        <v>44.325665926012157</v>
      </c>
      <c r="G47" s="3">
        <f>summary!I77</f>
        <v>31.749574883548355</v>
      </c>
      <c r="H47" s="3">
        <f>summary!J77</f>
        <v>33.038153993586391</v>
      </c>
      <c r="I47" s="3">
        <f>summary!K77</f>
        <v>54.568493113629515</v>
      </c>
      <c r="J47" s="3">
        <f>summary!L77</f>
        <v>36.439384043964395</v>
      </c>
      <c r="K47" s="3">
        <f>summary!M77</f>
        <v>51.080691955684273</v>
      </c>
      <c r="L47" s="3">
        <f>summary!N77</f>
        <v>31.995176391679131</v>
      </c>
      <c r="M47" s="3">
        <f>summary!O77</f>
        <v>20.085229312206167</v>
      </c>
      <c r="N47" s="3">
        <f>summary!P77</f>
        <v>59.192135962980799</v>
      </c>
      <c r="O47" s="3">
        <f>summary!Q77</f>
        <v>37.000945535544787</v>
      </c>
      <c r="P47" s="3">
        <f>summary!R77</f>
        <v>25.139119141277632</v>
      </c>
      <c r="Q47" s="1"/>
      <c r="R47" s="27">
        <f t="shared" si="3"/>
        <v>34.965719153677057</v>
      </c>
      <c r="S47" s="27">
        <f t="shared" si="4"/>
        <v>3.9336056164777604</v>
      </c>
      <c r="T47" s="27"/>
      <c r="U47" s="3">
        <v>-13</v>
      </c>
      <c r="V47" s="3"/>
      <c r="W47">
        <f t="shared" si="2"/>
        <v>32.516665192632757</v>
      </c>
    </row>
    <row r="48" spans="1:23" x14ac:dyDescent="0.15">
      <c r="A48">
        <v>21</v>
      </c>
      <c r="C48" s="3">
        <f>summary!E78</f>
        <v>20.90663861374307</v>
      </c>
      <c r="D48" s="3">
        <f>summary!F78</f>
        <v>18.693118579319453</v>
      </c>
      <c r="E48" s="3">
        <f>summary!G78</f>
        <v>17.634882416818765</v>
      </c>
      <c r="F48" s="3">
        <f>summary!H78</f>
        <v>43.504040344823416</v>
      </c>
      <c r="G48" s="3">
        <f>summary!I78</f>
        <v>31.199272718035953</v>
      </c>
      <c r="H48" s="3">
        <f>summary!J78</f>
        <v>31.35977491331154</v>
      </c>
      <c r="I48" s="3">
        <f>summary!K78</f>
        <v>51.021591917495016</v>
      </c>
      <c r="J48" s="3">
        <f>summary!L78</f>
        <v>35.049798420953437</v>
      </c>
      <c r="K48" s="3">
        <f>summary!M78</f>
        <v>54.154940816291386</v>
      </c>
      <c r="L48" s="3">
        <f>summary!N78</f>
        <v>30.198219562269475</v>
      </c>
      <c r="M48" s="3">
        <f>summary!O78</f>
        <v>20.750263433340937</v>
      </c>
      <c r="N48" s="3">
        <f>summary!P78</f>
        <v>63.054829320252573</v>
      </c>
      <c r="O48" s="3">
        <f>summary!Q78</f>
        <v>36.298558601851447</v>
      </c>
      <c r="P48" s="3">
        <f>summary!R78</f>
        <v>25.038722734429168</v>
      </c>
      <c r="Q48" s="1"/>
      <c r="R48" s="27">
        <f t="shared" si="3"/>
        <v>34.909686896808189</v>
      </c>
      <c r="S48" s="27">
        <f t="shared" si="4"/>
        <v>4.0067822274694773</v>
      </c>
      <c r="T48" s="27"/>
      <c r="U48" s="3">
        <v>-13</v>
      </c>
      <c r="V48" s="3"/>
      <c r="W48">
        <f t="shared" si="2"/>
        <v>31.279523815673748</v>
      </c>
    </row>
    <row r="49" spans="1:23" x14ac:dyDescent="0.15">
      <c r="A49">
        <v>21.5</v>
      </c>
      <c r="C49" s="3">
        <f>summary!E79</f>
        <v>21.355066808557709</v>
      </c>
      <c r="D49" s="3">
        <f>summary!F79</f>
        <v>16.728013516411842</v>
      </c>
      <c r="E49" s="3">
        <f>summary!G79</f>
        <v>17.101158044869713</v>
      </c>
      <c r="F49" s="3">
        <f>summary!H79</f>
        <v>44.772374754083359</v>
      </c>
      <c r="G49" s="3">
        <f>summary!I79</f>
        <v>32.823262477420492</v>
      </c>
      <c r="H49" s="3">
        <f>summary!J79</f>
        <v>32.987945311813796</v>
      </c>
      <c r="I49" s="3">
        <f>summary!K79</f>
        <v>52.813193514808923</v>
      </c>
      <c r="J49" s="3">
        <f>summary!L79</f>
        <v>33.99431893264773</v>
      </c>
      <c r="K49" s="3">
        <f>summary!M79</f>
        <v>53.839601435874506</v>
      </c>
      <c r="L49" s="3">
        <f>summary!N79</f>
        <v>30.619611260202344</v>
      </c>
      <c r="M49" s="3">
        <f>summary!O79</f>
        <v>20.709180896304833</v>
      </c>
      <c r="N49" s="3">
        <f>summary!P79</f>
        <v>64.042921200308456</v>
      </c>
      <c r="O49" s="3">
        <f>summary!Q79</f>
        <v>37.364454142693717</v>
      </c>
      <c r="P49" s="3">
        <f>summary!R79</f>
        <v>24.183997711396128</v>
      </c>
      <c r="Q49" s="1"/>
      <c r="R49" s="27">
        <f t="shared" si="3"/>
        <v>35.319315561230567</v>
      </c>
      <c r="S49" s="27">
        <f t="shared" si="4"/>
        <v>4.1518667824444133</v>
      </c>
      <c r="T49" s="27"/>
      <c r="U49" s="3">
        <v>-13</v>
      </c>
      <c r="V49" s="3"/>
      <c r="W49">
        <f t="shared" si="2"/>
        <v>32.905603894617144</v>
      </c>
    </row>
    <row r="50" spans="1:23" x14ac:dyDescent="0.15">
      <c r="A50">
        <v>22</v>
      </c>
      <c r="C50" s="3">
        <f>summary!E80</f>
        <v>21.019615694319789</v>
      </c>
      <c r="D50" s="3">
        <f>summary!F80</f>
        <v>17.125564441260565</v>
      </c>
      <c r="E50" s="3">
        <f>summary!G80</f>
        <v>17.178992814400377</v>
      </c>
      <c r="F50" s="3">
        <f>summary!H80</f>
        <v>44.772569767356401</v>
      </c>
      <c r="G50" s="3">
        <f>summary!I80</f>
        <v>31.003171392688866</v>
      </c>
      <c r="H50" s="3">
        <f>summary!J80</f>
        <v>34.884042662699734</v>
      </c>
      <c r="I50" s="3">
        <f>summary!K80</f>
        <v>53.089499905958768</v>
      </c>
      <c r="J50" s="3">
        <f>summary!L80</f>
        <v>35.890057166432229</v>
      </c>
      <c r="K50" s="3">
        <f>summary!M80</f>
        <v>51.794201818371263</v>
      </c>
      <c r="L50" s="3">
        <f>summary!N80</f>
        <v>30.72284967691073</v>
      </c>
      <c r="M50" s="3">
        <f>summary!O80</f>
        <v>21.483394768798533</v>
      </c>
      <c r="N50" s="3">
        <f>summary!P80</f>
        <v>68.626369375569965</v>
      </c>
      <c r="O50" s="3">
        <f>summary!Q80</f>
        <v>35.028412515052764</v>
      </c>
      <c r="P50" s="3">
        <f>summary!R80</f>
        <v>26.068524001302475</v>
      </c>
      <c r="Q50" s="1"/>
      <c r="R50" s="27">
        <f t="shared" si="3"/>
        <v>35.586057076909235</v>
      </c>
      <c r="S50" s="27">
        <f t="shared" si="4"/>
        <v>4.2976996351643661</v>
      </c>
      <c r="T50" s="27"/>
      <c r="U50" s="3">
        <v>-13</v>
      </c>
      <c r="V50" s="3"/>
      <c r="W50">
        <f t="shared" si="2"/>
        <v>32.943607027694298</v>
      </c>
    </row>
    <row r="51" spans="1:23" x14ac:dyDescent="0.15">
      <c r="A51">
        <v>22.5</v>
      </c>
      <c r="C51" s="3">
        <f>summary!E81</f>
        <v>21.528743691950954</v>
      </c>
      <c r="D51" s="3">
        <f>summary!F81</f>
        <v>17.835157416973306</v>
      </c>
      <c r="E51" s="3">
        <f>summary!G81</f>
        <v>18.277961370189765</v>
      </c>
      <c r="F51" s="3">
        <f>summary!H81</f>
        <v>47.423776339187832</v>
      </c>
      <c r="G51" s="3">
        <f>summary!I81</f>
        <v>31.784343554599708</v>
      </c>
      <c r="H51" s="3">
        <f>summary!J81</f>
        <v>33.413037895178476</v>
      </c>
      <c r="I51" s="3">
        <f>summary!K81</f>
        <v>50.782149000027076</v>
      </c>
      <c r="J51" s="3">
        <f>summary!L81</f>
        <v>34.484832363442727</v>
      </c>
      <c r="K51" s="3">
        <f>summary!M81</f>
        <v>54.429040719282241</v>
      </c>
      <c r="L51" s="3">
        <f>summary!N81</f>
        <v>31.6216103651122</v>
      </c>
      <c r="M51" s="3">
        <f>summary!O81</f>
        <v>19.837165665521677</v>
      </c>
      <c r="N51" s="3">
        <f>summary!P81</f>
        <v>70.444758761061522</v>
      </c>
      <c r="O51" s="3">
        <f>summary!Q81</f>
        <v>33.874751221620933</v>
      </c>
      <c r="P51" s="3">
        <f>summary!R81</f>
        <v>24.844748413698831</v>
      </c>
      <c r="Q51" s="1"/>
      <c r="R51" s="27">
        <f t="shared" si="3"/>
        <v>35.825948335703728</v>
      </c>
      <c r="S51" s="27">
        <f t="shared" si="4"/>
        <v>4.4143016380997944</v>
      </c>
      <c r="T51" s="27"/>
      <c r="U51" s="3">
        <v>-13</v>
      </c>
      <c r="V51" s="3"/>
      <c r="W51">
        <f t="shared" si="2"/>
        <v>32.598690724889096</v>
      </c>
    </row>
    <row r="52" spans="1:23" x14ac:dyDescent="0.15">
      <c r="A52">
        <v>23</v>
      </c>
      <c r="C52" s="3">
        <f>summary!E82</f>
        <v>20.47910106680947</v>
      </c>
      <c r="D52" s="3">
        <f>summary!F82</f>
        <v>18.134057074149691</v>
      </c>
      <c r="E52" s="3">
        <f>summary!G82</f>
        <v>17.478587410066613</v>
      </c>
      <c r="F52" s="3">
        <f>summary!H82</f>
        <v>45.23243353378944</v>
      </c>
      <c r="G52" s="3">
        <f>summary!I82</f>
        <v>31.956250342184124</v>
      </c>
      <c r="H52" s="3">
        <f>summary!J82</f>
        <v>35.378584058121731</v>
      </c>
      <c r="I52" s="3">
        <f>summary!K82</f>
        <v>51.71162054828644</v>
      </c>
      <c r="J52" s="3">
        <f>summary!L82</f>
        <v>36.027554750464766</v>
      </c>
      <c r="K52" s="3">
        <f>summary!M82</f>
        <v>52.9079303821797</v>
      </c>
      <c r="L52" s="3">
        <f>summary!N82</f>
        <v>33.988536841710619</v>
      </c>
      <c r="M52" s="3">
        <f>summary!O82</f>
        <v>19.457869378508274</v>
      </c>
      <c r="N52" s="3">
        <f>summary!P82</f>
        <v>72.577711888037641</v>
      </c>
      <c r="O52" s="3">
        <f>summary!Q82</f>
        <v>33.703601421737787</v>
      </c>
      <c r="P52" s="3">
        <f>summary!R82</f>
        <v>24.622691114137513</v>
      </c>
      <c r="Q52" s="1"/>
      <c r="R52" s="27">
        <f t="shared" si="3"/>
        <v>36.079526053542025</v>
      </c>
      <c r="S52" s="27">
        <f t="shared" si="4"/>
        <v>4.4997514445738114</v>
      </c>
      <c r="T52" s="27"/>
      <c r="U52" s="3">
        <v>-13</v>
      </c>
      <c r="V52" s="3"/>
      <c r="W52">
        <f t="shared" si="2"/>
        <v>33.846069131724207</v>
      </c>
    </row>
    <row r="53" spans="1:23" x14ac:dyDescent="0.15">
      <c r="A53">
        <v>23.5</v>
      </c>
      <c r="C53" s="3">
        <f>summary!E83</f>
        <v>20.349050693360677</v>
      </c>
      <c r="D53" s="3">
        <f>summary!F83</f>
        <v>17.903725842984347</v>
      </c>
      <c r="E53" s="3">
        <f>summary!G83</f>
        <v>17.962080492159359</v>
      </c>
      <c r="F53" s="3">
        <f>summary!H83</f>
        <v>46.955652979566167</v>
      </c>
      <c r="G53" s="3">
        <f>summary!I83</f>
        <v>31.003857892838187</v>
      </c>
      <c r="H53" s="3">
        <f>summary!J83</f>
        <v>34.898114676087857</v>
      </c>
      <c r="I53" s="3">
        <f>summary!K83</f>
        <v>51.284475351501449</v>
      </c>
      <c r="J53" s="3">
        <f>summary!L83</f>
        <v>32.696675303082316</v>
      </c>
      <c r="K53" s="3">
        <f>summary!M83</f>
        <v>51.527992182526283</v>
      </c>
      <c r="L53" s="3">
        <f>summary!N83</f>
        <v>34.715389513941069</v>
      </c>
      <c r="M53" s="3">
        <f>summary!O83</f>
        <v>18.427304179438707</v>
      </c>
      <c r="N53" s="3">
        <f>summary!P83</f>
        <v>69.829006031784914</v>
      </c>
      <c r="O53" s="3">
        <f>summary!Q83</f>
        <v>32.913855028697071</v>
      </c>
      <c r="P53" s="3">
        <f>summary!R83</f>
        <v>23.436141922657082</v>
      </c>
      <c r="Q53" s="1"/>
      <c r="R53" s="27">
        <f t="shared" si="3"/>
        <v>35.420552320612956</v>
      </c>
      <c r="S53" s="27">
        <f t="shared" si="4"/>
        <v>4.3777207083327481</v>
      </c>
      <c r="T53" s="27"/>
      <c r="U53" s="3">
        <v>-13</v>
      </c>
      <c r="V53" s="3"/>
      <c r="W53">
        <f t="shared" si="2"/>
        <v>32.805265165889693</v>
      </c>
    </row>
    <row r="54" spans="1:23" x14ac:dyDescent="0.15">
      <c r="A54">
        <v>24</v>
      </c>
      <c r="C54" s="3">
        <f>summary!E84</f>
        <v>21.281410069673157</v>
      </c>
      <c r="D54" s="3">
        <f>summary!F84</f>
        <v>17.503251338709628</v>
      </c>
      <c r="E54" s="3">
        <f>summary!G84</f>
        <v>19.635148053824075</v>
      </c>
      <c r="F54" s="3">
        <f>summary!H84</f>
        <v>45.800521968765281</v>
      </c>
      <c r="G54" s="3">
        <f>summary!I84</f>
        <v>30.946161876817555</v>
      </c>
      <c r="H54" s="3">
        <f>summary!J84</f>
        <v>38.808661059534465</v>
      </c>
      <c r="I54" s="3">
        <f>summary!K84</f>
        <v>48.848121337455261</v>
      </c>
      <c r="J54" s="3">
        <f>summary!L84</f>
        <v>34.801473948985546</v>
      </c>
      <c r="K54" s="3">
        <f>summary!M84</f>
        <v>53.867546649326592</v>
      </c>
      <c r="L54" s="3">
        <f>summary!N84</f>
        <v>33.056425137283725</v>
      </c>
      <c r="M54" s="3">
        <f>summary!O84</f>
        <v>19.470192793928842</v>
      </c>
      <c r="N54" s="3">
        <f>summary!P84</f>
        <v>70.032691354702806</v>
      </c>
      <c r="O54" s="3">
        <f>summary!Q84</f>
        <v>30.509783123274076</v>
      </c>
      <c r="P54" s="3">
        <f>summary!R84</f>
        <v>23.437786101663697</v>
      </c>
      <c r="Q54" s="1"/>
      <c r="R54" s="27">
        <f t="shared" si="3"/>
        <v>35.735491439406232</v>
      </c>
      <c r="S54" s="27">
        <f t="shared" si="4"/>
        <v>4.3198788834518478</v>
      </c>
      <c r="T54" s="27"/>
      <c r="U54" s="3">
        <v>-13</v>
      </c>
      <c r="V54" s="3"/>
      <c r="W54">
        <f t="shared" si="2"/>
        <v>32.00129350705064</v>
      </c>
    </row>
    <row r="55" spans="1:23" x14ac:dyDescent="0.15">
      <c r="A55">
        <v>24.5</v>
      </c>
      <c r="C55" s="3">
        <f>summary!E85</f>
        <v>20.924247283064059</v>
      </c>
      <c r="D55" s="3">
        <f>summary!F85</f>
        <v>19.809641876351762</v>
      </c>
      <c r="E55" s="3">
        <f>summary!G85</f>
        <v>19.644348030527958</v>
      </c>
      <c r="F55" s="3">
        <f>summary!H85</f>
        <v>48.181124597139771</v>
      </c>
      <c r="G55" s="3">
        <f>summary!I85</f>
        <v>30.391060126637964</v>
      </c>
      <c r="H55" s="3">
        <f>summary!J85</f>
        <v>40.838128308813467</v>
      </c>
      <c r="I55" s="3">
        <f>summary!K85</f>
        <v>49.151423581481446</v>
      </c>
      <c r="J55" s="3">
        <f>summary!L85</f>
        <v>32.04079599460222</v>
      </c>
      <c r="K55" s="3">
        <f>summary!M85</f>
        <v>49.470362527889364</v>
      </c>
      <c r="L55" s="3">
        <f>summary!N85</f>
        <v>31.63819391966608</v>
      </c>
      <c r="M55" s="3">
        <f>summary!O85</f>
        <v>20.090803174840342</v>
      </c>
      <c r="N55" s="3">
        <f>summary!P85</f>
        <v>69.770334248885277</v>
      </c>
      <c r="O55" s="3">
        <f>summary!Q85</f>
        <v>28.44619832252377</v>
      </c>
      <c r="P55" s="3">
        <f>summary!R85</f>
        <v>24.916475551841977</v>
      </c>
      <c r="Q55" s="1"/>
      <c r="R55" s="27">
        <f t="shared" si="3"/>
        <v>35.415127845571043</v>
      </c>
      <c r="S55" s="27">
        <f t="shared" si="4"/>
        <v>4.2331287085737239</v>
      </c>
      <c r="T55" s="27"/>
      <c r="U55" s="3">
        <v>-13</v>
      </c>
      <c r="V55" s="3"/>
      <c r="W55">
        <f t="shared" si="2"/>
        <v>31.014627023152023</v>
      </c>
    </row>
    <row r="56" spans="1:23" x14ac:dyDescent="0.15">
      <c r="A56">
        <v>25</v>
      </c>
      <c r="C56" s="3">
        <f>summary!E86</f>
        <v>19.983151760027361</v>
      </c>
      <c r="D56" s="3">
        <f>summary!F86</f>
        <v>18.730353639955066</v>
      </c>
      <c r="E56" s="3">
        <f>summary!G86</f>
        <v>20.083265849101544</v>
      </c>
      <c r="F56" s="3">
        <f>summary!H86</f>
        <v>45.785209586182567</v>
      </c>
      <c r="G56" s="3">
        <f>summary!I86</f>
        <v>29.342613992654108</v>
      </c>
      <c r="H56" s="3">
        <f>summary!J86</f>
        <v>41.180113621871875</v>
      </c>
      <c r="I56" s="3">
        <f>summary!K86</f>
        <v>50.636952729409593</v>
      </c>
      <c r="J56" s="3">
        <f>summary!L86</f>
        <v>34.636997365435782</v>
      </c>
      <c r="K56" s="3">
        <f>summary!M86</f>
        <v>50.631776550357934</v>
      </c>
      <c r="L56" s="3">
        <f>summary!N86</f>
        <v>29.347412876482217</v>
      </c>
      <c r="M56" s="3">
        <f>summary!O86</f>
        <v>19.051138713068799</v>
      </c>
      <c r="N56" s="3">
        <f>summary!P86</f>
        <v>71.026208479002477</v>
      </c>
      <c r="O56" s="3">
        <f>summary!Q86</f>
        <v>25.476571827205646</v>
      </c>
      <c r="P56" s="3">
        <f>summary!R86</f>
        <v>24.809793165289474</v>
      </c>
      <c r="Q56" s="1"/>
      <c r="R56" s="27">
        <f t="shared" si="3"/>
        <v>35.070135922365765</v>
      </c>
      <c r="S56" s="27">
        <f t="shared" si="4"/>
        <v>4.431148849161759</v>
      </c>
      <c r="T56" s="27"/>
      <c r="U56" s="3">
        <v>-13</v>
      </c>
      <c r="V56" s="3"/>
      <c r="W56">
        <f t="shared" si="2"/>
        <v>29.345013434568163</v>
      </c>
    </row>
    <row r="57" spans="1:23" ht="15" x14ac:dyDescent="0.2">
      <c r="A57" s="25">
        <v>25.5</v>
      </c>
      <c r="B57" s="24" t="s">
        <v>28</v>
      </c>
      <c r="C57" s="25">
        <f>summary!E87</f>
        <v>20.45418201922471</v>
      </c>
      <c r="D57" s="25">
        <f>summary!F87</f>
        <v>18.522606695932211</v>
      </c>
      <c r="E57" s="25">
        <f>summary!G87</f>
        <v>18.934039090828531</v>
      </c>
      <c r="F57" s="25">
        <f>summary!H87</f>
        <v>46.031129635011538</v>
      </c>
      <c r="G57" s="25">
        <f>summary!I87</f>
        <v>30.299847864071559</v>
      </c>
      <c r="H57" s="25">
        <f>summary!J87</f>
        <v>42.782626725683876</v>
      </c>
      <c r="I57" s="25">
        <f>summary!K87</f>
        <v>50.18115280054122</v>
      </c>
      <c r="J57" s="25">
        <f>summary!L87</f>
        <v>34.96985777163831</v>
      </c>
      <c r="K57" s="25">
        <f>summary!M87</f>
        <v>50.85300024291972</v>
      </c>
      <c r="L57" s="25">
        <f>summary!N87</f>
        <v>28.364805875512594</v>
      </c>
      <c r="M57" s="25">
        <f>summary!O87</f>
        <v>18.324195615395269</v>
      </c>
      <c r="N57" s="25">
        <f>summary!P87</f>
        <v>70.776972471939175</v>
      </c>
      <c r="O57" s="25">
        <f>summary!Q87</f>
        <v>25.202227662566479</v>
      </c>
      <c r="P57" s="25">
        <f>summary!R87</f>
        <v>25.642636772269434</v>
      </c>
      <c r="Q57" s="47"/>
      <c r="R57" s="28">
        <f t="shared" si="3"/>
        <v>35.05358803625117</v>
      </c>
      <c r="S57" s="28">
        <f t="shared" si="4"/>
        <v>4.4759985917883842</v>
      </c>
      <c r="T57" s="27"/>
      <c r="U57" s="25"/>
      <c r="V57" s="25"/>
      <c r="W57">
        <f t="shared" si="2"/>
        <v>29.332326869792077</v>
      </c>
    </row>
    <row r="58" spans="1:23" x14ac:dyDescent="0.15">
      <c r="A58">
        <v>26</v>
      </c>
      <c r="C58" s="3">
        <f>summary!E88</f>
        <v>19.189340447714944</v>
      </c>
      <c r="D58" s="3">
        <f>summary!F88</f>
        <v>17.857831037052456</v>
      </c>
      <c r="E58" s="3">
        <f>summary!G88</f>
        <v>18.596517050026801</v>
      </c>
      <c r="F58" s="3">
        <f>summary!H88</f>
        <v>46.645910408582942</v>
      </c>
      <c r="G58" s="3">
        <f>summary!I88</f>
        <v>30.239302541470597</v>
      </c>
      <c r="H58" s="3">
        <f>summary!J88</f>
        <v>39.608813161101246</v>
      </c>
      <c r="I58" s="3">
        <f>summary!K88</f>
        <v>46.18417037789348</v>
      </c>
      <c r="J58" s="3">
        <f>summary!L88</f>
        <v>30.878939343909749</v>
      </c>
      <c r="K58" s="3">
        <f>summary!M88</f>
        <v>46.591501142826054</v>
      </c>
      <c r="L58" s="3">
        <f>summary!N88</f>
        <v>26.722886449237176</v>
      </c>
      <c r="M58" s="3">
        <f>summary!O88</f>
        <v>17.852994523135564</v>
      </c>
      <c r="N58" s="3">
        <f>summary!P88</f>
        <v>69.198812793653019</v>
      </c>
      <c r="O58" s="3">
        <f>summary!Q88</f>
        <v>25.283829333516721</v>
      </c>
      <c r="P58" s="3">
        <f>summary!R88</f>
        <v>26.759122568197434</v>
      </c>
      <c r="Q58" s="1"/>
      <c r="R58" s="27">
        <f t="shared" si="3"/>
        <v>33.450065277701597</v>
      </c>
      <c r="S58" s="27">
        <f t="shared" si="4"/>
        <v>4.284836715045075</v>
      </c>
      <c r="T58" s="27"/>
      <c r="U58" s="3"/>
      <c r="V58" s="3"/>
      <c r="W58">
        <f t="shared" si="2"/>
        <v>28.499212554834017</v>
      </c>
    </row>
    <row r="59" spans="1:23" x14ac:dyDescent="0.15">
      <c r="A59">
        <v>26.5</v>
      </c>
      <c r="C59" s="3">
        <f>summary!E89</f>
        <v>19.196295753913397</v>
      </c>
      <c r="D59" s="3">
        <f>summary!F89</f>
        <v>20.057006649708605</v>
      </c>
      <c r="E59" s="3">
        <f>summary!G89</f>
        <v>17.739440659188737</v>
      </c>
      <c r="F59" s="3">
        <f>summary!H89</f>
        <v>47.749505417792015</v>
      </c>
      <c r="G59" s="3">
        <f>summary!I89</f>
        <v>30.933488729903996</v>
      </c>
      <c r="H59" s="3">
        <f>summary!J89</f>
        <v>40.143311295792032</v>
      </c>
      <c r="I59" s="3">
        <f>summary!K89</f>
        <v>49.225140634830353</v>
      </c>
      <c r="J59" s="3">
        <f>summary!L89</f>
        <v>32.651970106129177</v>
      </c>
      <c r="K59" s="3">
        <f>summary!M89</f>
        <v>47.834178132350786</v>
      </c>
      <c r="L59" s="3">
        <f>summary!N89</f>
        <v>25.578960213280936</v>
      </c>
      <c r="M59" s="3">
        <f>summary!O89</f>
        <v>18.799539146055423</v>
      </c>
      <c r="N59" s="3">
        <f>summary!P89</f>
        <v>71.081587079106512</v>
      </c>
      <c r="O59" s="3">
        <f>summary!Q89</f>
        <v>22.381827533623213</v>
      </c>
      <c r="P59" s="3">
        <f>summary!R89</f>
        <v>27.319681216688373</v>
      </c>
      <c r="Q59" s="1"/>
      <c r="R59" s="27">
        <f t="shared" si="3"/>
        <v>34.10555779628271</v>
      </c>
      <c r="S59" s="27">
        <f t="shared" si="4"/>
        <v>4.4943061235844199</v>
      </c>
      <c r="T59" s="27"/>
      <c r="U59" s="3"/>
      <c r="V59" s="3"/>
      <c r="W59">
        <f t="shared" si="2"/>
        <v>29.126584973296183</v>
      </c>
    </row>
    <row r="60" spans="1:23" x14ac:dyDescent="0.15">
      <c r="A60">
        <v>27</v>
      </c>
      <c r="C60" s="3">
        <f>summary!E90</f>
        <v>18.579482645640823</v>
      </c>
      <c r="D60" s="3">
        <f>summary!F90</f>
        <v>18.163928452893245</v>
      </c>
      <c r="E60" s="3">
        <f>summary!G90</f>
        <v>17.20738114111175</v>
      </c>
      <c r="F60" s="3">
        <f>summary!H90</f>
        <v>46.195831023102926</v>
      </c>
      <c r="G60" s="3">
        <f>summary!I90</f>
        <v>30.99581008891591</v>
      </c>
      <c r="H60" s="3">
        <f>summary!J90</f>
        <v>38.002474085645616</v>
      </c>
      <c r="I60" s="3">
        <f>summary!K90</f>
        <v>51.299944445260557</v>
      </c>
      <c r="J60" s="3">
        <f>summary!L90</f>
        <v>27.34993635411897</v>
      </c>
      <c r="K60" s="3">
        <f>summary!M90</f>
        <v>46.297271943753479</v>
      </c>
      <c r="L60" s="3">
        <f>summary!N90</f>
        <v>23.814988219302613</v>
      </c>
      <c r="M60" s="3">
        <f>summary!O90</f>
        <v>18.635244384287418</v>
      </c>
      <c r="N60" s="3">
        <f>summary!P90</f>
        <v>71.9019155633856</v>
      </c>
      <c r="O60" s="3">
        <f>summary!Q90</f>
        <v>20.717569471824905</v>
      </c>
      <c r="P60" s="3">
        <f>summary!R90</f>
        <v>28.286834070770293</v>
      </c>
      <c r="Q60" s="1"/>
      <c r="R60" s="27">
        <f t="shared" si="3"/>
        <v>33.012444447634145</v>
      </c>
      <c r="S60" s="27">
        <f t="shared" si="4"/>
        <v>4.6541909870205478</v>
      </c>
      <c r="T60" s="27"/>
      <c r="U60" s="3"/>
      <c r="V60" s="3"/>
      <c r="W60">
        <f t="shared" si="2"/>
        <v>27.818385212444632</v>
      </c>
    </row>
    <row r="61" spans="1:23" x14ac:dyDescent="0.15">
      <c r="A61">
        <v>27.5</v>
      </c>
      <c r="C61" s="3">
        <f>summary!E91</f>
        <v>18.247799192793014</v>
      </c>
      <c r="D61" s="3">
        <f>summary!F91</f>
        <v>20.203589881441975</v>
      </c>
      <c r="E61" s="3">
        <f>summary!G91</f>
        <v>17.346323259413431</v>
      </c>
      <c r="F61" s="3">
        <f>summary!H91</f>
        <v>46.368597228648589</v>
      </c>
      <c r="G61" s="3">
        <f>summary!I91</f>
        <v>29.997312472908806</v>
      </c>
      <c r="H61" s="3">
        <f>summary!J91</f>
        <v>36.575607054447758</v>
      </c>
      <c r="I61" s="3">
        <f>summary!K91</f>
        <v>46.819924640184972</v>
      </c>
      <c r="J61" s="3">
        <f>summary!L91</f>
        <v>28.329635035029526</v>
      </c>
      <c r="K61" s="3">
        <f>summary!M91</f>
        <v>44.820448769737695</v>
      </c>
      <c r="L61" s="3">
        <f>summary!N91</f>
        <v>23.028608809289281</v>
      </c>
      <c r="M61" s="3">
        <f>summary!O91</f>
        <v>17.81442732783113</v>
      </c>
      <c r="N61" s="3">
        <f>summary!P91</f>
        <v>70.196511746439015</v>
      </c>
      <c r="O61" s="3">
        <f>summary!Q91</f>
        <v>20.830031987629848</v>
      </c>
      <c r="P61" s="3">
        <f>summary!R91</f>
        <v>26.80926285560334</v>
      </c>
      <c r="Q61" s="1"/>
      <c r="R61" s="27">
        <f t="shared" si="3"/>
        <v>32.352216723522695</v>
      </c>
      <c r="S61" s="27">
        <f t="shared" si="4"/>
        <v>4.4113221367912772</v>
      </c>
      <c r="T61" s="27"/>
      <c r="W61">
        <f t="shared" si="2"/>
        <v>27.569448945316431</v>
      </c>
    </row>
    <row r="62" spans="1:23" x14ac:dyDescent="0.15">
      <c r="A62">
        <v>28</v>
      </c>
      <c r="C62" s="3">
        <f>summary!E92</f>
        <v>18.495030329534547</v>
      </c>
      <c r="D62" s="3">
        <f>summary!F92</f>
        <v>19.851236304687305</v>
      </c>
      <c r="E62" s="3">
        <f>summary!G92</f>
        <v>18.378415142756786</v>
      </c>
      <c r="F62" s="3">
        <f>summary!H92</f>
        <v>46.791367798405695</v>
      </c>
      <c r="G62" s="3">
        <f>summary!I92</f>
        <v>29.468772292985779</v>
      </c>
      <c r="H62" s="3">
        <f>summary!J92</f>
        <v>34.249798878316554</v>
      </c>
      <c r="I62" s="3">
        <f>summary!K92</f>
        <v>47.929150903439371</v>
      </c>
      <c r="J62" s="3">
        <f>summary!L92</f>
        <v>25.010367867000909</v>
      </c>
      <c r="K62" s="3">
        <f>summary!M92</f>
        <v>46.209196724260998</v>
      </c>
      <c r="L62" s="3">
        <f>summary!N92</f>
        <v>21.617604772416964</v>
      </c>
      <c r="M62" s="3">
        <f>summary!O92</f>
        <v>17.595529303558113</v>
      </c>
      <c r="N62" s="3">
        <f>summary!P92</f>
        <v>67.043843943027952</v>
      </c>
      <c r="O62" s="3">
        <f>summary!Q92</f>
        <v>19.338372171924924</v>
      </c>
      <c r="P62" s="3">
        <f>summary!R92</f>
        <v>28.812526399994955</v>
      </c>
      <c r="Q62" s="1"/>
      <c r="R62" s="27">
        <f t="shared" si="3"/>
        <v>31.690668187101217</v>
      </c>
      <c r="S62" s="27">
        <f t="shared" si="4"/>
        <v>4.35058085618767</v>
      </c>
      <c r="T62" s="27"/>
      <c r="W62">
        <f t="shared" si="2"/>
        <v>26.91144713349793</v>
      </c>
    </row>
    <row r="63" spans="1:23" x14ac:dyDescent="0.15">
      <c r="A63">
        <v>28.5</v>
      </c>
      <c r="C63" s="3">
        <f>summary!E93</f>
        <v>17.540316024465959</v>
      </c>
      <c r="D63" s="3">
        <f>summary!F93</f>
        <v>19.796735169760296</v>
      </c>
      <c r="E63" s="3">
        <f>summary!G93</f>
        <v>17.721018856981736</v>
      </c>
      <c r="F63" s="3">
        <f>summary!H93</f>
        <v>42.121024213828392</v>
      </c>
      <c r="G63" s="3">
        <f>summary!I93</f>
        <v>28.667037073700708</v>
      </c>
      <c r="H63" s="3">
        <f>summary!J93</f>
        <v>30.741881037328206</v>
      </c>
      <c r="I63" s="3">
        <f>summary!K93</f>
        <v>52.548164503780768</v>
      </c>
      <c r="J63" s="3">
        <f>summary!L93</f>
        <v>28.913986076302429</v>
      </c>
      <c r="K63" s="3">
        <f>summary!M93</f>
        <v>43.541754011041043</v>
      </c>
      <c r="L63" s="3">
        <f>summary!N93</f>
        <v>21.056664896429382</v>
      </c>
      <c r="M63" s="3">
        <f>summary!O93</f>
        <v>16.429086638316456</v>
      </c>
      <c r="N63" s="3">
        <f>summary!P93</f>
        <v>64.486819756962518</v>
      </c>
      <c r="O63" s="3">
        <f>summary!Q93</f>
        <v>18.52049516058829</v>
      </c>
      <c r="P63" s="3">
        <f>summary!R93</f>
        <v>30.807084362411413</v>
      </c>
      <c r="Q63" s="1"/>
      <c r="R63" s="27">
        <f t="shared" si="3"/>
        <v>30.929614109191242</v>
      </c>
      <c r="S63" s="27">
        <f t="shared" si="4"/>
        <v>4.2565083660723779</v>
      </c>
      <c r="T63" s="27"/>
      <c r="W63">
        <f t="shared" si="2"/>
        <v>28.790511575001567</v>
      </c>
    </row>
    <row r="64" spans="1:23" x14ac:dyDescent="0.15">
      <c r="A64">
        <v>29</v>
      </c>
      <c r="C64" s="3">
        <f>summary!E94</f>
        <v>18.115013103646078</v>
      </c>
      <c r="D64" s="3">
        <f>summary!F94</f>
        <v>21.931724003929844</v>
      </c>
      <c r="E64" s="3">
        <f>summary!G94</f>
        <v>17.385680576711245</v>
      </c>
      <c r="F64" s="3">
        <f>summary!H94</f>
        <v>44.507134077613046</v>
      </c>
      <c r="G64" s="3">
        <f>summary!I94</f>
        <v>27.44882146598237</v>
      </c>
      <c r="H64" s="3">
        <f>summary!J94</f>
        <v>31.274685079004378</v>
      </c>
      <c r="I64" s="3">
        <f>summary!K94</f>
        <v>46.399926728792316</v>
      </c>
      <c r="J64" s="3">
        <f>summary!L94</f>
        <v>23.720552130324741</v>
      </c>
      <c r="K64" s="3">
        <f>summary!M94</f>
        <v>39.931185964524666</v>
      </c>
      <c r="L64" s="3">
        <f>summary!N94</f>
        <v>19.90001690331632</v>
      </c>
      <c r="M64" s="3">
        <f>summary!O94</f>
        <v>16.251951100696811</v>
      </c>
      <c r="N64" s="3">
        <f>summary!P94</f>
        <v>66.253085477539571</v>
      </c>
      <c r="O64" s="3">
        <f>summary!Q94</f>
        <v>19.57474251198418</v>
      </c>
      <c r="P64" s="3">
        <f>summary!R94</f>
        <v>31.143264919849912</v>
      </c>
      <c r="Q64" s="1"/>
      <c r="R64" s="27">
        <f t="shared" si="3"/>
        <v>30.207270701851201</v>
      </c>
      <c r="S64" s="27">
        <f t="shared" si="4"/>
        <v>4.1637254091913949</v>
      </c>
      <c r="T64" s="27"/>
      <c r="W64">
        <f t="shared" si="2"/>
        <v>25.584686798153555</v>
      </c>
    </row>
    <row r="65" spans="1:23" x14ac:dyDescent="0.15">
      <c r="A65">
        <v>29.5</v>
      </c>
      <c r="C65" s="3">
        <f>summary!E95</f>
        <v>17.986137649113871</v>
      </c>
      <c r="D65" s="3">
        <f>summary!F95</f>
        <v>18.633454513383107</v>
      </c>
      <c r="E65" s="3">
        <f>summary!G95</f>
        <v>15.974423219653113</v>
      </c>
      <c r="F65" s="3">
        <f>summary!H95</f>
        <v>39.315938343740406</v>
      </c>
      <c r="G65" s="3">
        <f>summary!I95</f>
        <v>24.586255408094843</v>
      </c>
      <c r="H65" s="3">
        <f>summary!J95</f>
        <v>28.659927758700388</v>
      </c>
      <c r="I65" s="3">
        <f>summary!K95</f>
        <v>47.07990559267018</v>
      </c>
      <c r="J65" s="3">
        <f>summary!L95</f>
        <v>21.837627096137759</v>
      </c>
      <c r="K65" s="3">
        <f>summary!M95</f>
        <v>37.928356753065593</v>
      </c>
      <c r="L65" s="3">
        <f>summary!N95</f>
        <v>17.75948581232689</v>
      </c>
      <c r="M65" s="3">
        <f>summary!O95</f>
        <v>16.43311828145859</v>
      </c>
      <c r="N65" s="3">
        <f>summary!P95</f>
        <v>64.867886206828018</v>
      </c>
      <c r="O65" s="3">
        <f>summary!Q95</f>
        <v>19.247041154317142</v>
      </c>
      <c r="P65" s="3">
        <f>summary!R95</f>
        <v>29.311205169537175</v>
      </c>
      <c r="Q65" s="1"/>
      <c r="R65" s="27">
        <f t="shared" si="3"/>
        <v>28.485350599191527</v>
      </c>
      <c r="S65" s="27">
        <f t="shared" si="4"/>
        <v>4.1175106764659422</v>
      </c>
      <c r="T65" s="27"/>
      <c r="W65">
        <f t="shared" si="2"/>
        <v>23.211941252116301</v>
      </c>
    </row>
    <row r="66" spans="1:23" x14ac:dyDescent="0.15">
      <c r="A66">
        <v>30</v>
      </c>
      <c r="C66" s="3">
        <f>summary!E96</f>
        <v>16.918143243953576</v>
      </c>
      <c r="D66" s="3">
        <f>summary!F96</f>
        <v>18.219580565611825</v>
      </c>
      <c r="E66" s="3">
        <f>summary!G96</f>
        <v>14.499546219235857</v>
      </c>
      <c r="F66" s="3">
        <f>summary!H96</f>
        <v>39.192428511322085</v>
      </c>
      <c r="G66" s="3">
        <f>summary!I96</f>
        <v>21.900109102256916</v>
      </c>
      <c r="H66" s="3">
        <f>summary!J96</f>
        <v>26.058800485828538</v>
      </c>
      <c r="I66" s="3">
        <f>summary!K96</f>
        <v>45.624393914929016</v>
      </c>
      <c r="J66" s="3">
        <f>summary!L96</f>
        <v>18.537168290884608</v>
      </c>
      <c r="K66" s="3">
        <f>summary!M96</f>
        <v>32.757560923409251</v>
      </c>
      <c r="L66" s="3">
        <f>summary!N96</f>
        <v>16.010015083076524</v>
      </c>
      <c r="M66" s="3">
        <f>summary!O96</f>
        <v>15.213687116921182</v>
      </c>
      <c r="N66" s="3">
        <f>summary!P96</f>
        <v>64.925258759184928</v>
      </c>
      <c r="O66" s="3">
        <f>summary!Q96</f>
        <v>17.834763753758786</v>
      </c>
      <c r="P66" s="3">
        <f>summary!R96</f>
        <v>29.158639974503046</v>
      </c>
      <c r="Q66" s="1"/>
      <c r="R66" s="27">
        <f t="shared" si="3"/>
        <v>26.745496613105622</v>
      </c>
      <c r="S66" s="27">
        <f t="shared" si="4"/>
        <v>4.1935311837749332</v>
      </c>
      <c r="T66" s="27"/>
      <c r="W66">
        <f t="shared" si="2"/>
        <v>20.218638696570764</v>
      </c>
    </row>
    <row r="67" spans="1:23" x14ac:dyDescent="0.15">
      <c r="A67">
        <v>30.5</v>
      </c>
      <c r="C67" s="3">
        <f>summary!E97</f>
        <v>16.509630221907855</v>
      </c>
      <c r="D67" s="3">
        <f>summary!F97</f>
        <v>17.50395391340269</v>
      </c>
      <c r="E67" s="3">
        <f>summary!G97</f>
        <v>13.499397675763527</v>
      </c>
      <c r="F67" s="3">
        <f>summary!H97</f>
        <v>34.653806434969241</v>
      </c>
      <c r="G67" s="3">
        <f>summary!I97</f>
        <v>19.020075709952682</v>
      </c>
      <c r="H67" s="3">
        <f>summary!J97</f>
        <v>24.105258821909327</v>
      </c>
      <c r="I67" s="3">
        <f>summary!K97</f>
        <v>40.258740988804099</v>
      </c>
      <c r="J67" s="3">
        <f>summary!L97</f>
        <v>17.999653945609335</v>
      </c>
      <c r="K67" s="3">
        <f>summary!M97</f>
        <v>28.817476819197076</v>
      </c>
      <c r="L67" s="3">
        <f>summary!N97</f>
        <v>13.629667961164902</v>
      </c>
      <c r="M67" s="3">
        <f>summary!O97</f>
        <v>13.712681306648527</v>
      </c>
      <c r="N67" s="3">
        <f>summary!P97</f>
        <v>62.843332854076074</v>
      </c>
      <c r="O67" s="3">
        <f>summary!Q97</f>
        <v>16.051760096037988</v>
      </c>
      <c r="P67" s="3">
        <f>summary!R97</f>
        <v>28.906185427053089</v>
      </c>
      <c r="Q67" s="1"/>
      <c r="R67" s="27">
        <f t="shared" si="3"/>
        <v>24.508110519187952</v>
      </c>
      <c r="S67" s="27">
        <f t="shared" si="4"/>
        <v>3.9649389362598164</v>
      </c>
      <c r="T67" s="27"/>
      <c r="W67">
        <f t="shared" si="2"/>
        <v>18.509864827781009</v>
      </c>
    </row>
    <row r="68" spans="1:23" x14ac:dyDescent="0.15">
      <c r="A68">
        <v>31</v>
      </c>
      <c r="C68" s="3">
        <f>summary!E98</f>
        <v>14.855272259343497</v>
      </c>
      <c r="D68" s="3">
        <f>summary!F98</f>
        <v>16.950699328273522</v>
      </c>
      <c r="E68" s="3">
        <f>summary!G98</f>
        <v>12.476609960415995</v>
      </c>
      <c r="F68" s="3">
        <f>summary!H98</f>
        <v>31.653139708013462</v>
      </c>
      <c r="G68" s="3">
        <f>summary!I98</f>
        <v>16.397670482363903</v>
      </c>
      <c r="H68" s="3">
        <f>summary!J98</f>
        <v>21.738653148949272</v>
      </c>
      <c r="I68" s="3">
        <f>summary!K98</f>
        <v>36.294705965227422</v>
      </c>
      <c r="J68" s="3">
        <f>summary!L98</f>
        <v>13.422461311093045</v>
      </c>
      <c r="K68" s="3">
        <f>summary!M98</f>
        <v>27.966348053354768</v>
      </c>
      <c r="L68" s="3">
        <f>summary!N98</f>
        <v>12.102168102538512</v>
      </c>
      <c r="M68" s="3">
        <f>summary!O98</f>
        <v>13.350261089285981</v>
      </c>
      <c r="N68" s="3">
        <f>summary!P98</f>
        <v>63.76951311965562</v>
      </c>
      <c r="O68" s="3">
        <f>summary!Q98</f>
        <v>16.511519917940991</v>
      </c>
      <c r="P68" s="3">
        <f>summary!R98</f>
        <v>28.388219192416187</v>
      </c>
      <c r="Q68" s="1"/>
      <c r="R68" s="27">
        <f t="shared" si="3"/>
        <v>22.883770957419696</v>
      </c>
      <c r="S68" s="27">
        <f t="shared" si="4"/>
        <v>4.0373513838706803</v>
      </c>
      <c r="T68" s="27"/>
      <c r="W68">
        <f t="shared" si="2"/>
        <v>16.731109623107258</v>
      </c>
    </row>
    <row r="69" spans="1:23" x14ac:dyDescent="0.15">
      <c r="A69">
        <v>31.5</v>
      </c>
      <c r="C69" s="3">
        <f>summary!E99</f>
        <v>13.349285004337514</v>
      </c>
      <c r="D69" s="3">
        <f>summary!F99</f>
        <v>12.719185840060756</v>
      </c>
      <c r="E69" s="3">
        <f>summary!G99</f>
        <v>11.375255721056456</v>
      </c>
      <c r="F69" s="3">
        <f>summary!H99</f>
        <v>29.566338639306068</v>
      </c>
      <c r="G69" s="3">
        <f>summary!I99</f>
        <v>13.791372957871173</v>
      </c>
      <c r="H69" s="3">
        <f>summary!J99</f>
        <v>20.141386288936346</v>
      </c>
      <c r="I69" s="3">
        <f>summary!K99</f>
        <v>35.36407484243378</v>
      </c>
      <c r="J69" s="3">
        <f>summary!L99</f>
        <v>14.611671521983229</v>
      </c>
      <c r="K69" s="3">
        <f>summary!M99</f>
        <v>22.728314086925131</v>
      </c>
      <c r="L69" s="3">
        <f>summary!N99</f>
        <v>11.020597073080998</v>
      </c>
      <c r="M69" s="3">
        <f>summary!O99</f>
        <v>13.329236933632963</v>
      </c>
      <c r="N69" s="3">
        <f>summary!P99</f>
        <v>60.49722553934167</v>
      </c>
      <c r="O69" s="3">
        <f>summary!Q99</f>
        <v>15.8284999298453</v>
      </c>
      <c r="P69" s="3">
        <f>summary!R99</f>
        <v>27.034458267987794</v>
      </c>
      <c r="Q69" s="1"/>
      <c r="R69" s="27">
        <f t="shared" si="3"/>
        <v>21.101726490677798</v>
      </c>
      <c r="S69" s="27">
        <f t="shared" si="4"/>
        <v>3.8738265058601384</v>
      </c>
      <c r="T69" s="27"/>
      <c r="W69">
        <f t="shared" si="2"/>
        <v>15.220085725914265</v>
      </c>
    </row>
    <row r="70" spans="1:23" x14ac:dyDescent="0.15">
      <c r="A70">
        <v>32</v>
      </c>
      <c r="C70" s="3">
        <f>summary!E100</f>
        <v>11.94003600695039</v>
      </c>
      <c r="D70" s="3">
        <f>summary!F100</f>
        <v>13.035353116160186</v>
      </c>
      <c r="E70" s="3">
        <f>summary!G100</f>
        <v>11.098206067505565</v>
      </c>
      <c r="F70" s="3">
        <f>summary!H100</f>
        <v>24.893597696862045</v>
      </c>
      <c r="G70" s="3">
        <f>summary!I100</f>
        <v>12.747193424168412</v>
      </c>
      <c r="H70" s="3">
        <f>summary!J100</f>
        <v>16.646384857448044</v>
      </c>
      <c r="I70" s="3">
        <f>summary!K100</f>
        <v>29.096321320035116</v>
      </c>
      <c r="J70" s="3">
        <f>summary!L100</f>
        <v>10.239234915128515</v>
      </c>
      <c r="K70" s="3">
        <f>summary!M100</f>
        <v>20.264372828844845</v>
      </c>
      <c r="L70" s="3">
        <f>summary!N100</f>
        <v>8.7701607141744589</v>
      </c>
      <c r="M70" s="3">
        <f>summary!O100</f>
        <v>13.487248441176277</v>
      </c>
      <c r="N70" s="3">
        <f>summary!P100</f>
        <v>60.683246209427935</v>
      </c>
      <c r="O70" s="3">
        <f>summary!Q100</f>
        <v>15.018321406852861</v>
      </c>
      <c r="P70" s="3">
        <f>summary!R100</f>
        <v>25.316245215712698</v>
      </c>
      <c r="Q70" s="1"/>
      <c r="R70" s="27">
        <f t="shared" si="3"/>
        <v>19.070744384979587</v>
      </c>
      <c r="S70" s="27">
        <f t="shared" si="4"/>
        <v>3.8362618237898518</v>
      </c>
      <c r="T70" s="27"/>
      <c r="W70">
        <f t="shared" si="2"/>
        <v>14.25278492401457</v>
      </c>
    </row>
    <row r="71" spans="1:23" x14ac:dyDescent="0.15">
      <c r="A71">
        <v>32.5</v>
      </c>
      <c r="C71" s="3">
        <f>summary!E101</f>
        <v>11.589370645158715</v>
      </c>
      <c r="D71" s="3">
        <f>summary!F101</f>
        <v>11.905427844237554</v>
      </c>
      <c r="E71" s="3">
        <f>summary!G101</f>
        <v>10.685194574556936</v>
      </c>
      <c r="F71" s="3">
        <f>summary!H101</f>
        <v>23.357971860189664</v>
      </c>
      <c r="G71" s="3">
        <f>summary!I101</f>
        <v>10.705608736554344</v>
      </c>
      <c r="H71" s="3">
        <f>summary!J101</f>
        <v>15.043375753113484</v>
      </c>
      <c r="I71" s="3">
        <f>summary!K101</f>
        <v>27.432883393845891</v>
      </c>
      <c r="J71" s="3">
        <f>summary!L101</f>
        <v>11.134336731194262</v>
      </c>
      <c r="K71" s="3">
        <f>summary!M101</f>
        <v>19.302455842855913</v>
      </c>
      <c r="L71" s="3">
        <f>summary!N101</f>
        <v>7.4550889501410591</v>
      </c>
      <c r="M71" s="3">
        <f>summary!O101</f>
        <v>12.856236855623107</v>
      </c>
      <c r="N71" s="3">
        <f>summary!P101</f>
        <v>55.554030387769458</v>
      </c>
      <c r="O71" s="3">
        <f>summary!Q101</f>
        <v>13.640169689061485</v>
      </c>
      <c r="P71" s="3">
        <f>summary!R101</f>
        <v>22.216115926116185</v>
      </c>
      <c r="Q71" s="1"/>
      <c r="R71" s="27">
        <f t="shared" si="3"/>
        <v>17.743242404946297</v>
      </c>
      <c r="S71" s="27">
        <f t="shared" si="4"/>
        <v>3.514007457056497</v>
      </c>
      <c r="T71" s="27"/>
      <c r="W71">
        <f t="shared" ref="W71:W116" si="5">MEDIAN(C71:P71)</f>
        <v>13.248203272342296</v>
      </c>
    </row>
    <row r="72" spans="1:23" x14ac:dyDescent="0.15">
      <c r="A72">
        <v>33</v>
      </c>
      <c r="C72" s="3">
        <f>summary!E102</f>
        <v>9.9465042912036665</v>
      </c>
      <c r="D72" s="3">
        <f>summary!F102</f>
        <v>7.4739106094329237</v>
      </c>
      <c r="E72" s="3">
        <f>summary!G102</f>
        <v>9.2717962157782523</v>
      </c>
      <c r="F72" s="3">
        <f>summary!H102</f>
        <v>18.960750893013206</v>
      </c>
      <c r="G72" s="3">
        <f>summary!I102</f>
        <v>8.5909053620365583</v>
      </c>
      <c r="H72" s="3">
        <f>summary!J102</f>
        <v>12.538675747259703</v>
      </c>
      <c r="I72" s="3">
        <f>summary!K102</f>
        <v>27.031391716423116</v>
      </c>
      <c r="J72" s="3">
        <f>summary!L102</f>
        <v>7.9794725242222491</v>
      </c>
      <c r="K72" s="3">
        <f>summary!M102</f>
        <v>15.136097554984499</v>
      </c>
      <c r="L72" s="3">
        <f>summary!N102</f>
        <v>6.5260726958316795</v>
      </c>
      <c r="M72" s="3">
        <f>summary!O102</f>
        <v>11.896453786373945</v>
      </c>
      <c r="N72" s="3">
        <f>summary!P102</f>
        <v>51.093102750488903</v>
      </c>
      <c r="O72" s="3">
        <f>summary!Q102</f>
        <v>12.177365514546391</v>
      </c>
      <c r="P72" s="3">
        <f>summary!R102</f>
        <v>18.710195410178716</v>
      </c>
      <c r="Q72" s="1"/>
      <c r="R72" s="27">
        <f t="shared" si="3"/>
        <v>15.278653820122697</v>
      </c>
      <c r="S72" s="27">
        <f t="shared" si="4"/>
        <v>3.3617230627323362</v>
      </c>
      <c r="T72" s="27"/>
      <c r="W72">
        <f t="shared" si="5"/>
        <v>12.036909650460167</v>
      </c>
    </row>
    <row r="73" spans="1:23" x14ac:dyDescent="0.15">
      <c r="A73">
        <v>33.5</v>
      </c>
      <c r="C73" s="3">
        <f>summary!E103</f>
        <v>9.7344722193065394</v>
      </c>
      <c r="D73" s="3">
        <f>summary!F103</f>
        <v>7.5291704339650707</v>
      </c>
      <c r="E73" s="3">
        <f>summary!G103</f>
        <v>8.5110561494029007</v>
      </c>
      <c r="F73" s="3">
        <f>summary!H103</f>
        <v>17.535793528132672</v>
      </c>
      <c r="G73" s="3">
        <f>summary!I103</f>
        <v>7.0864860548898099</v>
      </c>
      <c r="H73" s="3">
        <f>summary!J103</f>
        <v>11.484816248108167</v>
      </c>
      <c r="I73" s="3">
        <f>summary!K103</f>
        <v>23.34657806387197</v>
      </c>
      <c r="J73" s="3">
        <f>summary!L103</f>
        <v>7.008737250645507</v>
      </c>
      <c r="K73" s="3">
        <f>summary!M103</f>
        <v>14.44080892918719</v>
      </c>
      <c r="L73" s="3">
        <f>summary!N103</f>
        <v>4.7835354729079569</v>
      </c>
      <c r="M73" s="3">
        <f>summary!O103</f>
        <v>11.561961614264545</v>
      </c>
      <c r="N73" s="3">
        <f>summary!P103</f>
        <v>48.759444767709894</v>
      </c>
      <c r="O73" s="3">
        <f>summary!Q103</f>
        <v>12.06132554638644</v>
      </c>
      <c r="P73" s="3">
        <f>summary!R103</f>
        <v>15.8467191638819</v>
      </c>
      <c r="Q73" s="1"/>
      <c r="R73" s="27">
        <f t="shared" si="3"/>
        <v>14.141860482982974</v>
      </c>
      <c r="S73" s="27">
        <f t="shared" si="4"/>
        <v>3.1984102699828716</v>
      </c>
      <c r="T73" s="27"/>
      <c r="W73">
        <f t="shared" si="5"/>
        <v>11.523388931186357</v>
      </c>
    </row>
    <row r="74" spans="1:23" x14ac:dyDescent="0.15">
      <c r="A74">
        <v>34</v>
      </c>
      <c r="C74" s="3">
        <f>summary!E104</f>
        <v>7.8806894748236909</v>
      </c>
      <c r="D74" s="3">
        <f>summary!F104</f>
        <v>6.0454730751485135</v>
      </c>
      <c r="E74" s="3">
        <f>summary!G104</f>
        <v>7.2274261176558747</v>
      </c>
      <c r="F74" s="3">
        <f>summary!H104</f>
        <v>15.54344016055261</v>
      </c>
      <c r="G74" s="3">
        <f>summary!I104</f>
        <v>4.9066469450637573</v>
      </c>
      <c r="H74" s="3">
        <f>summary!J104</f>
        <v>10.844752154090683</v>
      </c>
      <c r="I74" s="3">
        <f>summary!K104</f>
        <v>20.167989394264254</v>
      </c>
      <c r="J74" s="3">
        <f>summary!L104</f>
        <v>4.3846902719570116</v>
      </c>
      <c r="K74" s="3">
        <f>summary!M104</f>
        <v>14.202182030799488</v>
      </c>
      <c r="L74" s="3">
        <f>summary!N104</f>
        <v>3.9826042089135045</v>
      </c>
      <c r="M74" s="3">
        <f>summary!O104</f>
        <v>10.68876319767698</v>
      </c>
      <c r="N74" s="3">
        <f>summary!P104</f>
        <v>49.028698264373233</v>
      </c>
      <c r="O74" s="3">
        <f>summary!Q104</f>
        <v>12.112553221409183</v>
      </c>
      <c r="P74" s="3">
        <f>summary!R104</f>
        <v>14.151745935441301</v>
      </c>
      <c r="Q74" s="1"/>
      <c r="R74" s="27">
        <f t="shared" si="3"/>
        <v>12.847377578209906</v>
      </c>
      <c r="S74" s="27">
        <f t="shared" si="4"/>
        <v>3.2979868571037976</v>
      </c>
      <c r="T74" s="27"/>
      <c r="W74">
        <f t="shared" si="5"/>
        <v>10.766757675883831</v>
      </c>
    </row>
    <row r="75" spans="1:23" x14ac:dyDescent="0.15">
      <c r="A75">
        <v>34.5</v>
      </c>
      <c r="C75" s="3">
        <f>summary!E105</f>
        <v>7.2925105929001282</v>
      </c>
      <c r="D75" s="3">
        <f>summary!F105</f>
        <v>3.7824358608661721</v>
      </c>
      <c r="E75" s="3">
        <f>summary!G105</f>
        <v>6.1134689275879461</v>
      </c>
      <c r="F75" s="3">
        <f>summary!H105</f>
        <v>13.540990963225797</v>
      </c>
      <c r="G75" s="3">
        <f>summary!I105</f>
        <v>4.2207634050987917</v>
      </c>
      <c r="H75" s="3">
        <f>summary!J105</f>
        <v>7.7710920089610198</v>
      </c>
      <c r="I75" s="3">
        <f>summary!K105</f>
        <v>17.694964180502627</v>
      </c>
      <c r="J75" s="3">
        <f>summary!L105</f>
        <v>4.5936065343122943</v>
      </c>
      <c r="K75" s="3">
        <f>summary!M105</f>
        <v>10.467411056085639</v>
      </c>
      <c r="L75" s="3">
        <f>summary!N105</f>
        <v>3.2345490616883956</v>
      </c>
      <c r="M75" s="3">
        <f>summary!O105</f>
        <v>9.7611736536504026</v>
      </c>
      <c r="N75" s="3">
        <f>summary!P105</f>
        <v>44.944186861564162</v>
      </c>
      <c r="O75" s="3">
        <f>summary!Q105</f>
        <v>10.898396129213275</v>
      </c>
      <c r="P75" s="3">
        <f>summary!R105</f>
        <v>14.619821948757867</v>
      </c>
      <c r="Q75" s="1"/>
      <c r="R75" s="27">
        <f t="shared" si="3"/>
        <v>11.101196095050511</v>
      </c>
      <c r="S75" s="27">
        <f t="shared" si="4"/>
        <v>3.0515101721677405</v>
      </c>
      <c r="T75" s="27"/>
      <c r="W75">
        <f t="shared" si="5"/>
        <v>8.7661328313057112</v>
      </c>
    </row>
    <row r="76" spans="1:23" x14ac:dyDescent="0.15">
      <c r="A76">
        <v>35</v>
      </c>
      <c r="C76" s="3">
        <f>summary!E106</f>
        <v>6.6063887229622216</v>
      </c>
      <c r="D76" s="3">
        <f>summary!F106</f>
        <v>4.2201490023390882</v>
      </c>
      <c r="E76" s="3">
        <f>summary!G106</f>
        <v>5.0889444657341398</v>
      </c>
      <c r="F76" s="3">
        <f>summary!H106</f>
        <v>11.509906651556994</v>
      </c>
      <c r="G76" s="3">
        <f>summary!I106</f>
        <v>2.8461291950501044</v>
      </c>
      <c r="H76" s="3">
        <f>summary!J106</f>
        <v>5.4319830417036679</v>
      </c>
      <c r="I76" s="3">
        <f>summary!K106</f>
        <v>16.809887795020874</v>
      </c>
      <c r="J76" s="3">
        <f>summary!L106</f>
        <v>3.4100577677350947</v>
      </c>
      <c r="K76" s="3">
        <f>summary!M106</f>
        <v>9.1860134224653631</v>
      </c>
      <c r="L76" s="3">
        <f>summary!N106</f>
        <v>2.3242886477302251</v>
      </c>
      <c r="M76" s="3">
        <f>summary!O106</f>
        <v>8.9072079253838385</v>
      </c>
      <c r="N76" s="3">
        <f>summary!P106</f>
        <v>40.664042966294836</v>
      </c>
      <c r="O76" s="3">
        <f>summary!Q106</f>
        <v>11.793723928362466</v>
      </c>
      <c r="P76" s="3">
        <f>summary!R106</f>
        <v>11.161133784490708</v>
      </c>
      <c r="Q76" s="1"/>
      <c r="R76" s="27">
        <f t="shared" si="3"/>
        <v>9.9075941178722253</v>
      </c>
      <c r="S76" s="27">
        <f t="shared" si="4"/>
        <v>2.8163116922019533</v>
      </c>
      <c r="T76" s="27"/>
      <c r="W76">
        <f t="shared" si="5"/>
        <v>7.7567983241730296</v>
      </c>
    </row>
    <row r="77" spans="1:23" x14ac:dyDescent="0.15">
      <c r="A77">
        <v>35.5</v>
      </c>
      <c r="C77" s="3">
        <f>summary!E107</f>
        <v>5.8783896943598952</v>
      </c>
      <c r="D77" s="3">
        <f>summary!F107</f>
        <v>0.83786320690782767</v>
      </c>
      <c r="E77" s="3">
        <f>summary!G107</f>
        <v>4.9856027720090603</v>
      </c>
      <c r="F77" s="3">
        <f>summary!H107</f>
        <v>11.334051258244182</v>
      </c>
      <c r="G77" s="3">
        <f>summary!I107</f>
        <v>2.8644565908478317</v>
      </c>
      <c r="H77" s="3">
        <f>summary!J107</f>
        <v>5.6510807061913937</v>
      </c>
      <c r="I77" s="3">
        <f>summary!K107</f>
        <v>15.124104297144292</v>
      </c>
      <c r="J77" s="3">
        <f>summary!L107</f>
        <v>2.6137727264134494</v>
      </c>
      <c r="K77" s="3">
        <f>summary!M107</f>
        <v>8.0190931038769335</v>
      </c>
      <c r="L77" s="3">
        <f>summary!N107</f>
        <v>1.2477550166819891</v>
      </c>
      <c r="M77" s="3">
        <f>summary!O107</f>
        <v>6.789116038966533</v>
      </c>
      <c r="N77" s="3">
        <f>summary!P107</f>
        <v>38.164550030301072</v>
      </c>
      <c r="O77" s="3">
        <f>summary!Q107</f>
        <v>9.9774342939840839</v>
      </c>
      <c r="P77" s="3">
        <f>summary!R107</f>
        <v>8.2804339330833479</v>
      </c>
      <c r="Q77" s="1"/>
      <c r="R77" s="27">
        <f t="shared" si="3"/>
        <v>8.7297899796868119</v>
      </c>
      <c r="S77" s="27">
        <f t="shared" si="4"/>
        <v>2.705172495289506</v>
      </c>
      <c r="T77" s="27"/>
      <c r="W77">
        <f t="shared" si="5"/>
        <v>6.3337528666632146</v>
      </c>
    </row>
    <row r="78" spans="1:23" x14ac:dyDescent="0.15">
      <c r="A78">
        <v>36</v>
      </c>
      <c r="C78" s="3">
        <f>summary!E108</f>
        <v>4.7267244126786583</v>
      </c>
      <c r="D78" s="3">
        <f>summary!F108</f>
        <v>2.1090063548290057</v>
      </c>
      <c r="E78" s="3">
        <f>summary!G108</f>
        <v>5.25315461146816</v>
      </c>
      <c r="F78" s="3">
        <f>summary!H108</f>
        <v>9.0225363113115602</v>
      </c>
      <c r="G78" s="3">
        <f>summary!I108</f>
        <v>1.8379465433044113</v>
      </c>
      <c r="H78" s="3">
        <f>summary!J108</f>
        <v>5.8452497566302029</v>
      </c>
      <c r="I78" s="3">
        <f>summary!K108</f>
        <v>13.043292446230319</v>
      </c>
      <c r="J78" s="3">
        <f>summary!L108</f>
        <v>0.87312960912088666</v>
      </c>
      <c r="K78" s="3">
        <f>summary!M108</f>
        <v>7.076164572075692</v>
      </c>
      <c r="L78" s="3">
        <f>summary!N108</f>
        <v>0.42811367169247849</v>
      </c>
      <c r="M78" s="3">
        <f>summary!O108</f>
        <v>6.2100782922732831</v>
      </c>
      <c r="N78" s="3">
        <f>summary!P108</f>
        <v>36.173196943499839</v>
      </c>
      <c r="O78" s="3">
        <f>summary!Q108</f>
        <v>9.2616590139790169</v>
      </c>
      <c r="P78" s="3">
        <f>summary!R108</f>
        <v>6.8912429316148325</v>
      </c>
      <c r="Q78" s="1"/>
      <c r="R78" s="27">
        <f t="shared" si="3"/>
        <v>7.8354040414687312</v>
      </c>
      <c r="S78" s="27">
        <f t="shared" si="4"/>
        <v>2.5685588856629811</v>
      </c>
      <c r="T78" s="27"/>
      <c r="W78">
        <f t="shared" si="5"/>
        <v>6.0276640244517434</v>
      </c>
    </row>
    <row r="79" spans="1:23" x14ac:dyDescent="0.15">
      <c r="A79">
        <v>36.5</v>
      </c>
      <c r="C79" s="3">
        <f>summary!E109</f>
        <v>4.3221058896987632</v>
      </c>
      <c r="D79" s="3">
        <f>summary!F109</f>
        <v>0.86098530527347994</v>
      </c>
      <c r="E79" s="3">
        <f>summary!G109</f>
        <v>4.619795063532921</v>
      </c>
      <c r="F79" s="3">
        <f>summary!H109</f>
        <v>7.8177992232060758</v>
      </c>
      <c r="G79" s="3">
        <f>summary!I109</f>
        <v>1.412737214002131</v>
      </c>
      <c r="H79" s="3">
        <f>summary!J109</f>
        <v>3.868707762916388</v>
      </c>
      <c r="I79" s="3">
        <f>summary!K109</f>
        <v>11.302040051006287</v>
      </c>
      <c r="J79" s="3">
        <f>summary!L109</f>
        <v>2.2930760605342626</v>
      </c>
      <c r="K79" s="3">
        <f>summary!M109</f>
        <v>5.6436366371387159</v>
      </c>
      <c r="L79" s="3">
        <f>summary!N109</f>
        <v>0.66828329263871999</v>
      </c>
      <c r="M79" s="3">
        <f>summary!O109</f>
        <v>5.7006564322370625</v>
      </c>
      <c r="N79" s="3">
        <f>summary!P109</f>
        <v>31.086524563352842</v>
      </c>
      <c r="O79" s="3">
        <f>summary!Q109</f>
        <v>9.4133397707777178</v>
      </c>
      <c r="P79" s="3">
        <f>summary!R109</f>
        <v>4.8864874485065952</v>
      </c>
      <c r="Q79" s="1"/>
      <c r="R79" s="27">
        <f t="shared" si="3"/>
        <v>6.8468990204857967</v>
      </c>
      <c r="S79" s="27">
        <f t="shared" si="4"/>
        <v>2.2103729450751288</v>
      </c>
      <c r="T79" s="27"/>
      <c r="W79">
        <f t="shared" si="5"/>
        <v>4.7531412560197577</v>
      </c>
    </row>
    <row r="80" spans="1:23" x14ac:dyDescent="0.15">
      <c r="A80">
        <v>37</v>
      </c>
      <c r="C80" s="3">
        <f>summary!E110</f>
        <v>3.6779663263906324</v>
      </c>
      <c r="D80" s="3">
        <f>summary!F110</f>
        <v>-1.6569890118553392</v>
      </c>
      <c r="E80" s="3">
        <f>summary!G110</f>
        <v>3.2747493985361613</v>
      </c>
      <c r="F80" s="3">
        <f>summary!H110</f>
        <v>5.392894431641432</v>
      </c>
      <c r="G80" s="3">
        <f>summary!I110</f>
        <v>0.83672971237034788</v>
      </c>
      <c r="H80" s="3">
        <f>summary!J110</f>
        <v>3.8840490434098873</v>
      </c>
      <c r="I80" s="3">
        <f>summary!K110</f>
        <v>10.314808679110238</v>
      </c>
      <c r="J80" s="3">
        <f>summary!L110</f>
        <v>0.63212608871152631</v>
      </c>
      <c r="K80" s="3">
        <f>summary!M110</f>
        <v>3.5386133846070313</v>
      </c>
      <c r="L80" s="3">
        <f>summary!N110</f>
        <v>-0.62305671967635889</v>
      </c>
      <c r="M80" s="3">
        <f>summary!O110</f>
        <v>5.1607426806712775</v>
      </c>
      <c r="N80" s="3">
        <f>summary!P110</f>
        <v>25.302197790403032</v>
      </c>
      <c r="O80" s="3">
        <f>summary!Q110</f>
        <v>8.0304015805432396</v>
      </c>
      <c r="P80" s="3">
        <f>summary!R110</f>
        <v>4.1708552506361141</v>
      </c>
      <c r="Q80" s="1"/>
      <c r="R80" s="27">
        <f t="shared" si="3"/>
        <v>5.2127102603740854</v>
      </c>
      <c r="S80" s="27">
        <f t="shared" si="4"/>
        <v>1.9109207783641362</v>
      </c>
      <c r="T80" s="27"/>
      <c r="W80">
        <f t="shared" si="5"/>
        <v>3.7810076849002598</v>
      </c>
    </row>
    <row r="81" spans="1:23" x14ac:dyDescent="0.15">
      <c r="A81">
        <v>37.5</v>
      </c>
      <c r="C81" s="3">
        <f>summary!E111</f>
        <v>3.6243898522057254</v>
      </c>
      <c r="D81" s="3">
        <f>summary!F111</f>
        <v>-0.68079252888877106</v>
      </c>
      <c r="E81" s="3">
        <f>summary!G111</f>
        <v>3.2281339755186753</v>
      </c>
      <c r="F81" s="3">
        <f>summary!H111</f>
        <v>3.5074367452799571</v>
      </c>
      <c r="G81" s="3">
        <f>summary!I111</f>
        <v>-0.47532736820526839</v>
      </c>
      <c r="H81" s="3">
        <f>summary!J111</f>
        <v>3.2764694261274645</v>
      </c>
      <c r="I81" s="3">
        <f>summary!K111</f>
        <v>9.5729455362461753</v>
      </c>
      <c r="J81" s="3">
        <f>summary!L111</f>
        <v>0.20143200213086498</v>
      </c>
      <c r="K81" s="3">
        <f>summary!M111</f>
        <v>2.3773809632737413</v>
      </c>
      <c r="L81" s="3">
        <f>summary!N111</f>
        <v>-0.42190446326197445</v>
      </c>
      <c r="M81" s="3">
        <f>summary!O111</f>
        <v>3.6487674514253401</v>
      </c>
      <c r="N81" s="3">
        <f>summary!P111</f>
        <v>21.780145108643875</v>
      </c>
      <c r="O81" s="3">
        <f>summary!Q111</f>
        <v>6.7279374087043484</v>
      </c>
      <c r="P81" s="3">
        <f>summary!R111</f>
        <v>3.3739828674333929</v>
      </c>
      <c r="Q81" s="1"/>
      <c r="R81" s="27">
        <f t="shared" si="3"/>
        <v>4.3359241622461662</v>
      </c>
      <c r="S81" s="27">
        <f t="shared" si="4"/>
        <v>1.666690838326216</v>
      </c>
      <c r="T81" s="27"/>
      <c r="W81">
        <f t="shared" si="5"/>
        <v>3.3252261467804285</v>
      </c>
    </row>
    <row r="82" spans="1:23" x14ac:dyDescent="0.15">
      <c r="A82">
        <v>38</v>
      </c>
      <c r="C82" s="3">
        <f>summary!E112</f>
        <v>3.292896382076608</v>
      </c>
      <c r="D82" s="3">
        <f>summary!F112</f>
        <v>-1.3797550296165952</v>
      </c>
      <c r="E82" s="3">
        <f>summary!G112</f>
        <v>2.7965283845001863</v>
      </c>
      <c r="F82" s="3">
        <f>summary!H112</f>
        <v>2.6709629310195635</v>
      </c>
      <c r="G82" s="3">
        <f>summary!I112</f>
        <v>-0.92804372139861557</v>
      </c>
      <c r="H82" s="3">
        <f>summary!J112</f>
        <v>1.5723869251359126</v>
      </c>
      <c r="I82" s="3">
        <f>summary!K112</f>
        <v>9.2245159385654745</v>
      </c>
      <c r="J82" s="3">
        <f>summary!L112</f>
        <v>-2.1484655758537006</v>
      </c>
      <c r="K82" s="3">
        <f>summary!M112</f>
        <v>2.9661373205677686</v>
      </c>
      <c r="L82" s="3">
        <f>summary!N112</f>
        <v>-1.1273737895037592</v>
      </c>
      <c r="M82" s="3">
        <f>summary!O112</f>
        <v>2.6176798271716999</v>
      </c>
      <c r="N82" s="3">
        <f>summary!P112</f>
        <v>16.462329618360737</v>
      </c>
      <c r="O82" s="3">
        <f>summary!Q112</f>
        <v>6.9314568663399339</v>
      </c>
      <c r="P82" s="3">
        <f>summary!R112</f>
        <v>2.9903106935612667</v>
      </c>
      <c r="Q82" s="1"/>
      <c r="R82" s="27">
        <f t="shared" si="3"/>
        <v>3.3039427751819397</v>
      </c>
      <c r="S82" s="27">
        <f t="shared" si="4"/>
        <v>1.4205652031233427</v>
      </c>
      <c r="T82" s="27"/>
      <c r="W82">
        <f t="shared" si="5"/>
        <v>2.7337456577598749</v>
      </c>
    </row>
    <row r="83" spans="1:23" x14ac:dyDescent="0.15">
      <c r="A83">
        <v>38.5</v>
      </c>
      <c r="C83" s="3">
        <f>summary!E113</f>
        <v>3.780960221084094</v>
      </c>
      <c r="D83" s="3">
        <f>summary!F113</f>
        <v>-3.848010574447474</v>
      </c>
      <c r="E83" s="3">
        <f>summary!G113</f>
        <v>2.5542186033591419</v>
      </c>
      <c r="F83" s="3">
        <f>summary!H113</f>
        <v>2.6841610315373088</v>
      </c>
      <c r="G83" s="3">
        <f>summary!I113</f>
        <v>-1.0997283181029791</v>
      </c>
      <c r="H83" s="3">
        <f>summary!J113</f>
        <v>1.6139614647067975</v>
      </c>
      <c r="I83" s="3">
        <f>summary!K113</f>
        <v>7.3282543639593021</v>
      </c>
      <c r="J83" s="3">
        <f>summary!L113</f>
        <v>-1.9116762961287177</v>
      </c>
      <c r="K83" s="3">
        <f>summary!M113</f>
        <v>1.4045531845713757</v>
      </c>
      <c r="L83" s="3">
        <f>summary!N113</f>
        <v>-1.5726323861053473</v>
      </c>
      <c r="M83" s="3">
        <f>summary!O113</f>
        <v>2.6673398077153876</v>
      </c>
      <c r="N83" s="3">
        <f>summary!P113</f>
        <v>12.854436386029816</v>
      </c>
      <c r="O83" s="3">
        <f>summary!Q113</f>
        <v>4.9089671014304042</v>
      </c>
      <c r="P83" s="3">
        <f>summary!R113</f>
        <v>2.8754777807217784</v>
      </c>
      <c r="Q83" s="1"/>
      <c r="R83" s="27">
        <f t="shared" si="3"/>
        <v>2.4126772761237776</v>
      </c>
      <c r="S83" s="27">
        <f t="shared" si="4"/>
        <v>1.2121861909023943</v>
      </c>
      <c r="T83" s="27"/>
      <c r="W83">
        <f t="shared" si="5"/>
        <v>2.6107792055372645</v>
      </c>
    </row>
    <row r="84" spans="1:23" x14ac:dyDescent="0.15">
      <c r="A84">
        <v>39</v>
      </c>
      <c r="C84" s="3">
        <f>summary!E114</f>
        <v>2.8326425701270734</v>
      </c>
      <c r="D84" s="3">
        <f>summary!F114</f>
        <v>-2.467217227934384</v>
      </c>
      <c r="E84" s="3">
        <f>summary!G114</f>
        <v>2.46933386386559</v>
      </c>
      <c r="F84" s="3">
        <f>summary!H114</f>
        <v>0.86764351458634514</v>
      </c>
      <c r="G84" s="3">
        <f>summary!I114</f>
        <v>-2.2899634210723518</v>
      </c>
      <c r="H84" s="3">
        <f>summary!J114</f>
        <v>1.6207417771011252</v>
      </c>
      <c r="I84" s="3">
        <f>summary!K114</f>
        <v>5.4104695494630679</v>
      </c>
      <c r="J84" s="3">
        <f>summary!L114</f>
        <v>-1.0383384603415999</v>
      </c>
      <c r="K84" s="3">
        <f>summary!M114</f>
        <v>-0.21203601416081597</v>
      </c>
      <c r="L84" s="3">
        <f>summary!N114</f>
        <v>-2.379083060377075</v>
      </c>
      <c r="M84" s="3">
        <f>summary!O114</f>
        <v>2.3805870782222525</v>
      </c>
      <c r="N84" s="3">
        <f>summary!P114</f>
        <v>11.267287567910628</v>
      </c>
      <c r="O84" s="3">
        <f>summary!Q114</f>
        <v>5.3412844799915975</v>
      </c>
      <c r="P84" s="3">
        <f>summary!R114</f>
        <v>2.6675653111460771</v>
      </c>
      <c r="Q84" s="1"/>
      <c r="R84" s="27">
        <f t="shared" si="3"/>
        <v>1.8310270936447273</v>
      </c>
      <c r="S84" s="27">
        <f t="shared" si="4"/>
        <v>1.0814644634867281</v>
      </c>
      <c r="T84" s="27"/>
      <c r="W84">
        <f t="shared" si="5"/>
        <v>2.0006644276616887</v>
      </c>
    </row>
    <row r="85" spans="1:23" x14ac:dyDescent="0.15">
      <c r="A85">
        <v>39.5</v>
      </c>
      <c r="C85" s="3">
        <f>summary!E115</f>
        <v>2.6098618111856267</v>
      </c>
      <c r="D85" s="3">
        <f>summary!F115</f>
        <v>-3.3453207105841272</v>
      </c>
      <c r="E85" s="3">
        <f>summary!G115</f>
        <v>2.3444104352730486</v>
      </c>
      <c r="F85" s="3">
        <f>summary!H115</f>
        <v>0.5571346712810642</v>
      </c>
      <c r="G85" s="3">
        <f>summary!I115</f>
        <v>-2.0930893110044115</v>
      </c>
      <c r="H85" s="3">
        <f>summary!J115</f>
        <v>0.56716913481480147</v>
      </c>
      <c r="I85" s="3">
        <f>summary!K115</f>
        <v>5.6297937403315137</v>
      </c>
      <c r="J85" s="3">
        <f>summary!L115</f>
        <v>-1.9478379497883374</v>
      </c>
      <c r="K85" s="3">
        <f>summary!M115</f>
        <v>-1.0265908633188841</v>
      </c>
      <c r="L85" s="3">
        <f>summary!N115</f>
        <v>-2.6044064672605272</v>
      </c>
      <c r="M85" s="3">
        <f>summary!O115</f>
        <v>1.6667302821618231</v>
      </c>
      <c r="N85" s="3">
        <f>summary!P115</f>
        <v>7.3644972987268158</v>
      </c>
      <c r="O85" s="3">
        <f>summary!Q115</f>
        <v>4.6075895391556951</v>
      </c>
      <c r="P85" s="3">
        <f>summary!R115</f>
        <v>1.3504552098124578</v>
      </c>
      <c r="Q85" s="1"/>
      <c r="R85" s="27">
        <f t="shared" si="3"/>
        <v>1.1023032008441616</v>
      </c>
      <c r="S85" s="27">
        <f t="shared" si="4"/>
        <v>0.92779423969581321</v>
      </c>
      <c r="T85" s="27"/>
      <c r="W85">
        <f t="shared" si="5"/>
        <v>0.95881217231362958</v>
      </c>
    </row>
    <row r="86" spans="1:23" x14ac:dyDescent="0.15">
      <c r="A86">
        <v>40</v>
      </c>
      <c r="C86" s="3">
        <f>summary!E116</f>
        <v>2.7537503960233858</v>
      </c>
      <c r="D86" s="3">
        <f>summary!F116</f>
        <v>-2.1432764397764847</v>
      </c>
      <c r="E86" s="3">
        <f>summary!G116</f>
        <v>1.890167976264544</v>
      </c>
      <c r="F86" s="3">
        <f>summary!H116</f>
        <v>0.90524463297574964</v>
      </c>
      <c r="G86" s="3">
        <f>summary!I116</f>
        <v>-2.4949931451822285</v>
      </c>
      <c r="H86" s="3">
        <f>summary!J116</f>
        <v>0.19897044824972726</v>
      </c>
      <c r="I86" s="3">
        <f>summary!K116</f>
        <v>5.5653130832076378</v>
      </c>
      <c r="J86" s="3">
        <f>summary!L116</f>
        <v>-1.6830849385503259</v>
      </c>
      <c r="K86" s="3">
        <f>summary!M116</f>
        <v>-1.8669251149030792</v>
      </c>
      <c r="L86" s="3">
        <f>summary!N116</f>
        <v>-3.2855009586423929</v>
      </c>
      <c r="M86" s="3">
        <f>summary!O116</f>
        <v>1.4046284235723483</v>
      </c>
      <c r="N86" s="3">
        <f>summary!P116</f>
        <v>7.321447233877425</v>
      </c>
      <c r="O86" s="3">
        <f>summary!Q116</f>
        <v>4.4526769536339774</v>
      </c>
      <c r="P86" s="3">
        <f>summary!R116</f>
        <v>1.025357779968546</v>
      </c>
      <c r="Q86" s="1"/>
      <c r="R86" s="27">
        <f t="shared" si="3"/>
        <v>1.0014168115961757</v>
      </c>
      <c r="S86" s="27">
        <f t="shared" si="4"/>
        <v>0.92433277397935076</v>
      </c>
      <c r="T86" s="27"/>
      <c r="W86">
        <f t="shared" si="5"/>
        <v>0.96530120647214779</v>
      </c>
    </row>
    <row r="87" spans="1:23" x14ac:dyDescent="0.15">
      <c r="A87">
        <v>40.5</v>
      </c>
      <c r="C87" s="3">
        <f>summary!E117</f>
        <v>2.5938157774905148</v>
      </c>
      <c r="D87" s="3">
        <f>summary!F117</f>
        <v>-3.9007195436545938</v>
      </c>
      <c r="E87" s="3">
        <f>summary!G117</f>
        <v>1.6165778373064894</v>
      </c>
      <c r="F87" s="3">
        <f>summary!H117</f>
        <v>1.6501877446713105</v>
      </c>
      <c r="G87" s="3">
        <f>summary!I117</f>
        <v>-2.8614552662754349</v>
      </c>
      <c r="H87" s="3">
        <f>summary!J117</f>
        <v>0.18682271203830839</v>
      </c>
      <c r="I87" s="3">
        <f>summary!K117</f>
        <v>4.8925156687600069</v>
      </c>
      <c r="J87" s="3">
        <f>summary!L117</f>
        <v>-1.9502112516099575</v>
      </c>
      <c r="K87" s="3">
        <f>summary!M117</f>
        <v>-2.2527477481448606</v>
      </c>
      <c r="L87" s="3">
        <f>summary!N117</f>
        <v>-2.8136074837231155</v>
      </c>
      <c r="M87" s="3">
        <f>summary!O117</f>
        <v>0.5271763131066951</v>
      </c>
      <c r="N87" s="3">
        <f>summary!P117</f>
        <v>4.4021579570780283</v>
      </c>
      <c r="O87" s="3">
        <f>summary!Q117</f>
        <v>4.16968257834219</v>
      </c>
      <c r="P87" s="3">
        <f>summary!R117</f>
        <v>1.2304812467257102</v>
      </c>
      <c r="Q87" s="1"/>
      <c r="R87" s="27">
        <f t="shared" si="3"/>
        <v>0.48155348426042932</v>
      </c>
      <c r="S87" s="27">
        <f t="shared" si="4"/>
        <v>0.84072085288049969</v>
      </c>
      <c r="T87" s="27"/>
      <c r="W87">
        <f t="shared" si="5"/>
        <v>0.87882877991620267</v>
      </c>
    </row>
    <row r="88" spans="1:23" x14ac:dyDescent="0.15">
      <c r="A88">
        <v>41</v>
      </c>
      <c r="C88" s="3">
        <f>summary!E118</f>
        <v>2.2403630108069774</v>
      </c>
      <c r="D88" s="3">
        <f>summary!F118</f>
        <v>-5.1514564211401819</v>
      </c>
      <c r="E88" s="3">
        <f>summary!G118</f>
        <v>0.65553181034184282</v>
      </c>
      <c r="F88" s="3">
        <f>summary!H118</f>
        <v>1.1783227433725283</v>
      </c>
      <c r="G88" s="3">
        <f>summary!I118</f>
        <v>-3.2628853007504359</v>
      </c>
      <c r="H88" s="3">
        <f>summary!J118</f>
        <v>-0.87808677709386218</v>
      </c>
      <c r="I88" s="3">
        <f>summary!K118</f>
        <v>2.5161474762780465</v>
      </c>
      <c r="J88" s="3">
        <f>summary!L118</f>
        <v>-2.4197607301111983</v>
      </c>
      <c r="K88" s="3">
        <f>summary!M118</f>
        <v>-2.0044447233005549</v>
      </c>
      <c r="L88" s="3">
        <f>summary!N118</f>
        <v>-3.3566118908965792</v>
      </c>
      <c r="M88" s="3">
        <f>summary!O118</f>
        <v>0.69460263097013597</v>
      </c>
      <c r="N88" s="3">
        <f>summary!P118</f>
        <v>2.7491302190191775</v>
      </c>
      <c r="O88" s="3">
        <f>summary!Q118</f>
        <v>2.9652339034989965</v>
      </c>
      <c r="P88" s="3">
        <f>summary!R118</f>
        <v>3.5300308490724512E-2</v>
      </c>
      <c r="Q88" s="1"/>
      <c r="R88" s="27">
        <f t="shared" si="3"/>
        <v>-0.31337800376962366</v>
      </c>
      <c r="S88" s="27">
        <f t="shared" si="4"/>
        <v>0.75029636012041423</v>
      </c>
      <c r="T88" s="27"/>
      <c r="W88">
        <f t="shared" si="5"/>
        <v>0.34541605941628367</v>
      </c>
    </row>
    <row r="89" spans="1:23" x14ac:dyDescent="0.15">
      <c r="A89">
        <v>41.5</v>
      </c>
      <c r="C89" s="3">
        <f>summary!E119</f>
        <v>1.9465677261853016</v>
      </c>
      <c r="D89" s="3">
        <f>summary!F119</f>
        <v>-4.245080899799011</v>
      </c>
      <c r="E89" s="3">
        <f>summary!G119</f>
        <v>0.86206029123049122</v>
      </c>
      <c r="F89" s="3">
        <f>summary!H119</f>
        <v>0.1427450522619074</v>
      </c>
      <c r="G89" s="3">
        <f>summary!I119</f>
        <v>-3.7197737268721514</v>
      </c>
      <c r="H89" s="3">
        <f>summary!J119</f>
        <v>-0.46591791100052393</v>
      </c>
      <c r="I89" s="3">
        <f>summary!K119</f>
        <v>2.1339449262645576</v>
      </c>
      <c r="J89" s="3">
        <f>summary!L119</f>
        <v>-2.4906459371518084</v>
      </c>
      <c r="K89" s="3">
        <f>summary!M119</f>
        <v>-2.2168428671368963</v>
      </c>
      <c r="L89" s="3">
        <f>summary!N119</f>
        <v>-3.6153009882947256</v>
      </c>
      <c r="M89" s="3">
        <f>summary!O119</f>
        <v>-0.18622208363890672</v>
      </c>
      <c r="N89" s="3">
        <f>summary!P119</f>
        <v>1.3146981303998566</v>
      </c>
      <c r="O89" s="3">
        <f>summary!Q119</f>
        <v>2.0568940242901412</v>
      </c>
      <c r="P89" s="3">
        <f>summary!R119</f>
        <v>-0.19239246447174022</v>
      </c>
      <c r="Q89" s="1"/>
      <c r="R89" s="27">
        <f t="shared" si="3"/>
        <v>-0.65252878948167437</v>
      </c>
      <c r="S89" s="27">
        <f t="shared" si="4"/>
        <v>0.6495935257198171</v>
      </c>
      <c r="T89" s="27"/>
      <c r="W89">
        <f t="shared" si="5"/>
        <v>-0.18930727405532347</v>
      </c>
    </row>
    <row r="90" spans="1:23" x14ac:dyDescent="0.15">
      <c r="A90">
        <v>42</v>
      </c>
      <c r="C90" s="3">
        <f>summary!E120</f>
        <v>1.9804527125655076</v>
      </c>
      <c r="D90" s="3">
        <f>summary!F120</f>
        <v>-3.2267741303673567</v>
      </c>
      <c r="E90" s="3">
        <f>summary!G120</f>
        <v>0.20012856860199893</v>
      </c>
      <c r="F90" s="3">
        <f>summary!H120</f>
        <v>0.36073847344664073</v>
      </c>
      <c r="G90" s="3">
        <f>summary!I120</f>
        <v>-3.3699149154803409</v>
      </c>
      <c r="H90" s="3">
        <f>summary!J120</f>
        <v>-0.97320679764488516</v>
      </c>
      <c r="I90" s="3">
        <f>summary!K120</f>
        <v>3.566314512296223</v>
      </c>
      <c r="J90" s="3">
        <f>summary!L120</f>
        <v>-4.1417741624492184</v>
      </c>
      <c r="K90" s="3">
        <f>summary!M120</f>
        <v>-3.3920330083937551</v>
      </c>
      <c r="L90" s="3">
        <f>summary!N120</f>
        <v>-3.1063886155366003</v>
      </c>
      <c r="M90" s="3">
        <f>summary!O120</f>
        <v>-0.72107398907910991</v>
      </c>
      <c r="N90" s="3">
        <f>summary!P120</f>
        <v>1.0065919682380948</v>
      </c>
      <c r="O90" s="3">
        <f>summary!Q120</f>
        <v>1.2534158594595755</v>
      </c>
      <c r="P90" s="3">
        <f>summary!R120</f>
        <v>0.25760229891808806</v>
      </c>
      <c r="Q90" s="1"/>
      <c r="R90" s="27">
        <f t="shared" si="3"/>
        <v>-0.81257873264178671</v>
      </c>
      <c r="S90" s="27">
        <f t="shared" si="4"/>
        <v>0.68104778040961855</v>
      </c>
      <c r="T90" s="27"/>
      <c r="W90">
        <f t="shared" si="5"/>
        <v>-0.2604727102385555</v>
      </c>
    </row>
    <row r="91" spans="1:23" x14ac:dyDescent="0.15">
      <c r="A91">
        <v>42.5</v>
      </c>
      <c r="C91" s="3">
        <f>summary!E121</f>
        <v>2.3462986429215889</v>
      </c>
      <c r="D91" s="3">
        <f>summary!F121</f>
        <v>-2.7792091634479021</v>
      </c>
      <c r="E91" s="3">
        <f>summary!G121</f>
        <v>0.1351273888817483</v>
      </c>
      <c r="F91" s="3">
        <f>summary!H121</f>
        <v>-1.6318255110764619</v>
      </c>
      <c r="G91" s="3">
        <f>summary!I121</f>
        <v>-3.557255657947235</v>
      </c>
      <c r="H91" s="3">
        <f>summary!J121</f>
        <v>-0.78794193116095823</v>
      </c>
      <c r="I91" s="3">
        <f>summary!K121</f>
        <v>1.059967315264835</v>
      </c>
      <c r="J91" s="3">
        <f>summary!L121</f>
        <v>-3.0553425874369196</v>
      </c>
      <c r="K91" s="3">
        <f>summary!M121</f>
        <v>-4.2364121791823699</v>
      </c>
      <c r="L91" s="3">
        <f>summary!N121</f>
        <v>-3.7064431710353021</v>
      </c>
      <c r="M91" s="3">
        <f>summary!O121</f>
        <v>-1.1801728800297635</v>
      </c>
      <c r="N91" s="3">
        <f>summary!P121</f>
        <v>-0.74013154748346932</v>
      </c>
      <c r="O91" s="3">
        <f>summary!Q121</f>
        <v>2.0954396898044156</v>
      </c>
      <c r="P91" s="3">
        <f>summary!R121</f>
        <v>2.4072013243311421</v>
      </c>
      <c r="Q91" s="1"/>
      <c r="R91" s="27">
        <f t="shared" si="3"/>
        <v>-1.2336847378405997</v>
      </c>
      <c r="S91" s="27">
        <f t="shared" si="4"/>
        <v>0.60908963743791444</v>
      </c>
      <c r="T91" s="27"/>
      <c r="W91">
        <f t="shared" si="5"/>
        <v>-0.98405740559536081</v>
      </c>
    </row>
    <row r="92" spans="1:23" x14ac:dyDescent="0.15">
      <c r="A92">
        <v>43</v>
      </c>
      <c r="C92" s="3">
        <f>summary!E122</f>
        <v>1.972998518088543</v>
      </c>
      <c r="D92" s="3">
        <f>summary!F122</f>
        <v>-2.6552051743259497</v>
      </c>
      <c r="E92" s="3">
        <f>summary!G122</f>
        <v>1.6667415648941271E-3</v>
      </c>
      <c r="F92" s="3">
        <f>summary!H122</f>
        <v>-2.6183163395793874</v>
      </c>
      <c r="G92" s="3">
        <f>summary!I122</f>
        <v>-3.5506544365357828</v>
      </c>
      <c r="H92" s="3">
        <f>summary!J122</f>
        <v>-1.4475948116377406</v>
      </c>
      <c r="I92" s="3">
        <f>summary!K122</f>
        <v>1.067194823615818</v>
      </c>
      <c r="J92" s="3">
        <f>summary!L122</f>
        <v>-2.6642037734427451</v>
      </c>
      <c r="K92" s="3">
        <f>summary!M122</f>
        <v>-5.100214478209935</v>
      </c>
      <c r="L92" s="3">
        <f>summary!N122</f>
        <v>-3.9677096658283637</v>
      </c>
      <c r="M92" s="3">
        <f>summary!O122</f>
        <v>-1.2260408186210268</v>
      </c>
      <c r="N92" s="3">
        <f>summary!P122</f>
        <v>-0.91864947090279525</v>
      </c>
      <c r="O92" s="3">
        <f>summary!Q122</f>
        <v>0.40365825585210863</v>
      </c>
      <c r="P92" s="3">
        <f>summary!R122</f>
        <v>0.98594029536712724</v>
      </c>
      <c r="Q92" s="1"/>
      <c r="R92" s="27">
        <f t="shared" si="3"/>
        <v>-1.5925438946124897</v>
      </c>
      <c r="S92" s="27">
        <f t="shared" si="4"/>
        <v>0.57752998045188797</v>
      </c>
      <c r="T92" s="27"/>
      <c r="W92">
        <f t="shared" si="5"/>
        <v>-1.3368178151293837</v>
      </c>
    </row>
    <row r="93" spans="1:23" x14ac:dyDescent="0.15">
      <c r="A93">
        <v>43.5</v>
      </c>
      <c r="C93" s="3">
        <f>summary!E123</f>
        <v>2.0860234316985862</v>
      </c>
      <c r="D93" s="3">
        <f>summary!F123</f>
        <v>-5.161195484014196</v>
      </c>
      <c r="E93" s="3">
        <f>summary!G123</f>
        <v>3.9837670956913533E-2</v>
      </c>
      <c r="F93" s="3">
        <f>summary!H123</f>
        <v>-2.2361502983577854</v>
      </c>
      <c r="G93" s="3">
        <f>summary!I123</f>
        <v>-3.7029319190532104</v>
      </c>
      <c r="H93" s="3">
        <f>summary!J123</f>
        <v>-2.123982760224199</v>
      </c>
      <c r="I93" s="3">
        <f>summary!K123</f>
        <v>2.4933975261170551</v>
      </c>
      <c r="J93" s="3">
        <f>summary!L123</f>
        <v>-2.1927160385723732</v>
      </c>
      <c r="K93" s="3">
        <f>summary!M123</f>
        <v>-5.1965954500885356</v>
      </c>
      <c r="L93" s="3">
        <f>summary!N123</f>
        <v>-3.7391983037522474</v>
      </c>
      <c r="M93" s="3">
        <f>summary!O123</f>
        <v>-1.5576315064792545</v>
      </c>
      <c r="N93" s="3">
        <f>summary!P123</f>
        <v>-1.0760389685131726</v>
      </c>
      <c r="O93" s="3">
        <f>summary!Q123</f>
        <v>0.23305687361676741</v>
      </c>
      <c r="P93" s="3">
        <f>summary!R123</f>
        <v>2.2166022103102367</v>
      </c>
      <c r="Q93" s="1"/>
      <c r="R93" s="27">
        <f t="shared" si="3"/>
        <v>-1.7026250174358195</v>
      </c>
      <c r="S93" s="27">
        <f t="shared" si="4"/>
        <v>0.68020507063043278</v>
      </c>
      <c r="T93" s="27"/>
      <c r="W93">
        <f t="shared" si="5"/>
        <v>-1.8408071333517269</v>
      </c>
    </row>
    <row r="94" spans="1:23" x14ac:dyDescent="0.15">
      <c r="A94">
        <v>44</v>
      </c>
      <c r="C94" s="3">
        <f>summary!E124</f>
        <v>2.3855062027072771</v>
      </c>
      <c r="D94" s="3">
        <f>summary!F124</f>
        <v>-5.0362136419856345</v>
      </c>
      <c r="E94" s="3">
        <f>summary!G124</f>
        <v>-0.43097679452541077</v>
      </c>
      <c r="F94" s="3">
        <f>summary!H124</f>
        <v>-3.6245542547717391</v>
      </c>
      <c r="G94" s="3">
        <f>summary!I124</f>
        <v>-3.1029502858094924</v>
      </c>
      <c r="H94" s="3">
        <f>summary!J124</f>
        <v>-2.6921708200258307</v>
      </c>
      <c r="I94" s="3">
        <f>summary!K124</f>
        <v>1.2234628473818789</v>
      </c>
      <c r="J94" s="3">
        <f>summary!L124</f>
        <v>-2.7565321903932696</v>
      </c>
      <c r="K94" s="3">
        <f>summary!M124</f>
        <v>-4.3238836969875312</v>
      </c>
      <c r="L94" s="3">
        <f>summary!N124</f>
        <v>-3.4007277386811086</v>
      </c>
      <c r="M94" s="3">
        <f>summary!O124</f>
        <v>-1.5340386133559976</v>
      </c>
      <c r="N94" s="3">
        <f>summary!P124</f>
        <v>-1.8937116495390771</v>
      </c>
      <c r="O94" s="3">
        <f>summary!Q124</f>
        <v>0.36051865417415346</v>
      </c>
      <c r="P94" s="3">
        <f>summary!R124</f>
        <v>1.1388198860360395</v>
      </c>
      <c r="Q94" s="1"/>
      <c r="R94" s="27">
        <f t="shared" si="3"/>
        <v>-1.9097132293701369</v>
      </c>
      <c r="S94" s="27">
        <f t="shared" si="4"/>
        <v>0.6163784260888906</v>
      </c>
      <c r="T94" s="27"/>
      <c r="W94">
        <f t="shared" si="5"/>
        <v>-2.2929412347824538</v>
      </c>
    </row>
    <row r="95" spans="1:23" x14ac:dyDescent="0.15">
      <c r="A95">
        <v>44.5</v>
      </c>
      <c r="C95" s="3">
        <f>summary!E125</f>
        <v>1.7685519893724737</v>
      </c>
      <c r="D95" s="3">
        <f>summary!F125</f>
        <v>-4.802813208943145</v>
      </c>
      <c r="E95" s="3">
        <f>summary!G125</f>
        <v>-1.0875363465578969</v>
      </c>
      <c r="F95" s="3">
        <f>summary!H125</f>
        <v>-3.6103647763651403</v>
      </c>
      <c r="G95" s="3">
        <f>summary!I125</f>
        <v>-3.6116248967147455</v>
      </c>
      <c r="H95" s="3">
        <f>summary!J125</f>
        <v>-2.1646257774261777</v>
      </c>
      <c r="I95" s="3">
        <f>summary!K125</f>
        <v>0.4521363481140207</v>
      </c>
      <c r="J95" s="3">
        <f>summary!L125</f>
        <v>-3.3702102383677497</v>
      </c>
      <c r="K95" s="3">
        <f>summary!M125</f>
        <v>-4.9261025066341571</v>
      </c>
      <c r="L95" s="3">
        <f>summary!N125</f>
        <v>-2.9240746962335002</v>
      </c>
      <c r="M95" s="3">
        <f>summary!O125</f>
        <v>-2.1960699066234515</v>
      </c>
      <c r="N95" s="3">
        <f>summary!P125</f>
        <v>-2.1948892022308675</v>
      </c>
      <c r="O95" s="3">
        <f>summary!Q125</f>
        <v>0.42412212454798404</v>
      </c>
      <c r="P95" s="3">
        <f>summary!R125</f>
        <v>0.53370933964353184</v>
      </c>
      <c r="Q95" s="1"/>
      <c r="R95" s="27">
        <f t="shared" si="3"/>
        <v>-2.1725770072355655</v>
      </c>
      <c r="S95" s="27">
        <f t="shared" si="4"/>
        <v>0.571660325545153</v>
      </c>
      <c r="T95" s="27"/>
      <c r="W95">
        <f t="shared" si="5"/>
        <v>-2.1954795544271595</v>
      </c>
    </row>
    <row r="96" spans="1:23" x14ac:dyDescent="0.15">
      <c r="A96">
        <v>45</v>
      </c>
      <c r="C96" s="3">
        <f>summary!E126</f>
        <v>2.2141870185386265</v>
      </c>
      <c r="D96" s="3">
        <f>summary!F126</f>
        <v>-4.9043312982229912</v>
      </c>
      <c r="E96" s="3">
        <f>summary!G126</f>
        <v>-1.3565480751100878</v>
      </c>
      <c r="F96" s="3">
        <f>summary!H126</f>
        <v>-2.7539359103874981</v>
      </c>
      <c r="G96" s="3">
        <f>summary!I126</f>
        <v>-3.4741137942330491</v>
      </c>
      <c r="H96" s="3">
        <f>summary!J126</f>
        <v>-3.7177323140956142</v>
      </c>
      <c r="I96" s="3">
        <f>summary!K126</f>
        <v>1.3555573391081397</v>
      </c>
      <c r="J96" s="3">
        <f>summary!L126</f>
        <v>-3.5452393659339374</v>
      </c>
      <c r="K96" s="3">
        <f>summary!M126</f>
        <v>-5.618895250325993</v>
      </c>
      <c r="L96" s="3">
        <f>summary!N126</f>
        <v>-3.2218158069289431</v>
      </c>
      <c r="M96" s="3">
        <f>summary!O126</f>
        <v>-2.0427290870655006</v>
      </c>
      <c r="N96" s="3">
        <f>summary!P126</f>
        <v>-2.1907855547519755</v>
      </c>
      <c r="O96" s="3">
        <f>summary!Q126</f>
        <v>0.76072852286817838</v>
      </c>
      <c r="P96" s="3">
        <f>summary!R126</f>
        <v>1.7673271871040859</v>
      </c>
      <c r="Q96" s="1"/>
      <c r="R96" s="27">
        <f t="shared" si="3"/>
        <v>-2.1919733520415878</v>
      </c>
      <c r="S96" s="27">
        <f t="shared" si="4"/>
        <v>0.65885532235945798</v>
      </c>
      <c r="T96" s="27"/>
      <c r="W96">
        <f t="shared" si="5"/>
        <v>-2.4723607325697365</v>
      </c>
    </row>
    <row r="97" spans="1:23" x14ac:dyDescent="0.15">
      <c r="A97">
        <v>45.5</v>
      </c>
      <c r="C97" s="3">
        <f>summary!E127</f>
        <v>1.4414097719219581</v>
      </c>
      <c r="D97" s="3">
        <f>summary!F127</f>
        <v>-2.7726565563855092</v>
      </c>
      <c r="E97" s="3">
        <f>summary!G127</f>
        <v>-1.557344025932951</v>
      </c>
      <c r="F97" s="3">
        <f>summary!H127</f>
        <v>-3.5892312633680361</v>
      </c>
      <c r="G97" s="3">
        <f>summary!I127</f>
        <v>-3.3996125035378069</v>
      </c>
      <c r="H97" s="3">
        <f>summary!J127</f>
        <v>-3.0849700356773457</v>
      </c>
      <c r="I97" s="3">
        <f>summary!K127</f>
        <v>0.41877787885768525</v>
      </c>
      <c r="J97" s="3">
        <f>summary!L127</f>
        <v>-2.9554857806333197</v>
      </c>
      <c r="K97" s="3">
        <f>summary!M127</f>
        <v>-6.0873251918849176</v>
      </c>
      <c r="L97" s="3">
        <f>summary!N127</f>
        <v>-3.830888119144424</v>
      </c>
      <c r="M97" s="3">
        <f>summary!O127</f>
        <v>-2.8028241246154204</v>
      </c>
      <c r="N97" s="3">
        <f>summary!P127</f>
        <v>-2.3753787530892803</v>
      </c>
      <c r="O97" s="3">
        <f>summary!Q127</f>
        <v>0.23603808932457929</v>
      </c>
      <c r="P97" s="3">
        <f>summary!R127</f>
        <v>1.2380232084182639</v>
      </c>
      <c r="Q97" s="1"/>
      <c r="R97" s="27">
        <f t="shared" si="3"/>
        <v>-2.3353454318588294</v>
      </c>
      <c r="S97" s="27">
        <f t="shared" si="4"/>
        <v>0.56297720339979518</v>
      </c>
      <c r="T97" s="27"/>
      <c r="W97">
        <f t="shared" si="5"/>
        <v>-2.7877403405004646</v>
      </c>
    </row>
    <row r="98" spans="1:23" x14ac:dyDescent="0.15">
      <c r="A98">
        <v>46</v>
      </c>
      <c r="C98" s="3">
        <f>summary!E128</f>
        <v>1.2261361154149069</v>
      </c>
      <c r="D98" s="3">
        <f>summary!F128</f>
        <v>-3.2774351304131812</v>
      </c>
      <c r="E98" s="3">
        <f>summary!G128</f>
        <v>-1.9442486390586524</v>
      </c>
      <c r="F98" s="3">
        <f>summary!H128</f>
        <v>-3.242304706762182</v>
      </c>
      <c r="G98" s="3">
        <f>summary!I128</f>
        <v>-3.4321369338106567</v>
      </c>
      <c r="H98" s="3">
        <f>summary!J128</f>
        <v>-3.1006611957342693</v>
      </c>
      <c r="I98" s="3">
        <f>summary!K128</f>
        <v>-1.8003899070218876</v>
      </c>
      <c r="J98" s="3">
        <f>summary!L128</f>
        <v>-2.3564710452255579</v>
      </c>
      <c r="K98" s="3">
        <f>summary!M128</f>
        <v>-5.9279847118480733</v>
      </c>
      <c r="L98" s="3">
        <f>summary!N128</f>
        <v>-3.8295231327687591</v>
      </c>
      <c r="M98" s="3">
        <f>summary!O128</f>
        <v>-2.7261963147557378</v>
      </c>
      <c r="N98" s="3">
        <f>summary!P128</f>
        <v>-1.1804466838107586</v>
      </c>
      <c r="O98" s="3">
        <f>summary!Q128</f>
        <v>-0.70202018570573832</v>
      </c>
      <c r="P98" s="3">
        <f>summary!R128</f>
        <v>1.7113578181203091</v>
      </c>
      <c r="Q98" s="1"/>
      <c r="R98" s="27">
        <f t="shared" si="3"/>
        <v>-2.4841294208846572</v>
      </c>
      <c r="S98" s="27">
        <f t="shared" si="4"/>
        <v>0.47790041118857635</v>
      </c>
      <c r="T98" s="27"/>
      <c r="W98">
        <f t="shared" si="5"/>
        <v>-2.5413336799906476</v>
      </c>
    </row>
    <row r="99" spans="1:23" x14ac:dyDescent="0.15">
      <c r="A99">
        <v>46.5</v>
      </c>
      <c r="C99" s="3">
        <f>summary!E129</f>
        <v>0.84791866487663803</v>
      </c>
      <c r="D99" s="3">
        <f>summary!F129</f>
        <v>-4.1009957190223938</v>
      </c>
      <c r="E99" s="3">
        <f>summary!G129</f>
        <v>-1.6383275224829008</v>
      </c>
      <c r="F99" s="3">
        <f>summary!H129</f>
        <v>-3.3238289070284006</v>
      </c>
      <c r="G99" s="3">
        <f>summary!I129</f>
        <v>-3.5601097320475712</v>
      </c>
      <c r="H99" s="3">
        <f>summary!J129</f>
        <v>-2.3864121549162642</v>
      </c>
      <c r="I99" s="3">
        <f>summary!K129</f>
        <v>-1.7637457736150535</v>
      </c>
      <c r="J99" s="3">
        <f>summary!L129</f>
        <v>-3.918653563371425</v>
      </c>
      <c r="K99" s="3">
        <f>summary!M129</f>
        <v>-6.1425142883154891</v>
      </c>
      <c r="L99" s="3">
        <f>summary!N129</f>
        <v>-3.4481937875622073</v>
      </c>
      <c r="M99" s="3">
        <f>summary!O129</f>
        <v>-2.7432440701989678</v>
      </c>
      <c r="N99" s="3">
        <f>summary!P129</f>
        <v>-2.0266538997295465</v>
      </c>
      <c r="O99" s="3">
        <f>summary!Q129</f>
        <v>-0.34358703509812927</v>
      </c>
      <c r="P99" s="3">
        <f>summary!R129</f>
        <v>2.3314308308548313</v>
      </c>
      <c r="Q99" s="1"/>
      <c r="R99" s="27">
        <f t="shared" si="3"/>
        <v>-2.657565214500901</v>
      </c>
      <c r="S99" s="27">
        <f t="shared" si="4"/>
        <v>0.49134742650396085</v>
      </c>
      <c r="T99" s="27"/>
      <c r="W99">
        <f t="shared" si="5"/>
        <v>-2.564828112557616</v>
      </c>
    </row>
    <row r="100" spans="1:23" x14ac:dyDescent="0.15">
      <c r="A100">
        <v>47</v>
      </c>
      <c r="C100" s="3">
        <f>summary!E130</f>
        <v>0.83365110020822231</v>
      </c>
      <c r="D100" s="3">
        <f>summary!F130</f>
        <v>-3.257089083671135</v>
      </c>
      <c r="E100" s="3">
        <f>summary!G130</f>
        <v>-1.8408465081466856</v>
      </c>
      <c r="F100" s="3">
        <f>summary!H130</f>
        <v>-3.3495613159590922</v>
      </c>
      <c r="G100" s="3">
        <f>summary!I130</f>
        <v>-3.4457732262577965</v>
      </c>
      <c r="H100" s="3">
        <f>summary!J130</f>
        <v>-2.4180932943048825</v>
      </c>
      <c r="I100" s="3">
        <f>summary!K130</f>
        <v>-3.8357490152925879</v>
      </c>
      <c r="J100" s="3">
        <f>summary!L130</f>
        <v>-2.868646904459542</v>
      </c>
      <c r="K100" s="3">
        <f>summary!M130</f>
        <v>-6.1120567312871596</v>
      </c>
      <c r="L100" s="3">
        <f>summary!N130</f>
        <v>-3.11759319585263</v>
      </c>
      <c r="M100" s="3">
        <f>summary!O130</f>
        <v>-2.940628556311438</v>
      </c>
      <c r="N100" s="3">
        <f>summary!P130</f>
        <v>-0.94160880454129492</v>
      </c>
      <c r="O100" s="3">
        <f>summary!Q130</f>
        <v>-0.63188327727701354</v>
      </c>
      <c r="P100" s="3">
        <f>summary!R130</f>
        <v>0.62354195331954099</v>
      </c>
      <c r="Q100" s="1"/>
      <c r="R100" s="27">
        <f t="shared" si="3"/>
        <v>-2.6096829856271571</v>
      </c>
      <c r="S100" s="27">
        <f t="shared" si="4"/>
        <v>0.47399387534291948</v>
      </c>
      <c r="T100" s="27"/>
      <c r="W100">
        <f t="shared" si="5"/>
        <v>-2.90463773038549</v>
      </c>
    </row>
    <row r="101" spans="1:23" x14ac:dyDescent="0.15">
      <c r="A101">
        <v>47.5</v>
      </c>
      <c r="C101" s="3">
        <f>summary!E131</f>
        <v>0.31169192387945099</v>
      </c>
      <c r="D101" s="3">
        <f>summary!F131</f>
        <v>-5.2637902915265569</v>
      </c>
      <c r="E101" s="3">
        <f>summary!G131</f>
        <v>-1.4749585343923588</v>
      </c>
      <c r="F101" s="3">
        <f>summary!H131</f>
        <v>-3.5156614850481613</v>
      </c>
      <c r="G101" s="3">
        <f>summary!I131</f>
        <v>-3.04732267352794</v>
      </c>
      <c r="H101" s="3">
        <f>summary!J131</f>
        <v>-2.8207632596109793</v>
      </c>
      <c r="I101" s="3">
        <f>summary!K131</f>
        <v>-4.7423059783861667</v>
      </c>
      <c r="J101" s="3">
        <f>summary!L131</f>
        <v>-2.3532697146937998</v>
      </c>
      <c r="K101" s="3">
        <f>summary!M131</f>
        <v>-6.0275255940916717</v>
      </c>
      <c r="L101" s="3">
        <f>summary!N131</f>
        <v>-3.2014251636859155</v>
      </c>
      <c r="M101" s="3">
        <f>summary!O131</f>
        <v>-3.238223482007673</v>
      </c>
      <c r="N101" s="3">
        <f>summary!P131</f>
        <v>-0.55933546843423787</v>
      </c>
      <c r="O101" s="3">
        <f>summary!Q131</f>
        <v>-0.82045923912014651</v>
      </c>
      <c r="P101" s="3">
        <f>summary!R131</f>
        <v>0.66551409716434329</v>
      </c>
      <c r="Q101" s="1"/>
      <c r="R101" s="27">
        <f t="shared" si="3"/>
        <v>-2.8271806892804738</v>
      </c>
      <c r="S101" s="27">
        <f t="shared" si="4"/>
        <v>0.51735380628701844</v>
      </c>
      <c r="T101" s="27"/>
      <c r="W101">
        <f t="shared" si="5"/>
        <v>-2.9340429665694598</v>
      </c>
    </row>
    <row r="102" spans="1:23" x14ac:dyDescent="0.15">
      <c r="A102">
        <v>48</v>
      </c>
      <c r="C102" s="3">
        <f>summary!E132</f>
        <v>0.47039000951019144</v>
      </c>
      <c r="D102" s="3">
        <f>summary!F132</f>
        <v>-2.488036291794443</v>
      </c>
      <c r="E102" s="3">
        <f>summary!G132</f>
        <v>-1.6259272139141383</v>
      </c>
      <c r="F102" s="3">
        <f>summary!H132</f>
        <v>-3.5077632078302221</v>
      </c>
      <c r="G102" s="3">
        <f>summary!I132</f>
        <v>-3.2765511628579969</v>
      </c>
      <c r="H102" s="3">
        <f>summary!J132</f>
        <v>-2.8325661262075945</v>
      </c>
      <c r="I102" s="3">
        <f>summary!K132</f>
        <v>-5.4145889754826095</v>
      </c>
      <c r="J102" s="3">
        <f>summary!L132</f>
        <v>-3.3292835962202734</v>
      </c>
      <c r="K102" s="3">
        <f>summary!M132</f>
        <v>-5.2716920363082629</v>
      </c>
      <c r="L102" s="3">
        <f>summary!N132</f>
        <v>-3.0183744530609093</v>
      </c>
      <c r="M102" s="3">
        <f>summary!O132</f>
        <v>-3.7052708763411295</v>
      </c>
      <c r="N102" s="3">
        <f>summary!P132</f>
        <v>-1.2724266231719261</v>
      </c>
      <c r="O102" s="3">
        <f>summary!Q132</f>
        <v>-0.85053197795135016</v>
      </c>
      <c r="P102" s="3">
        <f>summary!R132</f>
        <v>0.56191386505254093</v>
      </c>
      <c r="Q102" s="1"/>
      <c r="R102" s="27">
        <f t="shared" si="3"/>
        <v>-2.778663271663897</v>
      </c>
      <c r="S102" s="27">
        <f t="shared" si="4"/>
        <v>0.4607753915037891</v>
      </c>
      <c r="T102" s="27"/>
      <c r="W102">
        <f t="shared" si="5"/>
        <v>-2.9254702896342519</v>
      </c>
    </row>
    <row r="103" spans="1:23" x14ac:dyDescent="0.15">
      <c r="A103">
        <v>48.5</v>
      </c>
      <c r="C103" s="3">
        <f>summary!E133</f>
        <v>0.77606396239834996</v>
      </c>
      <c r="D103" s="3">
        <f>summary!F133</f>
        <v>-3.6444443241727646</v>
      </c>
      <c r="E103" s="3">
        <f>summary!G133</f>
        <v>-1.2170266751459904</v>
      </c>
      <c r="F103" s="3">
        <f>summary!H133</f>
        <v>-2.9241804879673183</v>
      </c>
      <c r="G103" s="3">
        <f>summary!I133</f>
        <v>-3.6526970706506989</v>
      </c>
      <c r="H103" s="3">
        <f>summary!J133</f>
        <v>-2.4593721055632174</v>
      </c>
      <c r="I103" s="3">
        <f>summary!K133</f>
        <v>-6.4830633199561936</v>
      </c>
      <c r="J103" s="3">
        <f>summary!L133</f>
        <v>-3.1168951202439334</v>
      </c>
      <c r="K103" s="3">
        <f>summary!M133</f>
        <v>-5.8579902491145219</v>
      </c>
      <c r="L103" s="3">
        <f>summary!N133</f>
        <v>-2.650318133845877</v>
      </c>
      <c r="M103" s="3">
        <f>summary!O133</f>
        <v>-4.1255090993998493</v>
      </c>
      <c r="N103" s="3">
        <f>summary!P133</f>
        <v>-1.3278455531001643</v>
      </c>
      <c r="O103" s="3">
        <f>summary!Q133</f>
        <v>0.44085738283538906</v>
      </c>
      <c r="P103" s="3">
        <f>summary!R133</f>
        <v>0.23918769307981833</v>
      </c>
      <c r="Q103" s="1"/>
      <c r="R103" s="27">
        <f t="shared" si="3"/>
        <v>-2.7878785226097529</v>
      </c>
      <c r="S103" s="27">
        <f t="shared" si="4"/>
        <v>0.59014454557781071</v>
      </c>
      <c r="T103" s="27"/>
      <c r="W103">
        <f t="shared" si="5"/>
        <v>-2.7872493109065974</v>
      </c>
    </row>
    <row r="104" spans="1:23" x14ac:dyDescent="0.15">
      <c r="A104">
        <v>49</v>
      </c>
      <c r="C104" s="3">
        <f>summary!E134</f>
        <v>0.62203175350308926</v>
      </c>
      <c r="D104" s="3">
        <f>summary!F134</f>
        <v>-4.7759127631260512</v>
      </c>
      <c r="E104" s="3">
        <f>summary!G134</f>
        <v>-1.8053316092970122</v>
      </c>
      <c r="F104" s="3">
        <f>summary!H134</f>
        <v>-2.5741454415532519</v>
      </c>
      <c r="G104" s="3">
        <f>summary!I134</f>
        <v>-3.9044634984472548</v>
      </c>
      <c r="H104" s="3">
        <f>summary!J134</f>
        <v>-1.9445616054935815</v>
      </c>
      <c r="I104" s="3">
        <f>summary!K134</f>
        <v>-6.5085107314115156</v>
      </c>
      <c r="J104" s="3">
        <f>summary!L134</f>
        <v>-2.29318335023514</v>
      </c>
      <c r="K104" s="3">
        <f>summary!M134</f>
        <v>-7.3374062963380045</v>
      </c>
      <c r="L104" s="3">
        <f>summary!N134</f>
        <v>-2.9480089728481533</v>
      </c>
      <c r="M104" s="3">
        <f>summary!O134</f>
        <v>-4.169595918651881</v>
      </c>
      <c r="N104" s="3">
        <f>summary!P134</f>
        <v>-1.8875618935742127</v>
      </c>
      <c r="O104" s="3">
        <f>summary!Q134</f>
        <v>-0.12431573240977797</v>
      </c>
      <c r="P104" s="3">
        <f>summary!R134</f>
        <v>0.36384860031801164</v>
      </c>
      <c r="Q104" s="1"/>
      <c r="R104" s="27">
        <f t="shared" ref="R104:R116" si="6">AVERAGE(C104:O104)</f>
        <v>-3.0500743122986722</v>
      </c>
      <c r="S104" s="27">
        <f t="shared" ref="S104:S116" si="7">STDEV(C104:O104)/SQRT(COUNT(C104:O104))</f>
        <v>0.63185238212739259</v>
      </c>
      <c r="T104" s="27"/>
      <c r="W104">
        <f t="shared" si="5"/>
        <v>-2.4336643958941959</v>
      </c>
    </row>
    <row r="105" spans="1:23" x14ac:dyDescent="0.15">
      <c r="A105">
        <v>49.5</v>
      </c>
      <c r="C105" s="3">
        <f>summary!E135</f>
        <v>0.17196458733875419</v>
      </c>
      <c r="D105" s="3">
        <f>summary!F135</f>
        <v>-1.6733966478651348</v>
      </c>
      <c r="E105" s="3">
        <f>summary!G135</f>
        <v>-1.8583541938013672</v>
      </c>
      <c r="F105" s="3">
        <f>summary!H135</f>
        <v>-3.668883773055077</v>
      </c>
      <c r="G105" s="3">
        <f>summary!I135</f>
        <v>-3.2418924567606768</v>
      </c>
      <c r="H105" s="3">
        <f>summary!J135</f>
        <v>-2.7051569736639647</v>
      </c>
      <c r="I105" s="3">
        <f>summary!K135</f>
        <v>-7.5965254117508163</v>
      </c>
      <c r="J105" s="3">
        <f>summary!L135</f>
        <v>-3.3783581461314625</v>
      </c>
      <c r="K105" s="3">
        <f>summary!M135</f>
        <v>-6.4935155926353776</v>
      </c>
      <c r="L105" s="3">
        <f>summary!N135</f>
        <v>-2.4334578613435038</v>
      </c>
      <c r="M105" s="3">
        <f>summary!O135</f>
        <v>-3.6375309672583929</v>
      </c>
      <c r="N105" s="3">
        <f>summary!P135</f>
        <v>-0.94895503562587913</v>
      </c>
      <c r="O105" s="3">
        <f>summary!Q135</f>
        <v>-0.4979733487511796</v>
      </c>
      <c r="P105" s="3">
        <f>summary!R135</f>
        <v>7.8150577011898231E-2</v>
      </c>
      <c r="Q105" s="1"/>
      <c r="R105" s="27">
        <f t="shared" si="6"/>
        <v>-2.9201566016387752</v>
      </c>
      <c r="S105" s="27">
        <f t="shared" si="7"/>
        <v>0.6113496875421951</v>
      </c>
      <c r="T105" s="27"/>
      <c r="W105">
        <f t="shared" si="5"/>
        <v>-2.569307417503734</v>
      </c>
    </row>
    <row r="106" spans="1:23" x14ac:dyDescent="0.15">
      <c r="A106">
        <v>50</v>
      </c>
      <c r="C106" s="3">
        <f>summary!E136</f>
        <v>0.68603334277250794</v>
      </c>
      <c r="D106" s="3">
        <f>summary!F136</f>
        <v>-2.4283351707863785</v>
      </c>
      <c r="E106" s="3">
        <f>summary!G136</f>
        <v>-1.9181211889279415</v>
      </c>
      <c r="F106" s="3">
        <f>summary!H136</f>
        <v>-2.8434861345086282</v>
      </c>
      <c r="G106" s="3">
        <f>summary!I136</f>
        <v>-3.2155686816322873</v>
      </c>
      <c r="H106" s="3">
        <f>summary!J136</f>
        <v>-2.9595036089392006</v>
      </c>
      <c r="I106" s="3">
        <f>summary!K136</f>
        <v>-6.8330515132016965</v>
      </c>
      <c r="J106" s="3">
        <f>summary!L136</f>
        <v>-1.716916863731897</v>
      </c>
      <c r="K106" s="3">
        <f>summary!M136</f>
        <v>-6.163781354357349</v>
      </c>
      <c r="L106" s="3">
        <f>summary!N136</f>
        <v>-2.5184200993866068</v>
      </c>
      <c r="M106" s="3">
        <f>summary!O136</f>
        <v>-4.1235397531516487</v>
      </c>
      <c r="N106" s="3">
        <f>summary!P136</f>
        <v>0.48538164294660141</v>
      </c>
      <c r="O106" s="3">
        <f>summary!Q136</f>
        <v>-0.90860904133323128</v>
      </c>
      <c r="P106" s="3">
        <f>summary!R136</f>
        <v>1.3037486102701952</v>
      </c>
      <c r="Q106" s="1"/>
      <c r="R106" s="27">
        <f t="shared" si="6"/>
        <v>-2.6506091095567501</v>
      </c>
      <c r="S106" s="27">
        <f t="shared" si="7"/>
        <v>0.60940234242709435</v>
      </c>
      <c r="T106" s="27"/>
      <c r="W106">
        <f t="shared" si="5"/>
        <v>-2.4733776350864929</v>
      </c>
    </row>
    <row r="107" spans="1:23" x14ac:dyDescent="0.15">
      <c r="A107">
        <v>50.5</v>
      </c>
      <c r="C107" s="3">
        <f>summary!E137</f>
        <v>1.072342890964499</v>
      </c>
      <c r="D107" s="3">
        <f>summary!F137</f>
        <v>-3.6770938786604583</v>
      </c>
      <c r="E107" s="3">
        <f>summary!G137</f>
        <v>-1.5277002878979458</v>
      </c>
      <c r="F107" s="3">
        <f>summary!H137</f>
        <v>-2.8474841212497117</v>
      </c>
      <c r="G107" s="3">
        <f>summary!I137</f>
        <v>-3.5729538332584285</v>
      </c>
      <c r="H107" s="3">
        <f>summary!J137</f>
        <v>-3.2970504659590802</v>
      </c>
      <c r="I107" s="3">
        <f>summary!K137</f>
        <v>-6.8625827244890569</v>
      </c>
      <c r="J107" s="3">
        <f>summary!L137</f>
        <v>-2.7289502904205341</v>
      </c>
      <c r="K107" s="3">
        <f>summary!M137</f>
        <v>-5.7958616912607894</v>
      </c>
      <c r="L107" s="3">
        <f>summary!N137</f>
        <v>-1.9300516220624619</v>
      </c>
      <c r="M107" s="3">
        <f>summary!O137</f>
        <v>-4.360866488683798</v>
      </c>
      <c r="N107" s="3">
        <f>summary!P137</f>
        <v>0.48968372041863784</v>
      </c>
      <c r="O107" s="3">
        <f>summary!Q137</f>
        <v>-1.2872227524929398</v>
      </c>
      <c r="P107" s="3">
        <f>summary!R137</f>
        <v>1.1380829382032265</v>
      </c>
      <c r="Q107" s="1"/>
      <c r="R107" s="27">
        <f t="shared" si="6"/>
        <v>-2.7942916573116969</v>
      </c>
      <c r="S107" s="27">
        <f t="shared" si="7"/>
        <v>0.62026601875566034</v>
      </c>
      <c r="T107" s="27"/>
      <c r="W107">
        <f t="shared" si="5"/>
        <v>-2.7882172058351227</v>
      </c>
    </row>
    <row r="108" spans="1:23" x14ac:dyDescent="0.15">
      <c r="A108">
        <v>51</v>
      </c>
      <c r="C108" s="3">
        <f>summary!E138</f>
        <v>1.4218477354062546</v>
      </c>
      <c r="D108" s="3">
        <f>summary!F138</f>
        <v>-0.20298194624981725</v>
      </c>
      <c r="E108" s="3">
        <f>summary!G138</f>
        <v>-1.9538876935353309</v>
      </c>
      <c r="F108" s="3">
        <f>summary!H138</f>
        <v>-2.9362804134855849</v>
      </c>
      <c r="G108" s="3">
        <f>summary!I138</f>
        <v>-3.1926961693815361</v>
      </c>
      <c r="H108" s="3">
        <f>summary!J138</f>
        <v>-2.4541358992691564</v>
      </c>
      <c r="I108" s="3">
        <f>summary!K138</f>
        <v>-6.5245350626652705</v>
      </c>
      <c r="J108" s="3">
        <f>summary!L138</f>
        <v>-0.64148924171162458</v>
      </c>
      <c r="K108" s="3">
        <f>summary!M138</f>
        <v>-6.3551638402858561</v>
      </c>
      <c r="L108" s="3">
        <f>summary!N138</f>
        <v>-1.627580680730089</v>
      </c>
      <c r="M108" s="3">
        <f>summary!O138</f>
        <v>-4.296519731247491</v>
      </c>
      <c r="N108" s="3">
        <f>summary!P138</f>
        <v>-0.60544188988840975</v>
      </c>
      <c r="O108" s="3">
        <f>summary!Q138</f>
        <v>-0.76658844256787029</v>
      </c>
      <c r="P108" s="3">
        <f>summary!R138</f>
        <v>0.78315625102284259</v>
      </c>
      <c r="Q108" s="1"/>
      <c r="R108" s="27">
        <f t="shared" si="6"/>
        <v>-2.3181117904316753</v>
      </c>
      <c r="S108" s="27">
        <f t="shared" si="7"/>
        <v>0.65188831627754074</v>
      </c>
      <c r="T108" s="27"/>
      <c r="W108">
        <f t="shared" si="5"/>
        <v>-1.7907341871327098</v>
      </c>
    </row>
    <row r="109" spans="1:23" x14ac:dyDescent="0.15">
      <c r="A109">
        <v>51.5</v>
      </c>
      <c r="C109" s="3">
        <f>summary!E139</f>
        <v>1.5808906916849996</v>
      </c>
      <c r="D109" s="3">
        <f>summary!F139</f>
        <v>-2.2431474062071217</v>
      </c>
      <c r="E109" s="3">
        <f>summary!G139</f>
        <v>-1.2039270917708071</v>
      </c>
      <c r="F109" s="3">
        <f>summary!H139</f>
        <v>-0.42941509302935982</v>
      </c>
      <c r="G109" s="3">
        <f>summary!I139</f>
        <v>-3.1836643125163917</v>
      </c>
      <c r="H109" s="3">
        <f>summary!J139</f>
        <v>-2.1022828667514855</v>
      </c>
      <c r="I109" s="3">
        <f>summary!K139</f>
        <v>-7.4842497779487385</v>
      </c>
      <c r="J109" s="3">
        <f>summary!L139</f>
        <v>-1.8924748195391017</v>
      </c>
      <c r="K109" s="3">
        <f>summary!M139</f>
        <v>-6.1280588576114372</v>
      </c>
      <c r="L109" s="3">
        <f>summary!N139</f>
        <v>-1.4712299523995769</v>
      </c>
      <c r="M109" s="3">
        <f>summary!O139</f>
        <v>-4.016767973771624</v>
      </c>
      <c r="N109" s="3">
        <f>summary!P139</f>
        <v>0.19872110593131587</v>
      </c>
      <c r="O109" s="3">
        <f>summary!Q139</f>
        <v>-1.272299152916109</v>
      </c>
      <c r="P109" s="3">
        <f>summary!R139</f>
        <v>1.6903890781779087</v>
      </c>
      <c r="Q109" s="1"/>
      <c r="R109" s="27">
        <f t="shared" si="6"/>
        <v>-2.2806081159111873</v>
      </c>
      <c r="S109" s="27">
        <f t="shared" si="7"/>
        <v>0.68505361946923682</v>
      </c>
      <c r="T109" s="27"/>
      <c r="W109">
        <f t="shared" si="5"/>
        <v>-1.6818523859693393</v>
      </c>
    </row>
    <row r="110" spans="1:23" x14ac:dyDescent="0.15">
      <c r="A110">
        <v>52</v>
      </c>
      <c r="C110" s="3">
        <f>summary!E140</f>
        <v>1.7653292155699749</v>
      </c>
      <c r="D110" s="3">
        <f>summary!F140</f>
        <v>-2.0873245694438429</v>
      </c>
      <c r="E110" s="3">
        <f>summary!G140</f>
        <v>-1.1804112114766168</v>
      </c>
      <c r="F110" s="3">
        <f>summary!H140</f>
        <v>-0.32647543781328503</v>
      </c>
      <c r="G110" s="3">
        <f>summary!I140</f>
        <v>-3.1262011872348241</v>
      </c>
      <c r="H110" s="3">
        <f>summary!J140</f>
        <v>-1.5673551861223329</v>
      </c>
      <c r="I110" s="3">
        <f>summary!K140</f>
        <v>-7.5147461511980538</v>
      </c>
      <c r="J110" s="3">
        <f>summary!L140</f>
        <v>-1.3818898210719743</v>
      </c>
      <c r="K110" s="3">
        <f>summary!M140</f>
        <v>-6.6124990338509324</v>
      </c>
      <c r="L110" s="3">
        <f>summary!N140</f>
        <v>-0.94264671820805979</v>
      </c>
      <c r="M110" s="3">
        <f>summary!O140</f>
        <v>-3.5788183112456409</v>
      </c>
      <c r="N110" s="3">
        <f>summary!P140</f>
        <v>2.2895344765680972</v>
      </c>
      <c r="O110" s="3">
        <f>summary!Q140</f>
        <v>-1.5630816713240236</v>
      </c>
      <c r="P110" s="3">
        <f>summary!R140</f>
        <v>1.2282405595966313</v>
      </c>
      <c r="Q110" s="1"/>
      <c r="R110" s="27">
        <f t="shared" si="6"/>
        <v>-1.9866604312962706</v>
      </c>
      <c r="S110" s="27">
        <f t="shared" si="7"/>
        <v>0.77369508345452398</v>
      </c>
      <c r="T110" s="27"/>
      <c r="W110">
        <f t="shared" si="5"/>
        <v>-1.472485746197999</v>
      </c>
    </row>
    <row r="111" spans="1:23" x14ac:dyDescent="0.15">
      <c r="A111">
        <v>52.5</v>
      </c>
      <c r="B111" s="3"/>
      <c r="C111" s="3">
        <f>summary!E141</f>
        <v>2.9038740622523882</v>
      </c>
      <c r="D111" s="3">
        <f>summary!F141</f>
        <v>0.20452115172637492</v>
      </c>
      <c r="E111" s="3">
        <f>summary!G141</f>
        <v>-1.0984143690108119</v>
      </c>
      <c r="F111" s="3">
        <f>summary!H141</f>
        <v>-1.0131062536885187</v>
      </c>
      <c r="G111" s="3">
        <f>summary!I141</f>
        <v>-2.8456744056600702</v>
      </c>
      <c r="H111" s="3">
        <f>summary!J141</f>
        <v>-3.3367000074908075</v>
      </c>
      <c r="I111" s="3">
        <f>summary!K141</f>
        <v>-6.8128882845631802</v>
      </c>
      <c r="J111" s="3">
        <f>summary!L141</f>
        <v>-1.7287252283580887</v>
      </c>
      <c r="K111" s="3">
        <f>summary!M141</f>
        <v>-6.6411994891356532</v>
      </c>
      <c r="L111" s="3">
        <f>summary!N141</f>
        <v>-1.1901779066699922</v>
      </c>
      <c r="M111" s="3">
        <f>summary!O141</f>
        <v>-3.0847853229611748</v>
      </c>
      <c r="N111" s="3">
        <f>summary!P141</f>
        <v>2.7124290813369387</v>
      </c>
      <c r="O111" s="3">
        <f>summary!Q141</f>
        <v>-0.8547920735966954</v>
      </c>
      <c r="P111" s="3">
        <f>summary!R141</f>
        <v>2.613933002137407</v>
      </c>
      <c r="Q111" s="39"/>
      <c r="R111" s="30">
        <f t="shared" si="6"/>
        <v>-1.7527414650630222</v>
      </c>
      <c r="S111" s="30">
        <f t="shared" si="7"/>
        <v>0.81071012150765431</v>
      </c>
      <c r="T111" s="27"/>
      <c r="W111">
        <f t="shared" si="5"/>
        <v>-1.144296137840402</v>
      </c>
    </row>
    <row r="112" spans="1:23" x14ac:dyDescent="0.15">
      <c r="A112">
        <v>53</v>
      </c>
      <c r="C112" s="3">
        <f>summary!E142</f>
        <v>2.9873921880321221</v>
      </c>
      <c r="D112" s="3">
        <f>summary!F142</f>
        <v>0.21002271152562169</v>
      </c>
      <c r="E112" s="3">
        <f>summary!G142</f>
        <v>-1.4561018706256541</v>
      </c>
      <c r="F112" s="3">
        <f>summary!H142</f>
        <v>1.3997100714211201</v>
      </c>
      <c r="G112" s="3">
        <f>summary!I142</f>
        <v>-2.6857269648707942</v>
      </c>
      <c r="H112" s="3">
        <f>summary!J142</f>
        <v>-1.5078020737069784</v>
      </c>
      <c r="I112" s="3">
        <f>summary!K142</f>
        <v>-6.5668499474133117</v>
      </c>
      <c r="J112" s="3">
        <f>summary!L142</f>
        <v>-2.0562653989865902</v>
      </c>
      <c r="K112" s="3">
        <f>summary!M142</f>
        <v>-5.9172895475487133</v>
      </c>
      <c r="L112" s="3">
        <f>summary!N142</f>
        <v>-0.44496122836524316</v>
      </c>
      <c r="M112" s="3">
        <f>summary!O142</f>
        <v>-2.5371996953532014</v>
      </c>
      <c r="N112" s="3">
        <f>summary!P142</f>
        <v>1.579933305372639</v>
      </c>
      <c r="O112" s="3">
        <f>summary!Q142</f>
        <v>-1.2178938156007493</v>
      </c>
      <c r="P112" s="3">
        <f>summary!R142</f>
        <v>3.0455090931380511</v>
      </c>
      <c r="R112" s="27">
        <f t="shared" si="6"/>
        <v>-1.4010024820092104</v>
      </c>
      <c r="S112" s="27">
        <f t="shared" si="7"/>
        <v>0.7595504075729671</v>
      </c>
      <c r="T112" s="27"/>
      <c r="W112">
        <f t="shared" si="5"/>
        <v>-1.3369978431132017</v>
      </c>
    </row>
    <row r="113" spans="1:23" x14ac:dyDescent="0.15">
      <c r="A113">
        <v>53.5</v>
      </c>
      <c r="C113" s="3">
        <f>summary!E143</f>
        <v>4.3161772182594067</v>
      </c>
      <c r="D113" s="3">
        <f>summary!F143</f>
        <v>0.14943916453272288</v>
      </c>
      <c r="E113" s="3">
        <f>summary!G143</f>
        <v>-1.5191377601743856</v>
      </c>
      <c r="F113" s="3">
        <f>summary!H143</f>
        <v>-0.16208971111291659</v>
      </c>
      <c r="G113" s="3">
        <f>summary!I143</f>
        <v>-2.5971041193300866</v>
      </c>
      <c r="H113" s="3">
        <f>summary!J143</f>
        <v>-1.3501155071117781</v>
      </c>
      <c r="I113" s="3">
        <f>summary!K143</f>
        <v>-6.8057424080788724</v>
      </c>
      <c r="J113" s="3">
        <f>summary!L143</f>
        <v>-0.51538996533254244</v>
      </c>
      <c r="K113" s="3">
        <f>summary!M143</f>
        <v>-5.5066349640142152</v>
      </c>
      <c r="L113" s="3">
        <f>summary!N143</f>
        <v>-0.33002993241267142</v>
      </c>
      <c r="M113" s="3">
        <f>summary!O143</f>
        <v>-2.7542054827060807</v>
      </c>
      <c r="N113" s="3">
        <f>summary!P143</f>
        <v>1.2238472454560501</v>
      </c>
      <c r="O113" s="3">
        <f>summary!Q143</f>
        <v>-1.4376659814736105E-2</v>
      </c>
      <c r="P113" s="3">
        <f>summary!R143</f>
        <v>2.3241144823135396</v>
      </c>
      <c r="R113" s="27">
        <f t="shared" si="6"/>
        <v>-1.2204125293723158</v>
      </c>
      <c r="S113" s="27">
        <f t="shared" si="7"/>
        <v>0.78565098775535203</v>
      </c>
      <c r="T113" s="27"/>
      <c r="W113">
        <f t="shared" si="5"/>
        <v>-0.42270994887260693</v>
      </c>
    </row>
    <row r="114" spans="1:23" x14ac:dyDescent="0.15">
      <c r="A114">
        <v>54</v>
      </c>
      <c r="C114" s="3">
        <f>summary!E144</f>
        <v>4.5651571000109268</v>
      </c>
      <c r="D114" s="3">
        <f>summary!F144</f>
        <v>5.5636854302060203E-2</v>
      </c>
      <c r="E114" s="3">
        <f>summary!G144</f>
        <v>-0.89325171090142574</v>
      </c>
      <c r="F114" s="3">
        <f>summary!H144</f>
        <v>1.1472089010987754</v>
      </c>
      <c r="G114" s="3">
        <f>summary!I144</f>
        <v>-1.9736371960429642</v>
      </c>
      <c r="H114" s="3">
        <f>summary!J144</f>
        <v>-2.6911908753794349</v>
      </c>
      <c r="I114" s="3">
        <f>summary!K144</f>
        <v>-6.7970821480862451</v>
      </c>
      <c r="J114" s="3">
        <f>summary!L144</f>
        <v>-1.2895897656705662</v>
      </c>
      <c r="K114" s="3">
        <f>summary!M144</f>
        <v>-5.302288346232471</v>
      </c>
      <c r="L114" s="3">
        <f>summary!N144</f>
        <v>-0.30229606662868119</v>
      </c>
      <c r="M114" s="3">
        <f>summary!O144</f>
        <v>-2.6608815445249143</v>
      </c>
      <c r="N114" s="3">
        <f>summary!P144</f>
        <v>2.8417822756928368</v>
      </c>
      <c r="O114" s="3">
        <f>summary!Q144</f>
        <v>-0.53144319589986488</v>
      </c>
      <c r="P114" s="3">
        <f>summary!R144</f>
        <v>1.8338068953590483</v>
      </c>
      <c r="R114" s="27">
        <f t="shared" si="6"/>
        <v>-1.0639904398663054</v>
      </c>
      <c r="S114" s="27">
        <f t="shared" si="7"/>
        <v>0.84309400936469758</v>
      </c>
      <c r="T114" s="27"/>
      <c r="W114">
        <f t="shared" si="5"/>
        <v>-0.71234745340064531</v>
      </c>
    </row>
    <row r="115" spans="1:23" x14ac:dyDescent="0.15">
      <c r="A115">
        <v>54.5</v>
      </c>
      <c r="C115" s="3">
        <f>summary!E145</f>
        <v>4.5325693380634613</v>
      </c>
      <c r="D115" s="3">
        <f>summary!F145</f>
        <v>0.9084361024451868</v>
      </c>
      <c r="E115" s="3">
        <f>summary!G145</f>
        <v>-0.5594041251384172</v>
      </c>
      <c r="F115" s="3">
        <f>summary!H145</f>
        <v>0.28777997505775849</v>
      </c>
      <c r="G115" s="3">
        <f>summary!I145</f>
        <v>-1.4389593402801135</v>
      </c>
      <c r="H115" s="3">
        <f>summary!J145</f>
        <v>-1.7486199802841225</v>
      </c>
      <c r="I115" s="3">
        <f>summary!K145</f>
        <v>-6.960792146595872</v>
      </c>
      <c r="J115" s="3">
        <f>summary!L145</f>
        <v>-1.48507062196484E-2</v>
      </c>
      <c r="K115" s="3">
        <f>summary!M145</f>
        <v>-5.6857097469419191</v>
      </c>
      <c r="L115" s="3">
        <f>summary!N145</f>
        <v>0.45296268949945073</v>
      </c>
      <c r="M115" s="3">
        <f>summary!O145</f>
        <v>-2.4188963454501011</v>
      </c>
      <c r="N115" s="3">
        <f>summary!P145</f>
        <v>2.9787443978927204</v>
      </c>
      <c r="O115" s="3">
        <f>summary!Q145</f>
        <v>0.48770023941087143</v>
      </c>
      <c r="P115" s="3">
        <f>summary!R145</f>
        <v>3.0515801561838063</v>
      </c>
      <c r="R115" s="27">
        <f t="shared" si="6"/>
        <v>-0.70607997296467262</v>
      </c>
      <c r="S115" s="27">
        <f t="shared" si="7"/>
        <v>0.86365160434416621</v>
      </c>
      <c r="T115" s="27"/>
      <c r="W115">
        <f t="shared" si="5"/>
        <v>0.13646463441905504</v>
      </c>
    </row>
    <row r="116" spans="1:23" x14ac:dyDescent="0.15">
      <c r="A116" s="31">
        <v>55</v>
      </c>
      <c r="B116" s="31"/>
      <c r="C116" s="31">
        <f>summary!E146</f>
        <v>5.6217720640213606</v>
      </c>
      <c r="D116" s="31">
        <f>summary!F146</f>
        <v>-0.59587500000745997</v>
      </c>
      <c r="E116" s="31">
        <f>summary!G146</f>
        <v>-0.74680418892154965</v>
      </c>
      <c r="F116" s="31">
        <f>summary!H146</f>
        <v>1.5271335371723269</v>
      </c>
      <c r="G116" s="31">
        <f>summary!I146</f>
        <v>-1.3561609353754009</v>
      </c>
      <c r="H116" s="31">
        <f>summary!J146</f>
        <v>-1.9267979874567995</v>
      </c>
      <c r="I116" s="31">
        <f>summary!K146</f>
        <v>-7.1858363456741641</v>
      </c>
      <c r="J116" s="31">
        <f>summary!L146</f>
        <v>-0.59408783645357977</v>
      </c>
      <c r="K116" s="31">
        <f>summary!M146</f>
        <v>-4.8941996842782274</v>
      </c>
      <c r="L116" s="31">
        <f>summary!N146</f>
        <v>0.6056281594973586</v>
      </c>
      <c r="M116" s="31">
        <f>summary!O146</f>
        <v>-2.1363667561549398</v>
      </c>
      <c r="N116" s="31">
        <f>summary!P146</f>
        <v>1.2579892193837985</v>
      </c>
      <c r="O116" s="31">
        <f>summary!Q146</f>
        <v>-0.30339284282622236</v>
      </c>
      <c r="P116" s="31">
        <f>summary!R146</f>
        <v>3.7276411461922674</v>
      </c>
      <c r="Q116" s="31"/>
      <c r="R116" s="33">
        <f t="shared" si="6"/>
        <v>-0.82515373823642291</v>
      </c>
      <c r="S116" s="33">
        <f t="shared" si="7"/>
        <v>0.8552153306535305</v>
      </c>
      <c r="T116" s="27"/>
      <c r="U116" s="2" t="s">
        <v>30</v>
      </c>
      <c r="V116" s="2"/>
      <c r="W116">
        <f t="shared" si="5"/>
        <v>-0.59498141823051987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90" zoomScaleNormal="90" zoomScalePageLayoutView="90" workbookViewId="0">
      <selection activeCell="F9" sqref="F9"/>
    </sheetView>
  </sheetViews>
  <sheetFormatPr baseColWidth="10" defaultColWidth="8.83203125" defaultRowHeight="13" x14ac:dyDescent="0.15"/>
  <cols>
    <col min="2" max="2" width="8.83203125" style="1"/>
  </cols>
  <sheetData>
    <row r="1" spans="1:14" x14ac:dyDescent="0.15">
      <c r="A1" s="60" t="s">
        <v>47</v>
      </c>
      <c r="B1" s="60"/>
    </row>
    <row r="2" spans="1:14" x14ac:dyDescent="0.15">
      <c r="A2" s="40" t="s">
        <v>32</v>
      </c>
      <c r="B2" s="56" t="s">
        <v>33</v>
      </c>
    </row>
    <row r="3" spans="1:14" x14ac:dyDescent="0.15">
      <c r="A3" s="2">
        <v>6852</v>
      </c>
      <c r="B3" s="57">
        <f>MAX(summary!E46:E107)</f>
        <v>22.894484117276797</v>
      </c>
      <c r="C3" s="16"/>
      <c r="D3" s="2"/>
      <c r="E3" s="2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15">
      <c r="A4" s="2">
        <v>6855</v>
      </c>
      <c r="B4" s="39">
        <f>MAX(summary!F46:F107)</f>
        <v>21.931724003929844</v>
      </c>
    </row>
    <row r="5" spans="1:14" x14ac:dyDescent="0.15">
      <c r="A5" s="16">
        <v>6859</v>
      </c>
      <c r="B5" s="39">
        <f>MAX(summary!G46:G107)</f>
        <v>20.083265849101544</v>
      </c>
    </row>
    <row r="6" spans="1:14" x14ac:dyDescent="0.15">
      <c r="A6" s="2">
        <v>6860</v>
      </c>
      <c r="B6" s="39">
        <f>MAX(summary!H46:H107)</f>
        <v>48.181124597139771</v>
      </c>
    </row>
    <row r="7" spans="1:14" x14ac:dyDescent="0.15">
      <c r="A7" s="2">
        <v>6861</v>
      </c>
      <c r="B7" s="39">
        <f>MAX(summary!I46:I107)</f>
        <v>32.894645717477168</v>
      </c>
    </row>
    <row r="8" spans="1:14" x14ac:dyDescent="0.15">
      <c r="A8" s="16">
        <v>6862</v>
      </c>
      <c r="B8" s="39">
        <f>MAX(summary!J46:J107)</f>
        <v>42.782626725683876</v>
      </c>
    </row>
    <row r="9" spans="1:14" x14ac:dyDescent="0.15">
      <c r="A9" s="16">
        <v>6863</v>
      </c>
      <c r="B9" s="39">
        <f>MAX(summary!K46:K107)</f>
        <v>58.247595961809907</v>
      </c>
    </row>
    <row r="10" spans="1:14" x14ac:dyDescent="0.15">
      <c r="A10" s="16">
        <v>6864</v>
      </c>
      <c r="B10" s="39">
        <f>MAX(summary!L46:L107)</f>
        <v>38.599966499381956</v>
      </c>
    </row>
    <row r="11" spans="1:14" x14ac:dyDescent="0.15">
      <c r="A11" s="16">
        <v>6865</v>
      </c>
      <c r="B11" s="39">
        <f>MAX(summary!M46:M107)</f>
        <v>54.429040719282241</v>
      </c>
    </row>
    <row r="12" spans="1:14" x14ac:dyDescent="0.15">
      <c r="A12" s="16">
        <v>6869</v>
      </c>
      <c r="B12" s="39">
        <f>MAX(summary!N46:N107)</f>
        <v>34.715389513941069</v>
      </c>
    </row>
    <row r="13" spans="1:14" x14ac:dyDescent="0.15">
      <c r="A13" s="16">
        <v>6870</v>
      </c>
      <c r="B13" s="39">
        <f>MAX(summary!O46:O107)</f>
        <v>21.483394768798533</v>
      </c>
    </row>
    <row r="14" spans="1:14" x14ac:dyDescent="0.15">
      <c r="A14" s="16">
        <v>6874</v>
      </c>
      <c r="B14" s="39">
        <f>MAX(summary!P46:P107)</f>
        <v>72.577711888037641</v>
      </c>
    </row>
    <row r="15" spans="1:14" x14ac:dyDescent="0.15">
      <c r="A15" s="16">
        <v>6876</v>
      </c>
      <c r="B15" s="39">
        <f>MAX(summary!Q46:Q107)</f>
        <v>39.58970575213371</v>
      </c>
    </row>
    <row r="16" spans="1:14" x14ac:dyDescent="0.15">
      <c r="A16" s="16">
        <v>6880</v>
      </c>
      <c r="B16" s="39">
        <f>MAX(summary!R46:R107)</f>
        <v>31.143264919849912</v>
      </c>
    </row>
    <row r="17" spans="1:2" x14ac:dyDescent="0.15">
      <c r="A17" s="41"/>
      <c r="B17" s="39"/>
    </row>
    <row r="18" spans="1:2" x14ac:dyDescent="0.15">
      <c r="A18" s="41"/>
      <c r="B18" s="39"/>
    </row>
    <row r="19" spans="1:2" x14ac:dyDescent="0.15">
      <c r="A19" s="58" t="s">
        <v>46</v>
      </c>
      <c r="B19" s="59">
        <f>MEDIAN(B3:B16)</f>
        <v>36.657678006661513</v>
      </c>
    </row>
    <row r="20" spans="1:2" x14ac:dyDescent="0.15">
      <c r="A20" s="41"/>
      <c r="B20" s="39"/>
    </row>
    <row r="21" spans="1:2" x14ac:dyDescent="0.15">
      <c r="A21" s="41"/>
      <c r="B21" s="39"/>
    </row>
    <row r="22" spans="1:2" x14ac:dyDescent="0.15">
      <c r="A22" s="41"/>
      <c r="B22" s="39"/>
    </row>
    <row r="23" spans="1:2" x14ac:dyDescent="0.15">
      <c r="A23" s="41"/>
      <c r="B23" s="39"/>
    </row>
    <row r="24" spans="1:2" x14ac:dyDescent="0.15">
      <c r="A24" s="41"/>
      <c r="B24" s="39"/>
    </row>
    <row r="25" spans="1:2" x14ac:dyDescent="0.15">
      <c r="A25" s="41"/>
      <c r="B25" s="39"/>
    </row>
    <row r="26" spans="1:2" x14ac:dyDescent="0.15">
      <c r="A26" s="41"/>
      <c r="B26" s="39"/>
    </row>
    <row r="27" spans="1:2" x14ac:dyDescent="0.15">
      <c r="A27" s="41"/>
      <c r="B27" s="39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26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683.03161621093795</v>
      </c>
      <c r="E2">
        <v>568.50994873046898</v>
      </c>
      <c r="F2">
        <v>485.51473999023398</v>
      </c>
      <c r="G2">
        <v>481.278076171875</v>
      </c>
      <c r="I2" s="7">
        <f t="shared" ref="I2:J65" si="0">D2-F2</f>
        <v>197.51687622070398</v>
      </c>
      <c r="J2" s="7">
        <f t="shared" si="0"/>
        <v>87.231872558593977</v>
      </c>
      <c r="K2" s="7">
        <f t="shared" ref="K2:K65" si="1">I2-0.7*J2</f>
        <v>136.45456542968819</v>
      </c>
      <c r="L2" s="8">
        <f t="shared" ref="L2:L65" si="2">K2/J2</f>
        <v>1.5642741744198045</v>
      </c>
      <c r="M2" s="8"/>
      <c r="N2" s="18">
        <f>LINEST(V64:V104,U64:U104)</f>
        <v>-1.4080538904127278E-2</v>
      </c>
      <c r="O2" s="9">
        <f>AVERAGE(M38:M45)</f>
        <v>1.8035016339307883</v>
      </c>
    </row>
    <row r="3" spans="1:16" x14ac:dyDescent="0.15">
      <c r="A3" s="6">
        <v>1</v>
      </c>
      <c r="B3" s="6">
        <v>1</v>
      </c>
      <c r="C3" s="6" t="s">
        <v>7</v>
      </c>
      <c r="D3">
        <v>679.30743408203102</v>
      </c>
      <c r="E3">
        <v>566.56707763671898</v>
      </c>
      <c r="F3">
        <v>484.91516113281301</v>
      </c>
      <c r="G3">
        <v>480.33370971679699</v>
      </c>
      <c r="I3" s="7">
        <f t="shared" si="0"/>
        <v>194.39227294921801</v>
      </c>
      <c r="J3" s="7">
        <f t="shared" si="0"/>
        <v>86.233367919921989</v>
      </c>
      <c r="K3" s="7">
        <f t="shared" si="1"/>
        <v>134.02891540527261</v>
      </c>
      <c r="L3" s="8">
        <f t="shared" si="2"/>
        <v>1.5542581559580801</v>
      </c>
      <c r="M3" s="8"/>
      <c r="N3" s="18"/>
    </row>
    <row r="4" spans="1:16" ht="15" x14ac:dyDescent="0.15">
      <c r="A4" s="6">
        <v>1.5</v>
      </c>
      <c r="B4" s="6">
        <v>2</v>
      </c>
      <c r="D4">
        <v>676.124267578125</v>
      </c>
      <c r="E4">
        <v>565.7080078125</v>
      </c>
      <c r="F4">
        <v>484.92623901367199</v>
      </c>
      <c r="G4">
        <v>480.59765625</v>
      </c>
      <c r="I4" s="7">
        <f t="shared" si="0"/>
        <v>191.19802856445301</v>
      </c>
      <c r="J4" s="7">
        <f t="shared" si="0"/>
        <v>85.1103515625</v>
      </c>
      <c r="K4" s="7">
        <f t="shared" si="1"/>
        <v>131.62078247070301</v>
      </c>
      <c r="L4" s="8">
        <f t="shared" si="2"/>
        <v>1.5464720807086374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676.98114013671898</v>
      </c>
      <c r="E5">
        <v>566.77301025390602</v>
      </c>
      <c r="F5">
        <v>484.82843017578102</v>
      </c>
      <c r="G5">
        <v>480.50369262695301</v>
      </c>
      <c r="I5" s="7">
        <f t="shared" si="0"/>
        <v>192.15270996093795</v>
      </c>
      <c r="J5" s="7">
        <f t="shared" si="0"/>
        <v>86.269317626953011</v>
      </c>
      <c r="K5" s="7">
        <f t="shared" si="1"/>
        <v>131.76418762207084</v>
      </c>
      <c r="L5" s="8">
        <f t="shared" si="2"/>
        <v>1.5273586397408101</v>
      </c>
      <c r="M5" s="8"/>
      <c r="N5" s="18">
        <f>RSQ(V64:V104,U64:U104)</f>
        <v>0.98285966364912514</v>
      </c>
    </row>
    <row r="6" spans="1:16" x14ac:dyDescent="0.15">
      <c r="A6" s="6">
        <v>2.5</v>
      </c>
      <c r="B6" s="6">
        <v>4</v>
      </c>
      <c r="C6" s="6" t="s">
        <v>5</v>
      </c>
      <c r="D6">
        <v>675.56524658203102</v>
      </c>
      <c r="E6">
        <v>566.66119384765602</v>
      </c>
      <c r="F6">
        <v>484.51235961914102</v>
      </c>
      <c r="G6">
        <v>480.16259765625</v>
      </c>
      <c r="I6" s="7">
        <f t="shared" si="0"/>
        <v>191.05288696289</v>
      </c>
      <c r="J6" s="7">
        <f t="shared" si="0"/>
        <v>86.498596191406023</v>
      </c>
      <c r="K6" s="7">
        <f t="shared" si="1"/>
        <v>130.50386962890579</v>
      </c>
      <c r="L6" s="8">
        <f t="shared" si="2"/>
        <v>1.508739741164399</v>
      </c>
      <c r="M6" s="8">
        <f t="shared" ref="M6:M22" si="3">L6+ABS($N$2)*A6</f>
        <v>1.5439410884247171</v>
      </c>
      <c r="P6" s="6">
        <f t="shared" ref="P6:P69" si="4">(M6-$O$2)/$O$2*100</f>
        <v>-14.392032733585658</v>
      </c>
    </row>
    <row r="7" spans="1:16" x14ac:dyDescent="0.15">
      <c r="A7" s="6">
        <v>3</v>
      </c>
      <c r="B7" s="6">
        <v>5</v>
      </c>
      <c r="C7" s="6" t="s">
        <v>8</v>
      </c>
      <c r="D7">
        <v>672.11761474609398</v>
      </c>
      <c r="E7">
        <v>565.04400634765602</v>
      </c>
      <c r="F7">
        <v>483.44802856445301</v>
      </c>
      <c r="G7">
        <v>478.87667846679699</v>
      </c>
      <c r="I7" s="7">
        <f t="shared" si="0"/>
        <v>188.66958618164097</v>
      </c>
      <c r="J7" s="7">
        <f t="shared" si="0"/>
        <v>86.167327880859034</v>
      </c>
      <c r="K7" s="7">
        <f t="shared" si="1"/>
        <v>128.35245666503965</v>
      </c>
      <c r="L7" s="8">
        <f t="shared" si="2"/>
        <v>1.4895722058656469</v>
      </c>
      <c r="M7" s="8">
        <f t="shared" si="3"/>
        <v>1.5318138225780287</v>
      </c>
      <c r="P7" s="6">
        <f t="shared" si="4"/>
        <v>-15.064461614077251</v>
      </c>
    </row>
    <row r="8" spans="1:16" x14ac:dyDescent="0.15">
      <c r="A8" s="6">
        <v>3.5</v>
      </c>
      <c r="B8" s="6">
        <v>6</v>
      </c>
      <c r="D8">
        <v>672.763671875</v>
      </c>
      <c r="E8">
        <v>566.23883056640602</v>
      </c>
      <c r="F8">
        <v>483.44052124023398</v>
      </c>
      <c r="G8">
        <v>479.05419921875</v>
      </c>
      <c r="I8" s="7">
        <f t="shared" si="0"/>
        <v>189.32315063476602</v>
      </c>
      <c r="J8" s="7">
        <f t="shared" si="0"/>
        <v>87.184631347656023</v>
      </c>
      <c r="K8" s="7">
        <f t="shared" si="1"/>
        <v>128.29390869140681</v>
      </c>
      <c r="L8" s="8">
        <f t="shared" si="2"/>
        <v>1.471519770265749</v>
      </c>
      <c r="M8" s="8">
        <f t="shared" si="3"/>
        <v>1.5208016564301945</v>
      </c>
      <c r="P8" s="6">
        <f t="shared" si="4"/>
        <v>-15.675060791846379</v>
      </c>
    </row>
    <row r="9" spans="1:16" x14ac:dyDescent="0.15">
      <c r="A9" s="6">
        <v>4</v>
      </c>
      <c r="B9" s="6">
        <v>7</v>
      </c>
      <c r="D9">
        <v>670.72503662109398</v>
      </c>
      <c r="E9">
        <v>565.41638183593795</v>
      </c>
      <c r="F9">
        <v>483.65762329101602</v>
      </c>
      <c r="G9">
        <v>479.44418334960898</v>
      </c>
      <c r="I9" s="7">
        <f t="shared" si="0"/>
        <v>187.06741333007795</v>
      </c>
      <c r="J9" s="7">
        <f t="shared" si="0"/>
        <v>85.972198486328978</v>
      </c>
      <c r="K9" s="7">
        <f t="shared" si="1"/>
        <v>126.88687438964767</v>
      </c>
      <c r="L9" s="8">
        <f t="shared" si="2"/>
        <v>1.4759058931106062</v>
      </c>
      <c r="M9" s="8">
        <f t="shared" si="3"/>
        <v>1.5322280487271154</v>
      </c>
      <c r="P9" s="6">
        <f t="shared" si="4"/>
        <v>-15.041493730860875</v>
      </c>
    </row>
    <row r="10" spans="1:16" x14ac:dyDescent="0.15">
      <c r="A10" s="6">
        <v>4.5</v>
      </c>
      <c r="B10" s="6">
        <v>8</v>
      </c>
      <c r="D10">
        <v>670.94989013671898</v>
      </c>
      <c r="E10">
        <v>565.44708251953102</v>
      </c>
      <c r="F10">
        <v>483.287353515625</v>
      </c>
      <c r="G10">
        <v>479.28497314453102</v>
      </c>
      <c r="I10" s="7">
        <f t="shared" si="0"/>
        <v>187.66253662109398</v>
      </c>
      <c r="J10" s="7">
        <f t="shared" si="0"/>
        <v>86.162109375</v>
      </c>
      <c r="K10" s="7">
        <f t="shared" si="1"/>
        <v>127.34906005859398</v>
      </c>
      <c r="L10" s="8">
        <f t="shared" si="2"/>
        <v>1.4780169726850305</v>
      </c>
      <c r="M10" s="8">
        <f t="shared" si="3"/>
        <v>1.5413793977536032</v>
      </c>
      <c r="P10" s="6">
        <f t="shared" si="4"/>
        <v>-14.534072564485648</v>
      </c>
    </row>
    <row r="11" spans="1:16" x14ac:dyDescent="0.15">
      <c r="A11" s="6">
        <v>5</v>
      </c>
      <c r="B11" s="6">
        <v>9</v>
      </c>
      <c r="D11">
        <v>669.88873291015602</v>
      </c>
      <c r="E11">
        <v>565.24993896484398</v>
      </c>
      <c r="F11">
        <v>484.14303588867199</v>
      </c>
      <c r="G11">
        <v>479.92239379882801</v>
      </c>
      <c r="I11" s="7">
        <f t="shared" si="0"/>
        <v>185.74569702148403</v>
      </c>
      <c r="J11" s="7">
        <f t="shared" si="0"/>
        <v>85.327545166015966</v>
      </c>
      <c r="K11" s="7">
        <f t="shared" si="1"/>
        <v>126.01641540527285</v>
      </c>
      <c r="L11" s="8">
        <f t="shared" si="2"/>
        <v>1.4768550432347647</v>
      </c>
      <c r="M11" s="8">
        <f t="shared" si="3"/>
        <v>1.5472577377554011</v>
      </c>
      <c r="P11" s="6">
        <f t="shared" si="4"/>
        <v>-14.208132188763015</v>
      </c>
    </row>
    <row r="12" spans="1:16" x14ac:dyDescent="0.15">
      <c r="A12" s="6">
        <v>5.5</v>
      </c>
      <c r="B12" s="6">
        <v>10</v>
      </c>
      <c r="D12">
        <v>668.431396484375</v>
      </c>
      <c r="E12">
        <v>564.04229736328102</v>
      </c>
      <c r="F12">
        <v>484.255615234375</v>
      </c>
      <c r="G12">
        <v>479.91900634765602</v>
      </c>
      <c r="I12" s="7">
        <f t="shared" si="0"/>
        <v>184.17578125</v>
      </c>
      <c r="J12" s="7">
        <f t="shared" si="0"/>
        <v>84.123291015625</v>
      </c>
      <c r="K12" s="7">
        <f t="shared" si="1"/>
        <v>125.2894775390625</v>
      </c>
      <c r="L12" s="8">
        <f t="shared" si="2"/>
        <v>1.4893553976126699</v>
      </c>
      <c r="M12" s="8">
        <f t="shared" si="3"/>
        <v>1.56679836158537</v>
      </c>
      <c r="P12" s="6">
        <f t="shared" si="4"/>
        <v>-13.124649730952342</v>
      </c>
    </row>
    <row r="13" spans="1:16" x14ac:dyDescent="0.15">
      <c r="A13" s="6">
        <v>6</v>
      </c>
      <c r="B13" s="6">
        <v>11</v>
      </c>
      <c r="D13">
        <v>668.82073974609398</v>
      </c>
      <c r="E13">
        <v>563.52142333984398</v>
      </c>
      <c r="F13">
        <v>484.223388671875</v>
      </c>
      <c r="G13">
        <v>479.67446899414102</v>
      </c>
      <c r="I13" s="7">
        <f t="shared" si="0"/>
        <v>184.59735107421898</v>
      </c>
      <c r="J13" s="7">
        <f t="shared" si="0"/>
        <v>83.846954345702954</v>
      </c>
      <c r="K13" s="7">
        <f t="shared" si="1"/>
        <v>125.90448303222692</v>
      </c>
      <c r="L13" s="8">
        <f t="shared" si="2"/>
        <v>1.5015987642570747</v>
      </c>
      <c r="M13" s="8">
        <f t="shared" si="3"/>
        <v>1.5860819976818383</v>
      </c>
      <c r="P13" s="6">
        <f t="shared" si="4"/>
        <v>-12.055416649392054</v>
      </c>
    </row>
    <row r="14" spans="1:16" x14ac:dyDescent="0.15">
      <c r="A14" s="6">
        <v>6.5</v>
      </c>
      <c r="B14" s="6">
        <v>12</v>
      </c>
      <c r="D14">
        <v>672.66033935546898</v>
      </c>
      <c r="E14">
        <v>563.904541015625</v>
      </c>
      <c r="F14">
        <v>483.94949340820301</v>
      </c>
      <c r="G14">
        <v>479.58834838867199</v>
      </c>
      <c r="I14" s="7">
        <f t="shared" si="0"/>
        <v>188.71084594726597</v>
      </c>
      <c r="J14" s="7">
        <f t="shared" si="0"/>
        <v>84.316192626953011</v>
      </c>
      <c r="K14" s="7">
        <f t="shared" si="1"/>
        <v>129.68951110839885</v>
      </c>
      <c r="L14" s="8">
        <f t="shared" si="2"/>
        <v>1.5381329145422244</v>
      </c>
      <c r="M14" s="8">
        <f t="shared" si="3"/>
        <v>1.6296564174190518</v>
      </c>
      <c r="P14" s="6">
        <f t="shared" si="4"/>
        <v>-9.6393157200992086</v>
      </c>
    </row>
    <row r="15" spans="1:16" x14ac:dyDescent="0.15">
      <c r="A15" s="6">
        <v>7</v>
      </c>
      <c r="B15" s="6">
        <v>13</v>
      </c>
      <c r="D15">
        <v>673.94281005859398</v>
      </c>
      <c r="E15">
        <v>563.66101074218795</v>
      </c>
      <c r="F15">
        <v>484.06045532226602</v>
      </c>
      <c r="G15">
        <v>479.59509277343801</v>
      </c>
      <c r="I15" s="7">
        <f t="shared" si="0"/>
        <v>189.88235473632795</v>
      </c>
      <c r="J15" s="7">
        <f t="shared" si="0"/>
        <v>84.065917968749943</v>
      </c>
      <c r="K15" s="7">
        <f t="shared" si="1"/>
        <v>131.036212158203</v>
      </c>
      <c r="L15" s="8">
        <f t="shared" si="2"/>
        <v>1.5587317110712269</v>
      </c>
      <c r="M15" s="8">
        <f t="shared" si="3"/>
        <v>1.6572954834001179</v>
      </c>
      <c r="P15" s="6">
        <f t="shared" si="4"/>
        <v>-8.1067933502233398</v>
      </c>
    </row>
    <row r="16" spans="1:16" x14ac:dyDescent="0.15">
      <c r="A16" s="6">
        <v>7.5</v>
      </c>
      <c r="B16" s="6">
        <v>14</v>
      </c>
      <c r="D16">
        <v>673.87115478515602</v>
      </c>
      <c r="E16">
        <v>562.60711669921898</v>
      </c>
      <c r="F16">
        <v>483.82489013671898</v>
      </c>
      <c r="G16">
        <v>479.59237670898398</v>
      </c>
      <c r="I16" s="7">
        <f t="shared" si="0"/>
        <v>190.04626464843705</v>
      </c>
      <c r="J16" s="7">
        <f t="shared" si="0"/>
        <v>83.014739990235</v>
      </c>
      <c r="K16" s="7">
        <f t="shared" si="1"/>
        <v>131.93594665527255</v>
      </c>
      <c r="L16" s="8">
        <f t="shared" si="2"/>
        <v>1.5893074732365859</v>
      </c>
      <c r="M16" s="8">
        <f t="shared" si="3"/>
        <v>1.6949115150175404</v>
      </c>
      <c r="P16" s="6">
        <f t="shared" si="4"/>
        <v>-6.0210712799063186</v>
      </c>
    </row>
    <row r="17" spans="1:16" x14ac:dyDescent="0.15">
      <c r="A17" s="6">
        <v>8</v>
      </c>
      <c r="B17" s="6">
        <v>15</v>
      </c>
      <c r="D17">
        <v>675.92413330078102</v>
      </c>
      <c r="E17">
        <v>563.40411376953102</v>
      </c>
      <c r="F17">
        <v>483.57971191406301</v>
      </c>
      <c r="G17">
        <v>479.66949462890602</v>
      </c>
      <c r="I17" s="7">
        <f t="shared" si="0"/>
        <v>192.34442138671801</v>
      </c>
      <c r="J17" s="7">
        <f t="shared" si="0"/>
        <v>83.734619140625</v>
      </c>
      <c r="K17" s="7">
        <f t="shared" si="1"/>
        <v>133.73018798828051</v>
      </c>
      <c r="L17" s="8">
        <f t="shared" si="2"/>
        <v>1.5970716695288516</v>
      </c>
      <c r="M17" s="8">
        <f t="shared" si="3"/>
        <v>1.7097159807618698</v>
      </c>
      <c r="P17" s="6">
        <f t="shared" si="4"/>
        <v>-5.2001978486989087</v>
      </c>
    </row>
    <row r="18" spans="1:16" x14ac:dyDescent="0.15">
      <c r="A18" s="6">
        <v>8.5</v>
      </c>
      <c r="B18" s="6">
        <v>16</v>
      </c>
      <c r="D18">
        <v>674.505126953125</v>
      </c>
      <c r="E18">
        <v>562.23425292968795</v>
      </c>
      <c r="F18">
        <v>482.95846557617199</v>
      </c>
      <c r="G18">
        <v>478.80917358398398</v>
      </c>
      <c r="I18" s="7">
        <f t="shared" si="0"/>
        <v>191.54666137695301</v>
      </c>
      <c r="J18" s="7">
        <f t="shared" si="0"/>
        <v>83.425079345703978</v>
      </c>
      <c r="K18" s="7">
        <f t="shared" si="1"/>
        <v>133.14910583496024</v>
      </c>
      <c r="L18" s="8">
        <f t="shared" si="2"/>
        <v>1.5960321150334851</v>
      </c>
      <c r="M18" s="8">
        <f t="shared" si="3"/>
        <v>1.715716695718567</v>
      </c>
      <c r="P18" s="6">
        <f t="shared" si="4"/>
        <v>-4.8674720643801868</v>
      </c>
    </row>
    <row r="19" spans="1:16" x14ac:dyDescent="0.15">
      <c r="A19" s="6">
        <v>9</v>
      </c>
      <c r="B19" s="6">
        <v>17</v>
      </c>
      <c r="D19">
        <v>674.166259765625</v>
      </c>
      <c r="E19">
        <v>560.94036865234398</v>
      </c>
      <c r="F19">
        <v>482.73187255859398</v>
      </c>
      <c r="G19">
        <v>478.36785888671898</v>
      </c>
      <c r="I19" s="7">
        <f t="shared" si="0"/>
        <v>191.43438720703102</v>
      </c>
      <c r="J19" s="7">
        <f t="shared" si="0"/>
        <v>82.572509765625</v>
      </c>
      <c r="K19" s="7">
        <f t="shared" si="1"/>
        <v>133.63363037109352</v>
      </c>
      <c r="L19" s="8">
        <f t="shared" si="2"/>
        <v>1.6183791766824229</v>
      </c>
      <c r="M19" s="8">
        <f t="shared" si="3"/>
        <v>1.7451040268195683</v>
      </c>
      <c r="P19" s="6">
        <f t="shared" si="4"/>
        <v>-3.2380124316239502</v>
      </c>
    </row>
    <row r="20" spans="1:16" x14ac:dyDescent="0.15">
      <c r="A20" s="6">
        <v>9.5</v>
      </c>
      <c r="B20" s="6">
        <v>18</v>
      </c>
      <c r="D20">
        <v>673.48278808593795</v>
      </c>
      <c r="E20">
        <v>560.57208251953102</v>
      </c>
      <c r="F20">
        <v>482.96151733398398</v>
      </c>
      <c r="G20">
        <v>478.84716796875</v>
      </c>
      <c r="I20" s="7">
        <f t="shared" si="0"/>
        <v>190.52127075195398</v>
      </c>
      <c r="J20" s="7">
        <f t="shared" si="0"/>
        <v>81.724914550781023</v>
      </c>
      <c r="K20" s="7">
        <f t="shared" si="1"/>
        <v>133.31383056640726</v>
      </c>
      <c r="L20" s="8">
        <f t="shared" si="2"/>
        <v>1.6312507795107045</v>
      </c>
      <c r="M20" s="8">
        <f t="shared" si="3"/>
        <v>1.7650158990999136</v>
      </c>
      <c r="P20" s="6">
        <f t="shared" si="4"/>
        <v>-2.1339451047235167</v>
      </c>
    </row>
    <row r="21" spans="1:16" x14ac:dyDescent="0.15">
      <c r="A21" s="6">
        <v>10</v>
      </c>
      <c r="B21" s="6">
        <v>19</v>
      </c>
      <c r="D21">
        <v>672.97912597656295</v>
      </c>
      <c r="E21">
        <v>560.76123046875</v>
      </c>
      <c r="F21">
        <v>483.64465332031301</v>
      </c>
      <c r="G21">
        <v>479.43426513671898</v>
      </c>
      <c r="I21" s="7">
        <f t="shared" si="0"/>
        <v>189.33447265624994</v>
      </c>
      <c r="J21" s="7">
        <f t="shared" si="0"/>
        <v>81.326965332031023</v>
      </c>
      <c r="K21" s="7">
        <f t="shared" si="1"/>
        <v>132.40559692382823</v>
      </c>
      <c r="L21" s="8">
        <f t="shared" si="2"/>
        <v>1.6280651366156367</v>
      </c>
      <c r="M21" s="8">
        <f t="shared" si="3"/>
        <v>1.7688705256569095</v>
      </c>
      <c r="P21" s="6">
        <f t="shared" si="4"/>
        <v>-1.9202149652839098</v>
      </c>
    </row>
    <row r="22" spans="1:16" x14ac:dyDescent="0.15">
      <c r="A22" s="6">
        <v>10.5</v>
      </c>
      <c r="B22" s="6">
        <v>20</v>
      </c>
      <c r="D22">
        <v>670.827392578125</v>
      </c>
      <c r="E22">
        <v>559.781494140625</v>
      </c>
      <c r="F22">
        <v>483.34765625</v>
      </c>
      <c r="G22">
        <v>478.85568237304699</v>
      </c>
      <c r="I22" s="7">
        <f t="shared" si="0"/>
        <v>187.479736328125</v>
      </c>
      <c r="J22" s="7">
        <f t="shared" si="0"/>
        <v>80.925811767578011</v>
      </c>
      <c r="K22" s="7">
        <f t="shared" si="1"/>
        <v>130.83166809082039</v>
      </c>
      <c r="L22" s="8">
        <f t="shared" si="2"/>
        <v>1.6166865087071833</v>
      </c>
      <c r="M22" s="8">
        <f t="shared" si="3"/>
        <v>1.7645321672005196</v>
      </c>
      <c r="P22" s="6">
        <f t="shared" si="4"/>
        <v>-2.1607669212549316</v>
      </c>
    </row>
    <row r="23" spans="1:16" x14ac:dyDescent="0.15">
      <c r="A23" s="6">
        <v>11</v>
      </c>
      <c r="B23" s="6">
        <v>21</v>
      </c>
      <c r="D23">
        <v>671.66302490234398</v>
      </c>
      <c r="E23">
        <v>559.83703613281295</v>
      </c>
      <c r="F23">
        <v>482.94772338867199</v>
      </c>
      <c r="G23">
        <v>478.33514404296898</v>
      </c>
      <c r="I23" s="7">
        <f t="shared" si="0"/>
        <v>188.71530151367199</v>
      </c>
      <c r="J23" s="7">
        <f t="shared" si="0"/>
        <v>81.501892089843977</v>
      </c>
      <c r="K23" s="7">
        <f t="shared" si="1"/>
        <v>131.6639770507812</v>
      </c>
      <c r="L23" s="8">
        <f t="shared" si="2"/>
        <v>1.6154714163646755</v>
      </c>
      <c r="M23" s="8">
        <f>L23+ABS($N$2)*A23</f>
        <v>1.7703573443100755</v>
      </c>
      <c r="P23" s="6">
        <f t="shared" si="4"/>
        <v>-1.8377743051151991</v>
      </c>
    </row>
    <row r="24" spans="1:16" x14ac:dyDescent="0.15">
      <c r="A24" s="6">
        <v>11.5</v>
      </c>
      <c r="B24" s="6">
        <v>22</v>
      </c>
      <c r="D24">
        <v>672.72991943359398</v>
      </c>
      <c r="E24">
        <v>559.40972900390602</v>
      </c>
      <c r="F24">
        <v>482.76458740234398</v>
      </c>
      <c r="G24">
        <v>478.74325561523398</v>
      </c>
      <c r="I24" s="7">
        <f t="shared" si="0"/>
        <v>189.96533203125</v>
      </c>
      <c r="J24" s="7">
        <f t="shared" si="0"/>
        <v>80.666473388672046</v>
      </c>
      <c r="K24" s="7">
        <f t="shared" si="1"/>
        <v>133.49880065917958</v>
      </c>
      <c r="L24" s="8">
        <f t="shared" si="2"/>
        <v>1.6549477750929762</v>
      </c>
      <c r="M24" s="8">
        <f t="shared" ref="M24:M87" si="5">L24+ABS($N$2)*A24</f>
        <v>1.8168739724904399</v>
      </c>
      <c r="P24" s="6">
        <f t="shared" si="4"/>
        <v>0.74146528664385825</v>
      </c>
    </row>
    <row r="25" spans="1:16" x14ac:dyDescent="0.15">
      <c r="A25" s="6">
        <v>12</v>
      </c>
      <c r="B25" s="6">
        <v>23</v>
      </c>
      <c r="D25">
        <v>671.12243652343795</v>
      </c>
      <c r="E25">
        <v>558.28192138671898</v>
      </c>
      <c r="F25">
        <v>482.28479003906301</v>
      </c>
      <c r="G25">
        <v>478.17333984375</v>
      </c>
      <c r="I25" s="7">
        <f t="shared" si="0"/>
        <v>188.83764648437494</v>
      </c>
      <c r="J25" s="7">
        <f t="shared" si="0"/>
        <v>80.108581542968977</v>
      </c>
      <c r="K25" s="7">
        <f t="shared" si="1"/>
        <v>132.76163940429666</v>
      </c>
      <c r="L25" s="8">
        <f t="shared" si="2"/>
        <v>1.6572711293494244</v>
      </c>
      <c r="M25" s="8">
        <f t="shared" si="5"/>
        <v>1.8262375961989519</v>
      </c>
      <c r="P25" s="6">
        <f t="shared" si="4"/>
        <v>1.2606565938401619</v>
      </c>
    </row>
    <row r="26" spans="1:16" x14ac:dyDescent="0.15">
      <c r="A26" s="6">
        <v>12.5</v>
      </c>
      <c r="B26" s="6">
        <v>24</v>
      </c>
      <c r="D26">
        <v>671.04327392578102</v>
      </c>
      <c r="E26">
        <v>558.1591796875</v>
      </c>
      <c r="F26">
        <v>482.38455200195301</v>
      </c>
      <c r="G26">
        <v>477.55355834960898</v>
      </c>
      <c r="I26" s="7">
        <f t="shared" si="0"/>
        <v>188.65872192382801</v>
      </c>
      <c r="J26" s="7">
        <f t="shared" si="0"/>
        <v>80.605621337891023</v>
      </c>
      <c r="K26" s="7">
        <f t="shared" si="1"/>
        <v>132.23478698730429</v>
      </c>
      <c r="L26" s="8">
        <f t="shared" si="2"/>
        <v>1.6405156959585829</v>
      </c>
      <c r="M26" s="8">
        <f t="shared" si="5"/>
        <v>1.8165224322601738</v>
      </c>
      <c r="P26" s="6">
        <f t="shared" si="4"/>
        <v>0.72197319283854933</v>
      </c>
    </row>
    <row r="27" spans="1:16" x14ac:dyDescent="0.15">
      <c r="A27" s="6">
        <v>13</v>
      </c>
      <c r="B27" s="6">
        <v>25</v>
      </c>
      <c r="D27">
        <v>672.88671875</v>
      </c>
      <c r="E27">
        <v>558.86950683593795</v>
      </c>
      <c r="F27">
        <v>483.09460449218801</v>
      </c>
      <c r="G27">
        <v>479.07168579101602</v>
      </c>
      <c r="I27" s="7">
        <f t="shared" si="0"/>
        <v>189.79211425781199</v>
      </c>
      <c r="J27" s="7">
        <f t="shared" si="0"/>
        <v>79.797821044921932</v>
      </c>
      <c r="K27" s="7">
        <f t="shared" si="1"/>
        <v>133.93363952636665</v>
      </c>
      <c r="L27" s="8">
        <f t="shared" si="2"/>
        <v>1.6784122394892103</v>
      </c>
      <c r="M27" s="8">
        <f t="shared" si="5"/>
        <v>1.8614592452428649</v>
      </c>
      <c r="P27" s="6">
        <f t="shared" si="4"/>
        <v>3.213615680832854</v>
      </c>
    </row>
    <row r="28" spans="1:16" x14ac:dyDescent="0.15">
      <c r="A28" s="6">
        <v>13.5</v>
      </c>
      <c r="B28" s="6">
        <v>26</v>
      </c>
      <c r="D28">
        <v>671.93572998046898</v>
      </c>
      <c r="E28">
        <v>558.22845458984398</v>
      </c>
      <c r="F28">
        <v>483.12332153320301</v>
      </c>
      <c r="G28">
        <v>479.13052368164102</v>
      </c>
      <c r="I28" s="7">
        <f t="shared" si="0"/>
        <v>188.81240844726597</v>
      </c>
      <c r="J28" s="7">
        <f t="shared" si="0"/>
        <v>79.097930908202954</v>
      </c>
      <c r="K28" s="7">
        <f t="shared" si="1"/>
        <v>133.44385681152391</v>
      </c>
      <c r="L28" s="8">
        <f t="shared" si="2"/>
        <v>1.6870713971822107</v>
      </c>
      <c r="M28" s="8">
        <f t="shared" si="5"/>
        <v>1.877158672387929</v>
      </c>
      <c r="P28" s="6">
        <f t="shared" si="4"/>
        <v>4.0841126545919915</v>
      </c>
    </row>
    <row r="29" spans="1:16" x14ac:dyDescent="0.15">
      <c r="A29" s="6">
        <v>14</v>
      </c>
      <c r="B29" s="6">
        <v>27</v>
      </c>
      <c r="D29">
        <v>671.774658203125</v>
      </c>
      <c r="E29">
        <v>557.289306640625</v>
      </c>
      <c r="F29">
        <v>482.27517700195301</v>
      </c>
      <c r="G29">
        <v>478.15457153320301</v>
      </c>
      <c r="I29" s="7">
        <f t="shared" si="0"/>
        <v>189.49948120117199</v>
      </c>
      <c r="J29" s="7">
        <f t="shared" si="0"/>
        <v>79.134735107421989</v>
      </c>
      <c r="K29" s="7">
        <f t="shared" si="1"/>
        <v>134.10516662597661</v>
      </c>
      <c r="L29" s="8">
        <f t="shared" si="2"/>
        <v>1.694643527193648</v>
      </c>
      <c r="M29" s="8">
        <f t="shared" si="5"/>
        <v>1.8917710718514298</v>
      </c>
      <c r="P29" s="6">
        <f t="shared" si="4"/>
        <v>4.8943364541486689</v>
      </c>
    </row>
    <row r="30" spans="1:16" x14ac:dyDescent="0.15">
      <c r="A30" s="6">
        <v>14.5</v>
      </c>
      <c r="B30" s="6">
        <v>28</v>
      </c>
      <c r="D30">
        <v>671.98400878906295</v>
      </c>
      <c r="E30">
        <v>557.221923828125</v>
      </c>
      <c r="F30">
        <v>482.44802856445301</v>
      </c>
      <c r="G30">
        <v>478.27355957031301</v>
      </c>
      <c r="I30" s="7">
        <f t="shared" si="0"/>
        <v>189.53598022460994</v>
      </c>
      <c r="J30" s="7">
        <f t="shared" si="0"/>
        <v>78.948364257811988</v>
      </c>
      <c r="K30" s="7">
        <f t="shared" si="1"/>
        <v>134.27212524414156</v>
      </c>
      <c r="L30" s="8">
        <f t="shared" si="2"/>
        <v>1.7007587998361253</v>
      </c>
      <c r="M30" s="8">
        <f t="shared" si="5"/>
        <v>1.9049266139459708</v>
      </c>
      <c r="P30" s="6">
        <f t="shared" si="4"/>
        <v>5.6237808775434042</v>
      </c>
    </row>
    <row r="31" spans="1:16" x14ac:dyDescent="0.15">
      <c r="A31" s="6">
        <v>15</v>
      </c>
      <c r="B31" s="6">
        <v>29</v>
      </c>
      <c r="D31">
        <v>672.20642089843795</v>
      </c>
      <c r="E31">
        <v>557.236083984375</v>
      </c>
      <c r="F31">
        <v>483.16934204101602</v>
      </c>
      <c r="G31">
        <v>478.88308715820301</v>
      </c>
      <c r="I31" s="7">
        <f t="shared" si="0"/>
        <v>189.03707885742193</v>
      </c>
      <c r="J31" s="7">
        <f t="shared" si="0"/>
        <v>78.352996826171989</v>
      </c>
      <c r="K31" s="7">
        <f t="shared" si="1"/>
        <v>134.18998107910153</v>
      </c>
      <c r="L31" s="8">
        <f t="shared" si="2"/>
        <v>1.7126336772645114</v>
      </c>
      <c r="M31" s="8">
        <f t="shared" si="5"/>
        <v>1.9238417608264207</v>
      </c>
      <c r="P31" s="6">
        <f t="shared" si="4"/>
        <v>6.672582083185989</v>
      </c>
    </row>
    <row r="32" spans="1:16" x14ac:dyDescent="0.15">
      <c r="A32" s="6">
        <v>15.5</v>
      </c>
      <c r="B32" s="6">
        <v>30</v>
      </c>
      <c r="D32">
        <v>672.10144042968795</v>
      </c>
      <c r="E32">
        <v>556.98614501953102</v>
      </c>
      <c r="F32">
        <v>483.39144897460898</v>
      </c>
      <c r="G32">
        <v>478.77005004882801</v>
      </c>
      <c r="I32" s="7">
        <f t="shared" si="0"/>
        <v>188.70999145507898</v>
      </c>
      <c r="J32" s="7">
        <f t="shared" si="0"/>
        <v>78.216094970703011</v>
      </c>
      <c r="K32" s="7">
        <f t="shared" si="1"/>
        <v>133.95872497558688</v>
      </c>
      <c r="L32" s="8">
        <f t="shared" si="2"/>
        <v>1.7126746742567893</v>
      </c>
      <c r="M32" s="8">
        <f t="shared" si="5"/>
        <v>1.930923027270762</v>
      </c>
      <c r="P32" s="6">
        <f t="shared" si="4"/>
        <v>7.0652219517126138</v>
      </c>
    </row>
    <row r="33" spans="1:16" x14ac:dyDescent="0.15">
      <c r="A33" s="6">
        <v>16</v>
      </c>
      <c r="B33" s="6">
        <v>31</v>
      </c>
      <c r="D33">
        <v>672.37042236328102</v>
      </c>
      <c r="E33">
        <v>557.15277099609398</v>
      </c>
      <c r="F33">
        <v>482.99359130859398</v>
      </c>
      <c r="G33">
        <v>478.788330078125</v>
      </c>
      <c r="I33" s="7">
        <f t="shared" si="0"/>
        <v>189.37683105468705</v>
      </c>
      <c r="J33" s="7">
        <f t="shared" si="0"/>
        <v>78.364440917968977</v>
      </c>
      <c r="K33" s="7">
        <f t="shared" si="1"/>
        <v>134.52172241210877</v>
      </c>
      <c r="L33" s="8">
        <f t="shared" si="2"/>
        <v>1.7166168843458554</v>
      </c>
      <c r="M33" s="8">
        <f t="shared" si="5"/>
        <v>1.9419055068118918</v>
      </c>
      <c r="P33" s="6">
        <f t="shared" si="4"/>
        <v>7.6741750757080203</v>
      </c>
    </row>
    <row r="34" spans="1:16" x14ac:dyDescent="0.15">
      <c r="A34" s="6">
        <v>16.5</v>
      </c>
      <c r="B34" s="6">
        <v>32</v>
      </c>
      <c r="D34">
        <v>671.91271972656295</v>
      </c>
      <c r="E34">
        <v>556.80090332031295</v>
      </c>
      <c r="F34">
        <v>481.91229248046898</v>
      </c>
      <c r="G34">
        <v>477.69772338867199</v>
      </c>
      <c r="I34" s="7">
        <f t="shared" si="0"/>
        <v>190.00042724609398</v>
      </c>
      <c r="J34" s="7">
        <f t="shared" si="0"/>
        <v>79.103179931640966</v>
      </c>
      <c r="K34" s="7">
        <f t="shared" si="1"/>
        <v>134.6282012939453</v>
      </c>
      <c r="L34" s="8">
        <f t="shared" si="2"/>
        <v>1.7019315963060866</v>
      </c>
      <c r="M34" s="8">
        <f t="shared" si="5"/>
        <v>1.9342604882241867</v>
      </c>
      <c r="P34" s="6">
        <f t="shared" si="4"/>
        <v>7.2502764529470021</v>
      </c>
    </row>
    <row r="35" spans="1:16" x14ac:dyDescent="0.15">
      <c r="A35" s="6">
        <v>17</v>
      </c>
      <c r="B35" s="6">
        <v>33</v>
      </c>
      <c r="D35">
        <v>671.48974609375</v>
      </c>
      <c r="E35">
        <v>557.807861328125</v>
      </c>
      <c r="F35">
        <v>482.81686401367199</v>
      </c>
      <c r="G35">
        <v>478.48300170898398</v>
      </c>
      <c r="I35" s="7">
        <f t="shared" si="0"/>
        <v>188.67288208007801</v>
      </c>
      <c r="J35" s="7">
        <f t="shared" si="0"/>
        <v>79.324859619141023</v>
      </c>
      <c r="K35" s="7">
        <f t="shared" si="1"/>
        <v>133.14548034667931</v>
      </c>
      <c r="L35" s="8">
        <f t="shared" si="2"/>
        <v>1.6784836555141083</v>
      </c>
      <c r="M35" s="8">
        <f t="shared" si="5"/>
        <v>1.9178528168842721</v>
      </c>
      <c r="P35" s="6">
        <f t="shared" si="4"/>
        <v>6.3405089744361254</v>
      </c>
    </row>
    <row r="36" spans="1:16" x14ac:dyDescent="0.15">
      <c r="A36" s="6">
        <v>17.5</v>
      </c>
      <c r="B36" s="6">
        <v>34</v>
      </c>
      <c r="D36">
        <v>669.21258544921898</v>
      </c>
      <c r="E36">
        <v>558.27215576171898</v>
      </c>
      <c r="F36">
        <v>483.321533203125</v>
      </c>
      <c r="G36">
        <v>479.222412109375</v>
      </c>
      <c r="I36" s="7">
        <f t="shared" si="0"/>
        <v>185.89105224609398</v>
      </c>
      <c r="J36" s="7">
        <f t="shared" si="0"/>
        <v>79.049743652343977</v>
      </c>
      <c r="K36" s="7">
        <f t="shared" si="1"/>
        <v>130.5562316894532</v>
      </c>
      <c r="L36" s="8">
        <f t="shared" si="2"/>
        <v>1.6515705890664447</v>
      </c>
      <c r="M36" s="8">
        <f t="shared" si="5"/>
        <v>1.897980019888672</v>
      </c>
      <c r="P36" s="6">
        <f t="shared" si="4"/>
        <v>5.238608281821465</v>
      </c>
    </row>
    <row r="37" spans="1:16" x14ac:dyDescent="0.15">
      <c r="A37" s="6">
        <v>18</v>
      </c>
      <c r="B37" s="6">
        <v>35</v>
      </c>
      <c r="D37">
        <v>666.9150390625</v>
      </c>
      <c r="E37">
        <v>557.58605957031295</v>
      </c>
      <c r="F37">
        <v>482.49822998046898</v>
      </c>
      <c r="G37">
        <v>478.38485717773398</v>
      </c>
      <c r="I37" s="7">
        <f t="shared" si="0"/>
        <v>184.41680908203102</v>
      </c>
      <c r="J37" s="7">
        <f t="shared" si="0"/>
        <v>79.201202392578978</v>
      </c>
      <c r="K37" s="7">
        <f t="shared" si="1"/>
        <v>128.97596740722574</v>
      </c>
      <c r="L37" s="8">
        <f t="shared" si="2"/>
        <v>1.6284597141332109</v>
      </c>
      <c r="M37" s="8">
        <f t="shared" si="5"/>
        <v>1.8819094144075019</v>
      </c>
      <c r="P37" s="6">
        <f t="shared" si="4"/>
        <v>4.3475303266469121</v>
      </c>
    </row>
    <row r="38" spans="1:16" x14ac:dyDescent="0.15">
      <c r="A38" s="6">
        <v>18.5</v>
      </c>
      <c r="B38" s="6">
        <v>36</v>
      </c>
      <c r="D38">
        <v>666.38977050781295</v>
      </c>
      <c r="E38">
        <v>558.39343261718795</v>
      </c>
      <c r="F38">
        <v>481.78576660156301</v>
      </c>
      <c r="G38">
        <v>477.50930786132801</v>
      </c>
      <c r="I38" s="7">
        <f t="shared" si="0"/>
        <v>184.60400390624994</v>
      </c>
      <c r="J38" s="7">
        <f t="shared" si="0"/>
        <v>80.884124755859943</v>
      </c>
      <c r="K38" s="7">
        <f t="shared" si="1"/>
        <v>127.98511657714798</v>
      </c>
      <c r="L38" s="8">
        <f t="shared" si="2"/>
        <v>1.5823267787524107</v>
      </c>
      <c r="M38" s="8">
        <f t="shared" si="5"/>
        <v>1.8428167484787652</v>
      </c>
      <c r="P38" s="6">
        <f t="shared" si="4"/>
        <v>2.1799322943937867</v>
      </c>
    </row>
    <row r="39" spans="1:16" x14ac:dyDescent="0.15">
      <c r="A39" s="6">
        <v>19</v>
      </c>
      <c r="B39" s="6">
        <v>37</v>
      </c>
      <c r="D39">
        <v>667.569580078125</v>
      </c>
      <c r="E39">
        <v>559.97229003906295</v>
      </c>
      <c r="F39">
        <v>482.27468872070301</v>
      </c>
      <c r="G39">
        <v>478.23571777343801</v>
      </c>
      <c r="I39" s="7">
        <f t="shared" si="0"/>
        <v>185.29489135742199</v>
      </c>
      <c r="J39" s="7">
        <f t="shared" si="0"/>
        <v>81.736572265624943</v>
      </c>
      <c r="K39" s="7">
        <f t="shared" si="1"/>
        <v>128.07929077148452</v>
      </c>
      <c r="L39" s="8">
        <f t="shared" si="2"/>
        <v>1.5669765347543139</v>
      </c>
      <c r="M39" s="8">
        <f t="shared" si="5"/>
        <v>1.8345067739327321</v>
      </c>
      <c r="P39" s="6">
        <f t="shared" si="4"/>
        <v>1.7191633996120697</v>
      </c>
    </row>
    <row r="40" spans="1:16" x14ac:dyDescent="0.15">
      <c r="A40" s="6">
        <v>19.5</v>
      </c>
      <c r="B40" s="6">
        <v>38</v>
      </c>
      <c r="D40">
        <v>666.693603515625</v>
      </c>
      <c r="E40">
        <v>560.77099609375</v>
      </c>
      <c r="F40">
        <v>483.02227783203102</v>
      </c>
      <c r="G40">
        <v>479.12667846679699</v>
      </c>
      <c r="I40" s="7">
        <f t="shared" si="0"/>
        <v>183.67132568359398</v>
      </c>
      <c r="J40" s="7">
        <f t="shared" si="0"/>
        <v>81.644317626953011</v>
      </c>
      <c r="K40" s="7">
        <f t="shared" si="1"/>
        <v>126.52030334472687</v>
      </c>
      <c r="L40" s="8">
        <f t="shared" si="2"/>
        <v>1.5496522847164942</v>
      </c>
      <c r="M40" s="8">
        <f t="shared" si="5"/>
        <v>1.8242227933469761</v>
      </c>
      <c r="P40" s="6">
        <f t="shared" si="4"/>
        <v>1.1489404293482883</v>
      </c>
    </row>
    <row r="41" spans="1:16" x14ac:dyDescent="0.15">
      <c r="A41" s="6">
        <v>20</v>
      </c>
      <c r="B41" s="6">
        <v>39</v>
      </c>
      <c r="D41">
        <v>664.67120361328102</v>
      </c>
      <c r="E41">
        <v>560.38409423828102</v>
      </c>
      <c r="F41">
        <v>482.26507568359398</v>
      </c>
      <c r="G41">
        <v>477.99246215820301</v>
      </c>
      <c r="I41" s="7">
        <f t="shared" si="0"/>
        <v>182.40612792968705</v>
      </c>
      <c r="J41" s="7">
        <f t="shared" si="0"/>
        <v>82.391632080078011</v>
      </c>
      <c r="K41" s="7">
        <f t="shared" si="1"/>
        <v>124.73198547363245</v>
      </c>
      <c r="L41" s="8">
        <f t="shared" si="2"/>
        <v>1.5138914271342876</v>
      </c>
      <c r="M41" s="8">
        <f t="shared" si="5"/>
        <v>1.7955022052168332</v>
      </c>
      <c r="P41" s="6">
        <f t="shared" si="4"/>
        <v>-0.44354984566995304</v>
      </c>
    </row>
    <row r="42" spans="1:16" x14ac:dyDescent="0.15">
      <c r="A42" s="6">
        <v>20.5</v>
      </c>
      <c r="B42" s="6">
        <v>40</v>
      </c>
      <c r="D42">
        <v>664.86218261718795</v>
      </c>
      <c r="E42">
        <v>561.25311279296898</v>
      </c>
      <c r="F42">
        <v>482.98379516601602</v>
      </c>
      <c r="G42">
        <v>478.56222534179699</v>
      </c>
      <c r="I42" s="7">
        <f t="shared" si="0"/>
        <v>181.87838745117193</v>
      </c>
      <c r="J42" s="7">
        <f t="shared" si="0"/>
        <v>82.690887451171989</v>
      </c>
      <c r="K42" s="7">
        <f t="shared" si="1"/>
        <v>123.99476623535153</v>
      </c>
      <c r="L42" s="8">
        <f t="shared" si="2"/>
        <v>1.4994973455638507</v>
      </c>
      <c r="M42" s="8">
        <f t="shared" si="5"/>
        <v>1.7881483930984599</v>
      </c>
      <c r="P42" s="6">
        <f t="shared" si="4"/>
        <v>-0.85130174231478828</v>
      </c>
    </row>
    <row r="43" spans="1:16" x14ac:dyDescent="0.15">
      <c r="A43" s="6">
        <v>21</v>
      </c>
      <c r="B43" s="6">
        <v>41</v>
      </c>
      <c r="D43">
        <v>663.35827636718795</v>
      </c>
      <c r="E43">
        <v>560.64904785156295</v>
      </c>
      <c r="F43">
        <v>482.54296875</v>
      </c>
      <c r="G43">
        <v>478.18841552734398</v>
      </c>
      <c r="I43" s="7">
        <f t="shared" si="0"/>
        <v>180.81530761718795</v>
      </c>
      <c r="J43" s="7">
        <f t="shared" si="0"/>
        <v>82.460632324218977</v>
      </c>
      <c r="K43" s="7">
        <f t="shared" si="1"/>
        <v>123.09286499023467</v>
      </c>
      <c r="L43" s="8">
        <f t="shared" si="2"/>
        <v>1.492747042082551</v>
      </c>
      <c r="M43" s="8">
        <f t="shared" si="5"/>
        <v>1.7884383590692239</v>
      </c>
      <c r="P43" s="6">
        <f t="shared" si="4"/>
        <v>-0.83522379897896548</v>
      </c>
    </row>
    <row r="44" spans="1:16" x14ac:dyDescent="0.15">
      <c r="A44" s="6">
        <v>21.5</v>
      </c>
      <c r="B44" s="6">
        <v>42</v>
      </c>
      <c r="D44">
        <v>661.66534423828102</v>
      </c>
      <c r="E44">
        <v>560.57672119140602</v>
      </c>
      <c r="F44">
        <v>482.00915527343801</v>
      </c>
      <c r="G44">
        <v>477.689208984375</v>
      </c>
      <c r="I44" s="7">
        <f t="shared" si="0"/>
        <v>179.65618896484301</v>
      </c>
      <c r="J44" s="7">
        <f t="shared" si="0"/>
        <v>82.887512207031023</v>
      </c>
      <c r="K44" s="7">
        <f t="shared" si="1"/>
        <v>121.63493041992129</v>
      </c>
      <c r="L44" s="8">
        <f t="shared" si="2"/>
        <v>1.4674699141181786</v>
      </c>
      <c r="M44" s="8">
        <f t="shared" si="5"/>
        <v>1.7702015005569152</v>
      </c>
      <c r="P44" s="6">
        <f t="shared" si="4"/>
        <v>-1.8464154812709805</v>
      </c>
    </row>
    <row r="45" spans="1:16" x14ac:dyDescent="0.15">
      <c r="A45" s="6">
        <v>22</v>
      </c>
      <c r="B45" s="6">
        <v>43</v>
      </c>
      <c r="D45">
        <v>660.61993408203102</v>
      </c>
      <c r="E45">
        <v>560.53308105468795</v>
      </c>
      <c r="F45">
        <v>482.90377807617199</v>
      </c>
      <c r="G45">
        <v>478.80212402343801</v>
      </c>
      <c r="I45" s="7">
        <f t="shared" si="0"/>
        <v>177.71615600585903</v>
      </c>
      <c r="J45" s="7">
        <f t="shared" si="0"/>
        <v>81.730957031249943</v>
      </c>
      <c r="K45" s="7">
        <f t="shared" si="1"/>
        <v>120.50448608398408</v>
      </c>
      <c r="L45" s="8">
        <f t="shared" si="2"/>
        <v>1.4744044418555997</v>
      </c>
      <c r="M45" s="8">
        <f t="shared" si="5"/>
        <v>1.7841762977464</v>
      </c>
      <c r="P45" s="6">
        <f t="shared" si="4"/>
        <v>-1.0715452551195193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660.61187744140602</v>
      </c>
      <c r="E46">
        <v>560.38311767578102</v>
      </c>
      <c r="F46">
        <v>481.87701416015602</v>
      </c>
      <c r="G46">
        <v>477.66677856445301</v>
      </c>
      <c r="I46" s="7">
        <f t="shared" si="0"/>
        <v>178.73486328125</v>
      </c>
      <c r="J46" s="7">
        <f t="shared" si="0"/>
        <v>82.716339111328011</v>
      </c>
      <c r="K46" s="7">
        <f t="shared" si="1"/>
        <v>120.8334259033204</v>
      </c>
      <c r="L46" s="8">
        <f t="shared" si="2"/>
        <v>1.4608168978645266</v>
      </c>
      <c r="M46" s="8">
        <f t="shared" si="5"/>
        <v>1.7776290232073904</v>
      </c>
      <c r="P46" s="6">
        <f t="shared" si="4"/>
        <v>-1.4345765058725124</v>
      </c>
    </row>
    <row r="47" spans="1:16" x14ac:dyDescent="0.15">
      <c r="A47" s="6">
        <v>23</v>
      </c>
      <c r="B47" s="6">
        <v>45</v>
      </c>
      <c r="D47">
        <v>658.67657470703102</v>
      </c>
      <c r="E47">
        <v>559.60711669921898</v>
      </c>
      <c r="F47">
        <v>482.03143310546898</v>
      </c>
      <c r="G47">
        <v>478.05517578125</v>
      </c>
      <c r="I47" s="7">
        <f t="shared" si="0"/>
        <v>176.64514160156205</v>
      </c>
      <c r="J47" s="7">
        <f t="shared" si="0"/>
        <v>81.551940917968977</v>
      </c>
      <c r="K47" s="7">
        <f t="shared" si="1"/>
        <v>119.55878295898376</v>
      </c>
      <c r="L47" s="8">
        <f t="shared" si="2"/>
        <v>1.4660446043736088</v>
      </c>
      <c r="M47" s="8">
        <f t="shared" si="5"/>
        <v>1.7898969991685363</v>
      </c>
      <c r="P47" s="6">
        <f t="shared" si="4"/>
        <v>-0.75434557453659279</v>
      </c>
    </row>
    <row r="48" spans="1:16" x14ac:dyDescent="0.15">
      <c r="A48" s="6">
        <v>23.5</v>
      </c>
      <c r="B48" s="6">
        <v>46</v>
      </c>
      <c r="D48">
        <v>658.55462646484398</v>
      </c>
      <c r="E48">
        <v>559.683837890625</v>
      </c>
      <c r="F48">
        <v>482.45959472656301</v>
      </c>
      <c r="G48">
        <v>478.342041015625</v>
      </c>
      <c r="I48" s="7">
        <f t="shared" si="0"/>
        <v>176.09503173828097</v>
      </c>
      <c r="J48" s="7">
        <f t="shared" si="0"/>
        <v>81.341796875</v>
      </c>
      <c r="K48" s="7">
        <f t="shared" si="1"/>
        <v>119.15577392578098</v>
      </c>
      <c r="L48" s="8">
        <f t="shared" si="2"/>
        <v>1.4648775722140817</v>
      </c>
      <c r="M48" s="8">
        <f t="shared" si="5"/>
        <v>1.7957702364610726</v>
      </c>
      <c r="P48" s="6">
        <f t="shared" si="4"/>
        <v>-0.4286881322566321</v>
      </c>
    </row>
    <row r="49" spans="1:22" x14ac:dyDescent="0.15">
      <c r="A49" s="6">
        <v>24</v>
      </c>
      <c r="B49" s="6">
        <v>47</v>
      </c>
      <c r="D49">
        <v>658.02752685546898</v>
      </c>
      <c r="E49">
        <v>558.791748046875</v>
      </c>
      <c r="F49">
        <v>481.60214233398398</v>
      </c>
      <c r="G49">
        <v>477.43490600585898</v>
      </c>
      <c r="I49" s="7">
        <f t="shared" si="0"/>
        <v>176.425384521485</v>
      </c>
      <c r="J49" s="7">
        <f t="shared" si="0"/>
        <v>81.356842041016023</v>
      </c>
      <c r="K49" s="7">
        <f t="shared" si="1"/>
        <v>119.47559509277379</v>
      </c>
      <c r="L49" s="8">
        <f t="shared" si="2"/>
        <v>1.4685377664061765</v>
      </c>
      <c r="M49" s="8">
        <f t="shared" si="5"/>
        <v>1.8064707001052311</v>
      </c>
      <c r="P49" s="6">
        <f t="shared" si="4"/>
        <v>0.16462786163224266</v>
      </c>
    </row>
    <row r="50" spans="1:22" x14ac:dyDescent="0.15">
      <c r="A50" s="6">
        <v>24.5</v>
      </c>
      <c r="B50" s="6">
        <v>48</v>
      </c>
      <c r="D50">
        <v>657.529541015625</v>
      </c>
      <c r="E50">
        <v>558.40289306640602</v>
      </c>
      <c r="F50">
        <v>482.34942626953102</v>
      </c>
      <c r="G50">
        <v>478.27182006835898</v>
      </c>
      <c r="I50" s="7">
        <f t="shared" si="0"/>
        <v>175.18011474609398</v>
      </c>
      <c r="J50" s="7">
        <f t="shared" si="0"/>
        <v>80.131072998047046</v>
      </c>
      <c r="K50" s="7">
        <f t="shared" si="1"/>
        <v>119.08836364746105</v>
      </c>
      <c r="L50" s="8">
        <f t="shared" si="2"/>
        <v>1.4861695868014082</v>
      </c>
      <c r="M50" s="8">
        <f t="shared" si="5"/>
        <v>1.8311427899525266</v>
      </c>
      <c r="P50" s="6">
        <f t="shared" si="4"/>
        <v>1.532638257803707</v>
      </c>
    </row>
    <row r="51" spans="1:22" x14ac:dyDescent="0.15">
      <c r="A51" s="6">
        <v>25</v>
      </c>
      <c r="B51" s="6">
        <v>49</v>
      </c>
      <c r="D51">
        <v>658.32562255859398</v>
      </c>
      <c r="E51">
        <v>559.40026855468795</v>
      </c>
      <c r="F51">
        <v>482.353271484375</v>
      </c>
      <c r="G51">
        <v>477.87701416015602</v>
      </c>
      <c r="I51" s="7">
        <f t="shared" si="0"/>
        <v>175.97235107421898</v>
      </c>
      <c r="J51" s="7">
        <f t="shared" si="0"/>
        <v>81.523254394531932</v>
      </c>
      <c r="K51" s="7">
        <f t="shared" si="1"/>
        <v>118.90607299804662</v>
      </c>
      <c r="L51" s="8">
        <f t="shared" si="2"/>
        <v>1.4585540516157571</v>
      </c>
      <c r="M51" s="8">
        <f t="shared" si="5"/>
        <v>1.8105675242189392</v>
      </c>
      <c r="P51" s="6">
        <f t="shared" si="4"/>
        <v>0.39178729618062652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656.162841796875</v>
      </c>
      <c r="E52">
        <v>558.62774658203102</v>
      </c>
      <c r="F52">
        <v>482.18713378906301</v>
      </c>
      <c r="G52">
        <v>477.68728637695301</v>
      </c>
      <c r="I52" s="7">
        <f t="shared" si="0"/>
        <v>173.97570800781199</v>
      </c>
      <c r="J52" s="7">
        <f t="shared" si="0"/>
        <v>80.940460205078011</v>
      </c>
      <c r="K52" s="7">
        <f t="shared" si="1"/>
        <v>117.31738586425737</v>
      </c>
      <c r="L52" s="8">
        <f t="shared" si="2"/>
        <v>1.4494282039787212</v>
      </c>
      <c r="M52" s="8">
        <f t="shared" si="5"/>
        <v>1.8084819460339667</v>
      </c>
      <c r="P52" s="6">
        <f t="shared" si="4"/>
        <v>0.27614680294598076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660.91497802734398</v>
      </c>
      <c r="E53">
        <v>561.12298583984398</v>
      </c>
      <c r="F53">
        <v>482.53384399414102</v>
      </c>
      <c r="G53">
        <v>478.26492309570301</v>
      </c>
      <c r="I53" s="7">
        <f t="shared" si="0"/>
        <v>178.38113403320295</v>
      </c>
      <c r="J53" s="7">
        <f t="shared" si="0"/>
        <v>82.858062744140966</v>
      </c>
      <c r="K53" s="7">
        <f t="shared" si="1"/>
        <v>120.38049011230427</v>
      </c>
      <c r="L53" s="8">
        <f t="shared" si="2"/>
        <v>1.4528518544300215</v>
      </c>
      <c r="M53" s="8">
        <f t="shared" si="5"/>
        <v>1.8189458659373308</v>
      </c>
      <c r="P53" s="6">
        <f t="shared" si="4"/>
        <v>0.85634699275992598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659.10833740234398</v>
      </c>
      <c r="E54">
        <v>560.19525146484398</v>
      </c>
      <c r="F54">
        <v>481.75033569335898</v>
      </c>
      <c r="G54">
        <v>477.49984741210898</v>
      </c>
      <c r="I54" s="7">
        <f t="shared" si="0"/>
        <v>177.358001708985</v>
      </c>
      <c r="J54" s="7">
        <f t="shared" si="0"/>
        <v>82.695404052735</v>
      </c>
      <c r="K54" s="7">
        <f t="shared" si="1"/>
        <v>119.47121887207049</v>
      </c>
      <c r="L54" s="8">
        <f t="shared" si="2"/>
        <v>1.4447141318262802</v>
      </c>
      <c r="M54" s="8">
        <f t="shared" si="5"/>
        <v>1.8178484127856531</v>
      </c>
      <c r="P54" s="6">
        <f t="shared" si="4"/>
        <v>0.7954957503196457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659.40496826171898</v>
      </c>
      <c r="E55">
        <v>559.04412841796898</v>
      </c>
      <c r="F55">
        <v>481.19772338867199</v>
      </c>
      <c r="G55">
        <v>477.14913940429699</v>
      </c>
      <c r="I55" s="7">
        <f t="shared" si="0"/>
        <v>178.20724487304699</v>
      </c>
      <c r="J55" s="7">
        <f t="shared" si="0"/>
        <v>81.894989013671989</v>
      </c>
      <c r="K55" s="7">
        <f t="shared" si="1"/>
        <v>120.88075256347659</v>
      </c>
      <c r="L55" s="8">
        <f t="shared" si="2"/>
        <v>1.4760457754417198</v>
      </c>
      <c r="M55" s="8">
        <f t="shared" si="5"/>
        <v>1.8562203258531562</v>
      </c>
      <c r="P55" s="6">
        <f t="shared" si="4"/>
        <v>2.9231297011617254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660.390625</v>
      </c>
      <c r="E56">
        <v>558.501708984375</v>
      </c>
      <c r="F56">
        <v>482.25256347656301</v>
      </c>
      <c r="G56">
        <v>477.87829589843801</v>
      </c>
      <c r="I56" s="7">
        <f t="shared" si="0"/>
        <v>178.13806152343699</v>
      </c>
      <c r="J56" s="7">
        <f t="shared" si="0"/>
        <v>80.623413085936988</v>
      </c>
      <c r="K56" s="7">
        <f t="shared" si="1"/>
        <v>121.70167236328109</v>
      </c>
      <c r="L56" s="8">
        <f t="shared" si="2"/>
        <v>1.5095078179530621</v>
      </c>
      <c r="M56" s="8">
        <f t="shared" si="5"/>
        <v>1.8967226378165623</v>
      </c>
      <c r="P56" s="6">
        <f t="shared" si="4"/>
        <v>5.1688893501358146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663.56378173828102</v>
      </c>
      <c r="E57">
        <v>558.26348876953102</v>
      </c>
      <c r="F57">
        <v>481.788818359375</v>
      </c>
      <c r="G57">
        <v>477.66485595703102</v>
      </c>
      <c r="I57" s="7">
        <f t="shared" si="0"/>
        <v>181.77496337890602</v>
      </c>
      <c r="J57" s="7">
        <f t="shared" si="0"/>
        <v>80.5986328125</v>
      </c>
      <c r="K57" s="7">
        <f t="shared" si="1"/>
        <v>125.35592041015602</v>
      </c>
      <c r="L57" s="8">
        <f t="shared" si="2"/>
        <v>1.5553107544860814</v>
      </c>
      <c r="M57" s="8">
        <f t="shared" si="5"/>
        <v>1.9495658438016452</v>
      </c>
      <c r="P57" s="6">
        <f t="shared" si="4"/>
        <v>8.0989230684812501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661.36328125</v>
      </c>
      <c r="E58">
        <v>557.25750732421898</v>
      </c>
      <c r="F58">
        <v>481.29183959960898</v>
      </c>
      <c r="G58">
        <v>477.08273315429699</v>
      </c>
      <c r="I58" s="7">
        <f t="shared" si="0"/>
        <v>180.07144165039102</v>
      </c>
      <c r="J58" s="7">
        <f t="shared" si="0"/>
        <v>80.174774169921989</v>
      </c>
      <c r="K58" s="7">
        <f t="shared" si="1"/>
        <v>123.94909973144564</v>
      </c>
      <c r="L58" s="8">
        <f t="shared" si="2"/>
        <v>1.5459862658140899</v>
      </c>
      <c r="M58" s="8">
        <f t="shared" si="5"/>
        <v>1.9472816245817173</v>
      </c>
      <c r="P58" s="6">
        <f t="shared" si="4"/>
        <v>7.9722683886654409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660.62554931640602</v>
      </c>
      <c r="E59">
        <v>556.91448974609398</v>
      </c>
      <c r="F59">
        <v>482.02020263671898</v>
      </c>
      <c r="G59">
        <v>478.16387939453102</v>
      </c>
      <c r="I59" s="7">
        <f t="shared" si="0"/>
        <v>178.60534667968705</v>
      </c>
      <c r="J59" s="7">
        <f t="shared" si="0"/>
        <v>78.750610351562955</v>
      </c>
      <c r="K59" s="7">
        <f t="shared" si="1"/>
        <v>123.47991943359298</v>
      </c>
      <c r="L59" s="8">
        <f t="shared" si="2"/>
        <v>1.5679868242588457</v>
      </c>
      <c r="M59" s="8">
        <f t="shared" si="5"/>
        <v>1.9763224524785368</v>
      </c>
      <c r="P59" s="6">
        <f t="shared" si="4"/>
        <v>9.5825152190785694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661.33874511718795</v>
      </c>
      <c r="E60">
        <v>556.40814208984398</v>
      </c>
      <c r="F60">
        <v>481.83322143554699</v>
      </c>
      <c r="G60">
        <v>477.73571777343801</v>
      </c>
      <c r="I60" s="7">
        <f t="shared" si="0"/>
        <v>179.50552368164097</v>
      </c>
      <c r="J60" s="7">
        <f t="shared" si="0"/>
        <v>78.672424316405966</v>
      </c>
      <c r="K60" s="7">
        <f t="shared" si="1"/>
        <v>124.4348266601568</v>
      </c>
      <c r="L60" s="8">
        <f t="shared" si="2"/>
        <v>1.581682879883082</v>
      </c>
      <c r="M60" s="8">
        <f t="shared" si="5"/>
        <v>1.9970587775548367</v>
      </c>
      <c r="P60" s="6">
        <f t="shared" si="4"/>
        <v>10.732296549251499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660.89147949218795</v>
      </c>
      <c r="E61">
        <v>555.994873046875</v>
      </c>
      <c r="F61">
        <v>481.14401245117199</v>
      </c>
      <c r="G61">
        <v>477.35726928710898</v>
      </c>
      <c r="I61" s="7">
        <f t="shared" si="0"/>
        <v>179.74746704101597</v>
      </c>
      <c r="J61" s="7">
        <f t="shared" si="0"/>
        <v>78.637603759766023</v>
      </c>
      <c r="K61" s="7">
        <f t="shared" si="1"/>
        <v>124.70114440917976</v>
      </c>
      <c r="L61" s="8">
        <f t="shared" si="2"/>
        <v>1.5857698918463432</v>
      </c>
      <c r="M61" s="8">
        <f t="shared" si="5"/>
        <v>2.0081860589701614</v>
      </c>
      <c r="P61" s="6">
        <f t="shared" si="4"/>
        <v>11.349278602717815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660.443603515625</v>
      </c>
      <c r="E62">
        <v>555.7744140625</v>
      </c>
      <c r="F62">
        <v>481.27182006835898</v>
      </c>
      <c r="G62">
        <v>477.17416381835898</v>
      </c>
      <c r="I62" s="7">
        <f t="shared" si="0"/>
        <v>179.17178344726602</v>
      </c>
      <c r="J62" s="7">
        <f t="shared" si="0"/>
        <v>78.600250244141023</v>
      </c>
      <c r="K62" s="7">
        <f t="shared" si="1"/>
        <v>124.15160827636731</v>
      </c>
      <c r="L62" s="8">
        <f t="shared" si="2"/>
        <v>1.5795319721087244</v>
      </c>
      <c r="M62" s="8">
        <f t="shared" si="5"/>
        <v>2.0089884086846066</v>
      </c>
      <c r="P62" s="6">
        <f t="shared" si="4"/>
        <v>11.393767041172755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660.36560058593795</v>
      </c>
      <c r="E63">
        <v>556.33123779296898</v>
      </c>
      <c r="F63">
        <v>482.33499145507801</v>
      </c>
      <c r="G63">
        <v>478.32089233398398</v>
      </c>
      <c r="I63" s="7">
        <f t="shared" si="0"/>
        <v>178.03060913085994</v>
      </c>
      <c r="J63" s="7">
        <f t="shared" si="0"/>
        <v>78.010345458985</v>
      </c>
      <c r="K63" s="7">
        <f t="shared" si="1"/>
        <v>123.42336730957044</v>
      </c>
      <c r="L63" s="8">
        <f t="shared" si="2"/>
        <v>1.5821410171098647</v>
      </c>
      <c r="M63" s="8">
        <f t="shared" si="5"/>
        <v>2.0186377231378101</v>
      </c>
      <c r="P63" s="6">
        <f t="shared" si="4"/>
        <v>11.928799240293779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656.30841064453102</v>
      </c>
      <c r="E64">
        <v>553.58703613281295</v>
      </c>
      <c r="F64">
        <v>481.10119628906301</v>
      </c>
      <c r="G64">
        <v>476.97451782226602</v>
      </c>
      <c r="I64" s="7">
        <f t="shared" si="0"/>
        <v>175.20721435546801</v>
      </c>
      <c r="J64" s="7">
        <f t="shared" si="0"/>
        <v>76.612518310546932</v>
      </c>
      <c r="K64" s="7">
        <f t="shared" si="1"/>
        <v>121.57845153808516</v>
      </c>
      <c r="L64" s="8">
        <f t="shared" si="2"/>
        <v>1.5869267088345789</v>
      </c>
      <c r="M64" s="8">
        <f t="shared" si="5"/>
        <v>2.0304636843145882</v>
      </c>
      <c r="P64" s="6">
        <f t="shared" si="4"/>
        <v>12.584521472771224</v>
      </c>
      <c r="R64" s="29"/>
      <c r="S64" s="29"/>
      <c r="T64" s="29"/>
      <c r="U64" s="18">
        <v>12.5</v>
      </c>
      <c r="V64" s="20">
        <f t="shared" ref="V64:V83" si="6">L26</f>
        <v>1.6405156959585829</v>
      </c>
    </row>
    <row r="65" spans="1:22" x14ac:dyDescent="0.15">
      <c r="A65" s="6">
        <v>32</v>
      </c>
      <c r="B65" s="6">
        <v>63</v>
      </c>
      <c r="D65">
        <v>658.83319091796898</v>
      </c>
      <c r="E65">
        <v>553.99420166015602</v>
      </c>
      <c r="F65">
        <v>480.864990234375</v>
      </c>
      <c r="G65">
        <v>476.75207519531301</v>
      </c>
      <c r="I65" s="7">
        <f t="shared" si="0"/>
        <v>177.96820068359398</v>
      </c>
      <c r="J65" s="7">
        <f t="shared" si="0"/>
        <v>77.242126464843011</v>
      </c>
      <c r="K65" s="7">
        <f t="shared" si="1"/>
        <v>123.89871215820386</v>
      </c>
      <c r="L65" s="8">
        <f t="shared" si="2"/>
        <v>1.604030311291297</v>
      </c>
      <c r="M65" s="8">
        <f t="shared" si="5"/>
        <v>2.0546075562233699</v>
      </c>
      <c r="P65" s="6">
        <f t="shared" si="4"/>
        <v>13.92324340429281</v>
      </c>
      <c r="U65" s="18">
        <v>13</v>
      </c>
      <c r="V65" s="20">
        <f t="shared" si="6"/>
        <v>1.6784122394892103</v>
      </c>
    </row>
    <row r="66" spans="1:22" x14ac:dyDescent="0.15">
      <c r="A66" s="6">
        <v>32.5</v>
      </c>
      <c r="B66" s="6">
        <v>64</v>
      </c>
      <c r="D66">
        <v>662.11877441406295</v>
      </c>
      <c r="E66">
        <v>554.37927246093795</v>
      </c>
      <c r="F66">
        <v>481.880859375</v>
      </c>
      <c r="G66">
        <v>477.98590087890602</v>
      </c>
      <c r="I66" s="7">
        <f t="shared" ref="I66:J129" si="7">D66-F66</f>
        <v>180.23791503906295</v>
      </c>
      <c r="J66" s="7">
        <f t="shared" si="7"/>
        <v>76.393371582031932</v>
      </c>
      <c r="K66" s="7">
        <f t="shared" ref="K66:K129" si="8">I66-0.7*J66</f>
        <v>126.76255493164061</v>
      </c>
      <c r="L66" s="8">
        <f t="shared" ref="L66:L129" si="9">K66/J66</f>
        <v>1.6593397084918784</v>
      </c>
      <c r="M66" s="8">
        <f t="shared" si="5"/>
        <v>2.1169572228760147</v>
      </c>
      <c r="P66" s="6">
        <f t="shared" si="4"/>
        <v>17.380388409299087</v>
      </c>
      <c r="U66" s="18">
        <v>13.5</v>
      </c>
      <c r="V66" s="20">
        <f t="shared" si="6"/>
        <v>1.6870713971822107</v>
      </c>
    </row>
    <row r="67" spans="1:22" x14ac:dyDescent="0.15">
      <c r="A67" s="6">
        <v>33</v>
      </c>
      <c r="B67" s="6">
        <v>65</v>
      </c>
      <c r="D67">
        <v>660.718017578125</v>
      </c>
      <c r="E67">
        <v>553.00103759765602</v>
      </c>
      <c r="F67">
        <v>481.01330566406301</v>
      </c>
      <c r="G67">
        <v>477.01235961914102</v>
      </c>
      <c r="I67" s="7">
        <f t="shared" si="7"/>
        <v>179.70471191406199</v>
      </c>
      <c r="J67" s="7">
        <f t="shared" si="7"/>
        <v>75.988677978515</v>
      </c>
      <c r="K67" s="7">
        <f t="shared" si="8"/>
        <v>126.51263732910149</v>
      </c>
      <c r="L67" s="8">
        <f t="shared" si="9"/>
        <v>1.6648879898249</v>
      </c>
      <c r="M67" s="8">
        <f t="shared" si="5"/>
        <v>2.1295457736611003</v>
      </c>
      <c r="P67" s="6">
        <f t="shared" si="4"/>
        <v>18.078394474181238</v>
      </c>
      <c r="U67" s="18">
        <v>14</v>
      </c>
      <c r="V67" s="20">
        <f t="shared" si="6"/>
        <v>1.694643527193648</v>
      </c>
    </row>
    <row r="68" spans="1:22" x14ac:dyDescent="0.15">
      <c r="A68" s="6">
        <v>33.5</v>
      </c>
      <c r="B68" s="6">
        <v>66</v>
      </c>
      <c r="D68">
        <v>660.96563720703102</v>
      </c>
      <c r="E68">
        <v>551.79168701171898</v>
      </c>
      <c r="F68">
        <v>481.12603759765602</v>
      </c>
      <c r="G68">
        <v>476.79202270507801</v>
      </c>
      <c r="I68" s="7">
        <f t="shared" si="7"/>
        <v>179.839599609375</v>
      </c>
      <c r="J68" s="7">
        <f t="shared" si="7"/>
        <v>74.999664306640966</v>
      </c>
      <c r="K68" s="7">
        <f t="shared" si="8"/>
        <v>127.33983459472633</v>
      </c>
      <c r="L68" s="8">
        <f t="shared" si="9"/>
        <v>1.6978720607880216</v>
      </c>
      <c r="M68" s="8">
        <f t="shared" si="5"/>
        <v>2.1695701140762855</v>
      </c>
      <c r="P68" s="6">
        <f t="shared" si="4"/>
        <v>20.297651704791612</v>
      </c>
      <c r="U68" s="18">
        <v>14.5</v>
      </c>
      <c r="V68" s="20">
        <f t="shared" si="6"/>
        <v>1.7007587998361253</v>
      </c>
    </row>
    <row r="69" spans="1:22" x14ac:dyDescent="0.15">
      <c r="A69" s="6">
        <v>34</v>
      </c>
      <c r="B69" s="6">
        <v>67</v>
      </c>
      <c r="D69">
        <v>662.54138183593795</v>
      </c>
      <c r="E69">
        <v>552.59161376953102</v>
      </c>
      <c r="F69">
        <v>481.55789184570301</v>
      </c>
      <c r="G69">
        <v>477.63757324218801</v>
      </c>
      <c r="I69" s="7">
        <f t="shared" si="7"/>
        <v>180.98348999023494</v>
      </c>
      <c r="J69" s="7">
        <f t="shared" si="7"/>
        <v>74.954040527343011</v>
      </c>
      <c r="K69" s="7">
        <f t="shared" si="8"/>
        <v>128.51566162109484</v>
      </c>
      <c r="L69" s="8">
        <f t="shared" si="9"/>
        <v>1.7145928453878707</v>
      </c>
      <c r="M69" s="8">
        <f t="shared" si="5"/>
        <v>2.1933311681281982</v>
      </c>
      <c r="P69" s="6">
        <f t="shared" si="4"/>
        <v>21.615147270355621</v>
      </c>
      <c r="U69" s="18">
        <v>15</v>
      </c>
      <c r="V69" s="20">
        <f t="shared" si="6"/>
        <v>1.7126336772645114</v>
      </c>
    </row>
    <row r="70" spans="1:22" x14ac:dyDescent="0.15">
      <c r="A70" s="6">
        <v>34.5</v>
      </c>
      <c r="B70" s="6">
        <v>68</v>
      </c>
      <c r="D70">
        <v>660.73468017578102</v>
      </c>
      <c r="E70">
        <v>551.32781982421898</v>
      </c>
      <c r="F70">
        <v>480.99151611328102</v>
      </c>
      <c r="G70">
        <v>477.05596923828102</v>
      </c>
      <c r="I70" s="7">
        <f t="shared" si="7"/>
        <v>179.7431640625</v>
      </c>
      <c r="J70" s="7">
        <f t="shared" si="7"/>
        <v>74.271850585937955</v>
      </c>
      <c r="K70" s="7">
        <f t="shared" si="8"/>
        <v>127.75286865234344</v>
      </c>
      <c r="L70" s="8">
        <f t="shared" si="9"/>
        <v>1.7200711661886496</v>
      </c>
      <c r="M70" s="8">
        <f t="shared" si="5"/>
        <v>2.2058497583810408</v>
      </c>
      <c r="P70" s="6">
        <f t="shared" ref="P70:P133" si="10">(M70-$O$2)/$O$2*100</f>
        <v>22.309274185314827</v>
      </c>
      <c r="U70" s="18">
        <v>15.5</v>
      </c>
      <c r="V70" s="20">
        <f t="shared" si="6"/>
        <v>1.7126746742567893</v>
      </c>
    </row>
    <row r="71" spans="1:22" x14ac:dyDescent="0.15">
      <c r="A71" s="6">
        <v>35</v>
      </c>
      <c r="B71" s="6">
        <v>69</v>
      </c>
      <c r="D71">
        <v>660.87933349609398</v>
      </c>
      <c r="E71">
        <v>551.28997802734398</v>
      </c>
      <c r="F71">
        <v>481.75</v>
      </c>
      <c r="G71">
        <v>477.37908935546898</v>
      </c>
      <c r="I71" s="7">
        <f t="shared" si="7"/>
        <v>179.12933349609398</v>
      </c>
      <c r="J71" s="7">
        <f t="shared" si="7"/>
        <v>73.910888671875</v>
      </c>
      <c r="K71" s="7">
        <f t="shared" si="8"/>
        <v>127.39171142578148</v>
      </c>
      <c r="L71" s="8">
        <f t="shared" si="9"/>
        <v>1.7235851674214453</v>
      </c>
      <c r="M71" s="8">
        <f t="shared" si="5"/>
        <v>2.2164040290659002</v>
      </c>
      <c r="P71" s="6">
        <f t="shared" si="10"/>
        <v>22.894484117276797</v>
      </c>
      <c r="U71" s="18">
        <v>16</v>
      </c>
      <c r="V71" s="20">
        <f t="shared" si="6"/>
        <v>1.7166168843458554</v>
      </c>
    </row>
    <row r="72" spans="1:22" x14ac:dyDescent="0.15">
      <c r="A72" s="6">
        <v>35.5</v>
      </c>
      <c r="B72" s="6">
        <v>70</v>
      </c>
      <c r="D72">
        <v>660.96398925781295</v>
      </c>
      <c r="E72">
        <v>552.274169921875</v>
      </c>
      <c r="F72">
        <v>481.88406372070301</v>
      </c>
      <c r="G72">
        <v>477.83724975585898</v>
      </c>
      <c r="I72" s="7">
        <f t="shared" si="7"/>
        <v>179.07992553710994</v>
      </c>
      <c r="J72" s="7">
        <f t="shared" si="7"/>
        <v>74.436920166016023</v>
      </c>
      <c r="K72" s="7">
        <f t="shared" si="8"/>
        <v>126.97408142089873</v>
      </c>
      <c r="L72" s="8">
        <f t="shared" si="9"/>
        <v>1.7057943979642027</v>
      </c>
      <c r="M72" s="8">
        <f t="shared" si="5"/>
        <v>2.2056535290607213</v>
      </c>
      <c r="P72" s="6">
        <f t="shared" si="10"/>
        <v>22.298393722739821</v>
      </c>
      <c r="U72" s="18">
        <v>16.5</v>
      </c>
      <c r="V72" s="20">
        <f t="shared" si="6"/>
        <v>1.7019315963060866</v>
      </c>
    </row>
    <row r="73" spans="1:22" x14ac:dyDescent="0.15">
      <c r="A73" s="6">
        <v>36</v>
      </c>
      <c r="B73" s="6">
        <v>71</v>
      </c>
      <c r="D73">
        <v>658.65985107421898</v>
      </c>
      <c r="E73">
        <v>551.22912597656295</v>
      </c>
      <c r="F73">
        <v>480.83563232421898</v>
      </c>
      <c r="G73">
        <v>476.48892211914102</v>
      </c>
      <c r="I73" s="7">
        <f t="shared" si="7"/>
        <v>177.82421875</v>
      </c>
      <c r="J73" s="7">
        <f t="shared" si="7"/>
        <v>74.740203857421932</v>
      </c>
      <c r="K73" s="7">
        <f t="shared" si="8"/>
        <v>125.50607604980465</v>
      </c>
      <c r="L73" s="8">
        <f t="shared" si="9"/>
        <v>1.6792311175552341</v>
      </c>
      <c r="M73" s="8">
        <f t="shared" si="5"/>
        <v>2.1861305181038162</v>
      </c>
      <c r="P73" s="6">
        <f t="shared" si="10"/>
        <v>21.21588785805956</v>
      </c>
      <c r="U73" s="18">
        <v>17</v>
      </c>
      <c r="V73" s="20">
        <f t="shared" si="6"/>
        <v>1.6784836555141083</v>
      </c>
    </row>
    <row r="74" spans="1:22" x14ac:dyDescent="0.15">
      <c r="A74" s="6">
        <v>36.5</v>
      </c>
      <c r="B74" s="6">
        <v>72</v>
      </c>
      <c r="D74">
        <v>660.23913574218795</v>
      </c>
      <c r="E74">
        <v>552.401611328125</v>
      </c>
      <c r="F74">
        <v>481.70989990234398</v>
      </c>
      <c r="G74">
        <v>477.71392822265602</v>
      </c>
      <c r="I74" s="7">
        <f t="shared" si="7"/>
        <v>178.52923583984398</v>
      </c>
      <c r="J74" s="7">
        <f t="shared" si="7"/>
        <v>74.687683105468977</v>
      </c>
      <c r="K74" s="7">
        <f t="shared" si="8"/>
        <v>126.2478576660157</v>
      </c>
      <c r="L74" s="8">
        <f t="shared" si="9"/>
        <v>1.690343740985202</v>
      </c>
      <c r="M74" s="8">
        <f t="shared" si="5"/>
        <v>2.2042834109858478</v>
      </c>
      <c r="P74" s="6">
        <f t="shared" si="10"/>
        <v>22.222423840090624</v>
      </c>
      <c r="U74" s="18">
        <v>17.5</v>
      </c>
      <c r="V74" s="20">
        <f t="shared" si="6"/>
        <v>1.6515705890664447</v>
      </c>
    </row>
    <row r="75" spans="1:22" x14ac:dyDescent="0.15">
      <c r="A75" s="6">
        <v>37</v>
      </c>
      <c r="B75" s="6">
        <v>73</v>
      </c>
      <c r="D75">
        <v>659.06182861328102</v>
      </c>
      <c r="E75">
        <v>552.668701171875</v>
      </c>
      <c r="F75">
        <v>481.18151855468801</v>
      </c>
      <c r="G75">
        <v>477.22064208984398</v>
      </c>
      <c r="I75" s="7">
        <f t="shared" si="7"/>
        <v>177.88031005859301</v>
      </c>
      <c r="J75" s="7">
        <f t="shared" si="7"/>
        <v>75.448059082031023</v>
      </c>
      <c r="K75" s="7">
        <f t="shared" si="8"/>
        <v>125.0666687011713</v>
      </c>
      <c r="L75" s="8">
        <f t="shared" si="9"/>
        <v>1.6576525655244803</v>
      </c>
      <c r="M75" s="8">
        <f t="shared" si="5"/>
        <v>2.1786325049771893</v>
      </c>
      <c r="P75" s="6">
        <f t="shared" si="10"/>
        <v>20.800140348572434</v>
      </c>
      <c r="U75" s="18">
        <v>18</v>
      </c>
      <c r="V75" s="20">
        <f t="shared" si="6"/>
        <v>1.6284597141332109</v>
      </c>
    </row>
    <row r="76" spans="1:22" x14ac:dyDescent="0.15">
      <c r="A76" s="6">
        <v>37.5</v>
      </c>
      <c r="B76" s="6">
        <v>74</v>
      </c>
      <c r="D76">
        <v>658.499755859375</v>
      </c>
      <c r="E76">
        <v>552.81091308593795</v>
      </c>
      <c r="F76">
        <v>481.29104614257801</v>
      </c>
      <c r="G76">
        <v>476.69161987304699</v>
      </c>
      <c r="I76" s="7">
        <f t="shared" si="7"/>
        <v>177.20870971679699</v>
      </c>
      <c r="J76" s="7">
        <f t="shared" si="7"/>
        <v>76.119293212890966</v>
      </c>
      <c r="K76" s="7">
        <f t="shared" si="8"/>
        <v>123.92520446777331</v>
      </c>
      <c r="L76" s="8">
        <f t="shared" si="9"/>
        <v>1.6280393476746879</v>
      </c>
      <c r="M76" s="8">
        <f t="shared" si="5"/>
        <v>2.1560595565794607</v>
      </c>
      <c r="P76" s="6">
        <f t="shared" si="10"/>
        <v>19.548522497329891</v>
      </c>
      <c r="U76" s="18">
        <v>18.5</v>
      </c>
      <c r="V76" s="20">
        <f t="shared" si="6"/>
        <v>1.5823267787524107</v>
      </c>
    </row>
    <row r="77" spans="1:22" x14ac:dyDescent="0.15">
      <c r="A77" s="6">
        <v>38</v>
      </c>
      <c r="B77" s="6">
        <v>75</v>
      </c>
      <c r="D77">
        <v>657.92181396484398</v>
      </c>
      <c r="E77">
        <v>552.520751953125</v>
      </c>
      <c r="F77">
        <v>481.82376098632801</v>
      </c>
      <c r="G77">
        <v>477.78961181640602</v>
      </c>
      <c r="I77" s="7">
        <f t="shared" si="7"/>
        <v>176.09805297851597</v>
      </c>
      <c r="J77" s="7">
        <f t="shared" si="7"/>
        <v>74.731140136718977</v>
      </c>
      <c r="K77" s="7">
        <f t="shared" si="8"/>
        <v>123.78625488281268</v>
      </c>
      <c r="L77" s="8">
        <f t="shared" si="9"/>
        <v>1.6564213346183192</v>
      </c>
      <c r="M77" s="8">
        <f t="shared" si="5"/>
        <v>2.1914818129751557</v>
      </c>
      <c r="P77" s="6">
        <f t="shared" si="10"/>
        <v>21.512604798630118</v>
      </c>
      <c r="U77" s="18">
        <v>19</v>
      </c>
      <c r="V77" s="20">
        <f t="shared" si="6"/>
        <v>1.5669765347543139</v>
      </c>
    </row>
    <row r="78" spans="1:22" x14ac:dyDescent="0.15">
      <c r="A78" s="6">
        <v>38.5</v>
      </c>
      <c r="B78" s="6">
        <v>76</v>
      </c>
      <c r="D78">
        <v>655.491455078125</v>
      </c>
      <c r="E78">
        <v>551.49237060546898</v>
      </c>
      <c r="F78">
        <v>480.35037231445301</v>
      </c>
      <c r="G78">
        <v>476.59622192382801</v>
      </c>
      <c r="I78" s="7">
        <f t="shared" si="7"/>
        <v>175.14108276367199</v>
      </c>
      <c r="J78" s="7">
        <f t="shared" si="7"/>
        <v>74.896148681640966</v>
      </c>
      <c r="K78" s="7">
        <f t="shared" si="8"/>
        <v>122.71377868652331</v>
      </c>
      <c r="L78" s="8">
        <f t="shared" si="9"/>
        <v>1.6384524551207493</v>
      </c>
      <c r="M78" s="8">
        <f t="shared" si="5"/>
        <v>2.1805532029296497</v>
      </c>
      <c r="P78" s="6">
        <f t="shared" si="10"/>
        <v>20.90663861374307</v>
      </c>
      <c r="U78" s="18">
        <v>19.5</v>
      </c>
      <c r="V78" s="20">
        <f t="shared" si="6"/>
        <v>1.5496522847164942</v>
      </c>
    </row>
    <row r="79" spans="1:22" x14ac:dyDescent="0.15">
      <c r="A79" s="6">
        <v>39</v>
      </c>
      <c r="B79" s="6">
        <v>77</v>
      </c>
      <c r="D79">
        <v>656.236083984375</v>
      </c>
      <c r="E79">
        <v>551.511962890625</v>
      </c>
      <c r="F79">
        <v>480.88406372070301</v>
      </c>
      <c r="G79">
        <v>476.55917358398398</v>
      </c>
      <c r="I79" s="7">
        <f t="shared" si="7"/>
        <v>175.35202026367199</v>
      </c>
      <c r="J79" s="7">
        <f t="shared" si="7"/>
        <v>74.952789306641023</v>
      </c>
      <c r="K79" s="7">
        <f t="shared" si="8"/>
        <v>122.88506774902328</v>
      </c>
      <c r="L79" s="8">
        <f t="shared" si="9"/>
        <v>1.6394995954891745</v>
      </c>
      <c r="M79" s="8">
        <f t="shared" si="5"/>
        <v>2.1886406127501381</v>
      </c>
      <c r="P79" s="6">
        <f t="shared" si="10"/>
        <v>21.355066808557709</v>
      </c>
      <c r="U79" s="18">
        <v>20</v>
      </c>
      <c r="V79" s="20">
        <f t="shared" si="6"/>
        <v>1.5138914271342876</v>
      </c>
    </row>
    <row r="80" spans="1:22" x14ac:dyDescent="0.15">
      <c r="A80" s="6">
        <v>39.5</v>
      </c>
      <c r="B80" s="6">
        <v>78</v>
      </c>
      <c r="D80">
        <v>656.73602294921898</v>
      </c>
      <c r="E80">
        <v>552.16864013671898</v>
      </c>
      <c r="F80">
        <v>480.38342285156301</v>
      </c>
      <c r="G80">
        <v>476.364013671875</v>
      </c>
      <c r="I80" s="7">
        <f t="shared" si="7"/>
        <v>176.35260009765597</v>
      </c>
      <c r="J80" s="7">
        <f t="shared" si="7"/>
        <v>75.804626464843977</v>
      </c>
      <c r="K80" s="7">
        <f t="shared" si="8"/>
        <v>123.28936157226519</v>
      </c>
      <c r="L80" s="8">
        <f t="shared" si="9"/>
        <v>1.6264094597107905</v>
      </c>
      <c r="M80" s="8">
        <f t="shared" si="5"/>
        <v>2.1825907464238181</v>
      </c>
      <c r="P80" s="6">
        <f t="shared" si="10"/>
        <v>21.019615694319789</v>
      </c>
      <c r="U80" s="18">
        <v>20.5</v>
      </c>
      <c r="V80" s="20">
        <f t="shared" si="6"/>
        <v>1.4994973455638507</v>
      </c>
    </row>
    <row r="81" spans="1:22" x14ac:dyDescent="0.15">
      <c r="A81" s="6">
        <v>40</v>
      </c>
      <c r="B81" s="6">
        <v>79</v>
      </c>
      <c r="D81">
        <v>656.13330078125</v>
      </c>
      <c r="E81">
        <v>552.18634033203102</v>
      </c>
      <c r="F81">
        <v>480.733154296875</v>
      </c>
      <c r="G81">
        <v>476.86047363281301</v>
      </c>
      <c r="I81" s="7">
        <f t="shared" si="7"/>
        <v>175.400146484375</v>
      </c>
      <c r="J81" s="7">
        <f t="shared" si="7"/>
        <v>75.325866699218011</v>
      </c>
      <c r="K81" s="7">
        <f t="shared" si="8"/>
        <v>122.6720397949224</v>
      </c>
      <c r="L81" s="8">
        <f t="shared" si="9"/>
        <v>1.628551322014804</v>
      </c>
      <c r="M81" s="8">
        <f t="shared" si="5"/>
        <v>2.1917728781798953</v>
      </c>
      <c r="P81" s="6">
        <f t="shared" si="10"/>
        <v>21.528743691950954</v>
      </c>
      <c r="U81" s="18">
        <v>21</v>
      </c>
      <c r="V81" s="20">
        <f t="shared" si="6"/>
        <v>1.492747042082551</v>
      </c>
    </row>
    <row r="82" spans="1:22" x14ac:dyDescent="0.15">
      <c r="A82" s="6">
        <v>40.5</v>
      </c>
      <c r="B82" s="6">
        <v>80</v>
      </c>
      <c r="D82">
        <v>655.15399169921898</v>
      </c>
      <c r="E82">
        <v>552.33013916015602</v>
      </c>
      <c r="F82">
        <v>480.72064208984398</v>
      </c>
      <c r="G82">
        <v>476.57455444335898</v>
      </c>
      <c r="I82" s="7">
        <f t="shared" si="7"/>
        <v>174.433349609375</v>
      </c>
      <c r="J82" s="7">
        <f t="shared" si="7"/>
        <v>75.755584716797046</v>
      </c>
      <c r="K82" s="7">
        <f t="shared" si="8"/>
        <v>121.40444030761708</v>
      </c>
      <c r="L82" s="8">
        <f t="shared" si="9"/>
        <v>1.6025807306678799</v>
      </c>
      <c r="M82" s="8">
        <f t="shared" si="5"/>
        <v>2.1728425562850346</v>
      </c>
      <c r="P82" s="6">
        <f t="shared" si="10"/>
        <v>20.47910106680947</v>
      </c>
      <c r="U82" s="18">
        <v>21.5</v>
      </c>
      <c r="V82" s="20">
        <f t="shared" si="6"/>
        <v>1.4674699141181786</v>
      </c>
    </row>
    <row r="83" spans="1:22" x14ac:dyDescent="0.15">
      <c r="A83" s="6">
        <v>41</v>
      </c>
      <c r="B83" s="6">
        <v>81</v>
      </c>
      <c r="D83">
        <v>654.23583984375</v>
      </c>
      <c r="E83">
        <v>552.18298339843795</v>
      </c>
      <c r="F83">
        <v>480.36080932617199</v>
      </c>
      <c r="G83">
        <v>476.36080932617199</v>
      </c>
      <c r="I83" s="7">
        <f t="shared" si="7"/>
        <v>173.87503051757801</v>
      </c>
      <c r="J83" s="7">
        <f t="shared" si="7"/>
        <v>75.822174072265966</v>
      </c>
      <c r="K83" s="7">
        <f t="shared" si="8"/>
        <v>120.79950866699184</v>
      </c>
      <c r="L83" s="8">
        <f t="shared" si="9"/>
        <v>1.593195000605734</v>
      </c>
      <c r="M83" s="8">
        <f t="shared" si="5"/>
        <v>2.1704970956749525</v>
      </c>
      <c r="P83" s="6">
        <f t="shared" si="10"/>
        <v>20.349050693360677</v>
      </c>
      <c r="U83" s="18">
        <v>22</v>
      </c>
      <c r="V83" s="20">
        <f t="shared" si="6"/>
        <v>1.4744044418555997</v>
      </c>
    </row>
    <row r="84" spans="1:22" x14ac:dyDescent="0.15">
      <c r="A84" s="6">
        <v>41.5</v>
      </c>
      <c r="B84" s="6">
        <v>82</v>
      </c>
      <c r="D84">
        <v>654.423583984375</v>
      </c>
      <c r="E84">
        <v>552.37713623046898</v>
      </c>
      <c r="F84">
        <v>480.96008300781301</v>
      </c>
      <c r="G84">
        <v>477.05548095703102</v>
      </c>
      <c r="I84" s="7">
        <f t="shared" si="7"/>
        <v>173.46350097656199</v>
      </c>
      <c r="J84" s="7">
        <f t="shared" si="7"/>
        <v>75.321655273437955</v>
      </c>
      <c r="K84" s="7">
        <f t="shared" si="8"/>
        <v>120.73834228515543</v>
      </c>
      <c r="L84" s="8">
        <f t="shared" si="9"/>
        <v>1.6029698477395729</v>
      </c>
      <c r="M84" s="8">
        <f t="shared" si="5"/>
        <v>2.187312212260855</v>
      </c>
      <c r="P84" s="6">
        <f t="shared" si="10"/>
        <v>21.281410069673157</v>
      </c>
      <c r="U84" s="18">
        <v>65</v>
      </c>
      <c r="V84" s="20">
        <f t="shared" ref="V84:V104" si="11">L131</f>
        <v>0.89388797410251131</v>
      </c>
    </row>
    <row r="85" spans="1:22" x14ac:dyDescent="0.15">
      <c r="A85" s="6">
        <v>42</v>
      </c>
      <c r="B85" s="6">
        <v>83</v>
      </c>
      <c r="D85">
        <v>653.64154052734398</v>
      </c>
      <c r="E85">
        <v>552.05084228515602</v>
      </c>
      <c r="F85">
        <v>480.16949462890602</v>
      </c>
      <c r="G85">
        <v>476.28192138671898</v>
      </c>
      <c r="I85" s="7">
        <f t="shared" si="7"/>
        <v>173.47204589843795</v>
      </c>
      <c r="J85" s="7">
        <f t="shared" si="7"/>
        <v>75.768920898437045</v>
      </c>
      <c r="K85" s="7">
        <f t="shared" si="8"/>
        <v>120.43380126953203</v>
      </c>
      <c r="L85" s="8">
        <f t="shared" si="9"/>
        <v>1.5894881415952213</v>
      </c>
      <c r="M85" s="8">
        <f t="shared" si="5"/>
        <v>2.1808707755685672</v>
      </c>
      <c r="P85" s="6">
        <f t="shared" si="10"/>
        <v>20.924247283064059</v>
      </c>
      <c r="U85" s="18">
        <v>65.5</v>
      </c>
      <c r="V85" s="20">
        <f t="shared" si="11"/>
        <v>0.88970982721781522</v>
      </c>
    </row>
    <row r="86" spans="1:22" x14ac:dyDescent="0.15">
      <c r="A86" s="6">
        <v>42.5</v>
      </c>
      <c r="B86" s="6">
        <v>84</v>
      </c>
      <c r="D86">
        <v>652.54620361328102</v>
      </c>
      <c r="E86">
        <v>552.766357421875</v>
      </c>
      <c r="F86">
        <v>481.20526123046898</v>
      </c>
      <c r="G86">
        <v>477.135009765625</v>
      </c>
      <c r="I86" s="7">
        <f t="shared" si="7"/>
        <v>171.34094238281205</v>
      </c>
      <c r="J86" s="7">
        <f t="shared" si="7"/>
        <v>75.63134765625</v>
      </c>
      <c r="K86" s="7">
        <f t="shared" si="8"/>
        <v>118.39899902343706</v>
      </c>
      <c r="L86" s="8">
        <f t="shared" si="9"/>
        <v>1.5654751990083418</v>
      </c>
      <c r="M86" s="8">
        <f t="shared" si="5"/>
        <v>2.1638981024337509</v>
      </c>
      <c r="P86" s="6">
        <f t="shared" si="10"/>
        <v>19.983151760027361</v>
      </c>
      <c r="U86" s="18">
        <v>66</v>
      </c>
      <c r="V86" s="20">
        <f t="shared" si="11"/>
        <v>0.88818239250059017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652.13195800781295</v>
      </c>
      <c r="E87">
        <v>552.52471923828102</v>
      </c>
      <c r="F87">
        <v>481.22482299804699</v>
      </c>
      <c r="G87">
        <v>477.13327026367199</v>
      </c>
      <c r="I87" s="7">
        <f t="shared" si="7"/>
        <v>170.90713500976597</v>
      </c>
      <c r="J87" s="7">
        <f t="shared" si="7"/>
        <v>75.391448974609034</v>
      </c>
      <c r="K87" s="7">
        <f t="shared" si="8"/>
        <v>118.13312072753965</v>
      </c>
      <c r="L87" s="8">
        <f t="shared" si="9"/>
        <v>1.5669299679772106</v>
      </c>
      <c r="M87" s="8">
        <f t="shared" si="5"/>
        <v>2.1723931408546835</v>
      </c>
      <c r="P87" s="6">
        <f t="shared" si="10"/>
        <v>20.45418201922471</v>
      </c>
      <c r="U87" s="18">
        <v>66.5</v>
      </c>
      <c r="V87" s="20">
        <f t="shared" si="11"/>
        <v>0.87836414964432086</v>
      </c>
    </row>
    <row r="88" spans="1:22" x14ac:dyDescent="0.15">
      <c r="A88" s="6">
        <v>43.5</v>
      </c>
      <c r="B88" s="6">
        <v>86</v>
      </c>
      <c r="D88">
        <v>650.79901123046898</v>
      </c>
      <c r="E88">
        <v>552.54925537109398</v>
      </c>
      <c r="F88">
        <v>480.56253051757801</v>
      </c>
      <c r="G88">
        <v>476.45156860351602</v>
      </c>
      <c r="I88" s="7">
        <f t="shared" si="7"/>
        <v>170.23648071289097</v>
      </c>
      <c r="J88" s="7">
        <f t="shared" si="7"/>
        <v>76.097686767577954</v>
      </c>
      <c r="K88" s="7">
        <f t="shared" si="8"/>
        <v>116.9680999755864</v>
      </c>
      <c r="L88" s="8">
        <f t="shared" si="9"/>
        <v>1.5370782601163326</v>
      </c>
      <c r="M88" s="8">
        <f t="shared" ref="M88:M151" si="12">L88+ABS($N$2)*A88</f>
        <v>2.149581702445869</v>
      </c>
      <c r="P88" s="6">
        <f t="shared" si="10"/>
        <v>19.189340447714944</v>
      </c>
      <c r="U88" s="18">
        <v>67</v>
      </c>
      <c r="V88" s="20">
        <f t="shared" si="11"/>
        <v>0.86320691149669737</v>
      </c>
    </row>
    <row r="89" spans="1:22" x14ac:dyDescent="0.15">
      <c r="A89" s="6">
        <v>44</v>
      </c>
      <c r="B89" s="6">
        <v>87</v>
      </c>
      <c r="D89">
        <v>650.88421630859398</v>
      </c>
      <c r="E89">
        <v>553.08636474609398</v>
      </c>
      <c r="F89">
        <v>480.6630859375</v>
      </c>
      <c r="G89">
        <v>476.75961303710898</v>
      </c>
      <c r="I89" s="7">
        <f t="shared" si="7"/>
        <v>170.22113037109398</v>
      </c>
      <c r="J89" s="7">
        <f t="shared" si="7"/>
        <v>76.326751708985</v>
      </c>
      <c r="K89" s="7">
        <f t="shared" si="8"/>
        <v>116.79240417480449</v>
      </c>
      <c r="L89" s="8">
        <f t="shared" si="9"/>
        <v>1.5301634297252029</v>
      </c>
      <c r="M89" s="8">
        <f t="shared" si="12"/>
        <v>2.149707141506803</v>
      </c>
      <c r="P89" s="6">
        <f t="shared" si="10"/>
        <v>19.196295753913397</v>
      </c>
      <c r="U89" s="18">
        <v>67.5</v>
      </c>
      <c r="V89" s="20">
        <f t="shared" si="11"/>
        <v>0.86543788044840908</v>
      </c>
    </row>
    <row r="90" spans="1:22" x14ac:dyDescent="0.15">
      <c r="A90" s="6">
        <v>44.5</v>
      </c>
      <c r="B90" s="6">
        <v>88</v>
      </c>
      <c r="D90">
        <v>651.08349609375</v>
      </c>
      <c r="E90">
        <v>553.883544921875</v>
      </c>
      <c r="F90">
        <v>481.16082763671898</v>
      </c>
      <c r="G90">
        <v>477.06494140625</v>
      </c>
      <c r="I90" s="7">
        <f t="shared" si="7"/>
        <v>169.92266845703102</v>
      </c>
      <c r="J90" s="7">
        <f t="shared" si="7"/>
        <v>76.818603515625</v>
      </c>
      <c r="K90" s="7">
        <f t="shared" si="8"/>
        <v>116.14964599609353</v>
      </c>
      <c r="L90" s="8">
        <f t="shared" si="9"/>
        <v>1.511998925787144</v>
      </c>
      <c r="M90" s="8">
        <f t="shared" si="12"/>
        <v>2.1385829070208078</v>
      </c>
      <c r="P90" s="6">
        <f t="shared" si="10"/>
        <v>18.579482645640823</v>
      </c>
      <c r="U90" s="18">
        <v>68</v>
      </c>
      <c r="V90" s="20">
        <f t="shared" si="11"/>
        <v>0.86536471001001869</v>
      </c>
    </row>
    <row r="91" spans="1:22" x14ac:dyDescent="0.15">
      <c r="A91" s="6">
        <v>45</v>
      </c>
      <c r="B91" s="6">
        <v>89</v>
      </c>
      <c r="D91">
        <v>648.62408447265602</v>
      </c>
      <c r="E91">
        <v>552.69268798828102</v>
      </c>
      <c r="F91">
        <v>480.43249511718801</v>
      </c>
      <c r="G91">
        <v>476.20639038085898</v>
      </c>
      <c r="I91" s="7">
        <f t="shared" si="7"/>
        <v>168.19158935546801</v>
      </c>
      <c r="J91" s="7">
        <f t="shared" si="7"/>
        <v>76.486297607422046</v>
      </c>
      <c r="K91" s="7">
        <f t="shared" si="8"/>
        <v>114.65118103027258</v>
      </c>
      <c r="L91" s="8">
        <f t="shared" si="9"/>
        <v>1.4989767398434921</v>
      </c>
      <c r="M91" s="8">
        <f t="shared" si="12"/>
        <v>2.1326009905292196</v>
      </c>
      <c r="P91" s="6">
        <f t="shared" si="10"/>
        <v>18.247799192793014</v>
      </c>
      <c r="U91" s="18">
        <v>68.5</v>
      </c>
      <c r="V91" s="20">
        <f t="shared" si="11"/>
        <v>0.86462776613812964</v>
      </c>
    </row>
    <row r="92" spans="1:22" x14ac:dyDescent="0.15">
      <c r="A92" s="6">
        <v>45.5</v>
      </c>
      <c r="B92" s="6">
        <v>90</v>
      </c>
      <c r="D92">
        <v>648.95916748046898</v>
      </c>
      <c r="E92">
        <v>553.35076904296898</v>
      </c>
      <c r="F92">
        <v>481.05242919921898</v>
      </c>
      <c r="G92">
        <v>476.90426635742199</v>
      </c>
      <c r="I92" s="7">
        <f t="shared" si="7"/>
        <v>167.90673828125</v>
      </c>
      <c r="J92" s="7">
        <f t="shared" si="7"/>
        <v>76.446502685546989</v>
      </c>
      <c r="K92" s="7">
        <f t="shared" si="8"/>
        <v>114.39418640136711</v>
      </c>
      <c r="L92" s="8">
        <f t="shared" si="9"/>
        <v>1.4963952879821476</v>
      </c>
      <c r="M92" s="8">
        <f t="shared" si="12"/>
        <v>2.1370598081199388</v>
      </c>
      <c r="P92" s="6">
        <f t="shared" si="10"/>
        <v>18.495030329534547</v>
      </c>
      <c r="U92" s="18">
        <v>69</v>
      </c>
      <c r="V92" s="20">
        <f t="shared" si="11"/>
        <v>0.86045583900120481</v>
      </c>
    </row>
    <row r="93" spans="1:22" x14ac:dyDescent="0.15">
      <c r="A93" s="6">
        <v>46</v>
      </c>
      <c r="B93" s="6">
        <v>91</v>
      </c>
      <c r="D93">
        <v>646.56121826171898</v>
      </c>
      <c r="E93">
        <v>553.121826171875</v>
      </c>
      <c r="F93">
        <v>481.01394653320301</v>
      </c>
      <c r="G93">
        <v>476.90780639648398</v>
      </c>
      <c r="I93" s="7">
        <f t="shared" si="7"/>
        <v>165.54727172851597</v>
      </c>
      <c r="J93" s="7">
        <f t="shared" si="7"/>
        <v>76.214019775391023</v>
      </c>
      <c r="K93" s="7">
        <f t="shared" si="8"/>
        <v>112.19745788574225</v>
      </c>
      <c r="L93" s="8">
        <f t="shared" si="9"/>
        <v>1.4721367304388009</v>
      </c>
      <c r="M93" s="8">
        <f t="shared" si="12"/>
        <v>2.1198415200286558</v>
      </c>
      <c r="P93" s="6">
        <f t="shared" si="10"/>
        <v>17.540316024465959</v>
      </c>
      <c r="U93" s="18">
        <v>69.5</v>
      </c>
      <c r="V93" s="20">
        <f t="shared" si="11"/>
        <v>0.85674192134100458</v>
      </c>
    </row>
    <row r="94" spans="1:22" x14ac:dyDescent="0.15">
      <c r="A94" s="6">
        <v>46.5</v>
      </c>
      <c r="B94" s="6">
        <v>92</v>
      </c>
      <c r="D94">
        <v>646.33093261718795</v>
      </c>
      <c r="E94">
        <v>552.68420410156295</v>
      </c>
      <c r="F94">
        <v>480.42559814453102</v>
      </c>
      <c r="G94">
        <v>476.42205810546898</v>
      </c>
      <c r="I94" s="7">
        <f t="shared" si="7"/>
        <v>165.90533447265693</v>
      </c>
      <c r="J94" s="7">
        <f t="shared" si="7"/>
        <v>76.262145996093977</v>
      </c>
      <c r="K94" s="7">
        <f t="shared" si="8"/>
        <v>112.52183227539115</v>
      </c>
      <c r="L94" s="8">
        <f t="shared" si="9"/>
        <v>1.4754611321999034</v>
      </c>
      <c r="M94" s="8">
        <f t="shared" si="12"/>
        <v>2.1302061912418218</v>
      </c>
      <c r="P94" s="6">
        <f t="shared" si="10"/>
        <v>18.115013103646078</v>
      </c>
      <c r="U94" s="18">
        <v>70</v>
      </c>
      <c r="V94" s="20">
        <f t="shared" si="11"/>
        <v>0.87023532680189286</v>
      </c>
    </row>
    <row r="95" spans="1:22" x14ac:dyDescent="0.15">
      <c r="A95" s="6">
        <v>47</v>
      </c>
      <c r="B95" s="6">
        <v>93</v>
      </c>
      <c r="D95">
        <v>646.34558105468795</v>
      </c>
      <c r="E95">
        <v>553.31097412109398</v>
      </c>
      <c r="F95">
        <v>480.93328857421898</v>
      </c>
      <c r="G95">
        <v>476.94674682617199</v>
      </c>
      <c r="I95" s="7">
        <f t="shared" si="7"/>
        <v>165.41229248046898</v>
      </c>
      <c r="J95" s="7">
        <f t="shared" si="7"/>
        <v>76.364227294921989</v>
      </c>
      <c r="K95" s="7">
        <f t="shared" si="8"/>
        <v>111.95733337402359</v>
      </c>
      <c r="L95" s="8">
        <f t="shared" si="9"/>
        <v>1.4660965918196156</v>
      </c>
      <c r="M95" s="8">
        <f t="shared" si="12"/>
        <v>2.1278819203135977</v>
      </c>
      <c r="P95" s="6">
        <f t="shared" si="10"/>
        <v>17.986137649113871</v>
      </c>
      <c r="U95" s="18">
        <v>70.5</v>
      </c>
      <c r="V95" s="20">
        <f t="shared" si="11"/>
        <v>0.86470130811289514</v>
      </c>
    </row>
    <row r="96" spans="1:22" x14ac:dyDescent="0.15">
      <c r="A96" s="6">
        <v>47.5</v>
      </c>
      <c r="B96" s="6">
        <v>94</v>
      </c>
      <c r="D96">
        <v>645.250244140625</v>
      </c>
      <c r="E96">
        <v>553.55407714843795</v>
      </c>
      <c r="F96">
        <v>480.70831298828102</v>
      </c>
      <c r="G96">
        <v>476.657958984375</v>
      </c>
      <c r="I96" s="7">
        <f t="shared" si="7"/>
        <v>164.54193115234398</v>
      </c>
      <c r="J96" s="7">
        <f t="shared" si="7"/>
        <v>76.896118164062955</v>
      </c>
      <c r="K96" s="7">
        <f t="shared" si="8"/>
        <v>110.7146484374999</v>
      </c>
      <c r="L96" s="8">
        <f t="shared" si="9"/>
        <v>1.4397950258201966</v>
      </c>
      <c r="M96" s="8">
        <f t="shared" si="12"/>
        <v>2.1086206237662424</v>
      </c>
      <c r="P96" s="6">
        <f t="shared" si="10"/>
        <v>16.918143243953576</v>
      </c>
      <c r="U96" s="18">
        <v>71</v>
      </c>
      <c r="V96" s="20">
        <f t="shared" si="11"/>
        <v>0.88162569839240845</v>
      </c>
    </row>
    <row r="97" spans="1:22" x14ac:dyDescent="0.15">
      <c r="A97" s="6">
        <v>48</v>
      </c>
      <c r="B97" s="6">
        <v>95</v>
      </c>
      <c r="D97">
        <v>645.54577636718795</v>
      </c>
      <c r="E97">
        <v>554.68121337890602</v>
      </c>
      <c r="F97">
        <v>481.11657714843801</v>
      </c>
      <c r="G97">
        <v>477.31686401367199</v>
      </c>
      <c r="I97" s="7">
        <f t="shared" si="7"/>
        <v>164.42919921874994</v>
      </c>
      <c r="J97" s="7">
        <f t="shared" si="7"/>
        <v>77.364349365234034</v>
      </c>
      <c r="K97" s="7">
        <f t="shared" si="8"/>
        <v>110.27415466308612</v>
      </c>
      <c r="L97" s="8">
        <f t="shared" si="9"/>
        <v>1.4253872173407185</v>
      </c>
      <c r="M97" s="8">
        <f t="shared" si="12"/>
        <v>2.1012530847388278</v>
      </c>
      <c r="P97" s="6">
        <f t="shared" si="10"/>
        <v>16.509630221907855</v>
      </c>
      <c r="U97" s="18">
        <v>71.5</v>
      </c>
      <c r="V97" s="20">
        <f t="shared" si="11"/>
        <v>0.87907578517589235</v>
      </c>
    </row>
    <row r="98" spans="1:22" x14ac:dyDescent="0.15">
      <c r="A98" s="6">
        <v>48.5</v>
      </c>
      <c r="B98" s="6">
        <v>96</v>
      </c>
      <c r="D98">
        <v>644.12780761718795</v>
      </c>
      <c r="E98">
        <v>554.77532958984398</v>
      </c>
      <c r="F98">
        <v>480.44161987304699</v>
      </c>
      <c r="G98">
        <v>476.40072631835898</v>
      </c>
      <c r="I98" s="7">
        <f t="shared" si="7"/>
        <v>163.68618774414097</v>
      </c>
      <c r="J98" s="7">
        <f t="shared" si="7"/>
        <v>78.374603271485</v>
      </c>
      <c r="K98" s="7">
        <f t="shared" si="8"/>
        <v>108.82396545410147</v>
      </c>
      <c r="L98" s="8">
        <f t="shared" si="9"/>
        <v>1.3885105750027427</v>
      </c>
      <c r="M98" s="8">
        <f t="shared" si="12"/>
        <v>2.0714167118529154</v>
      </c>
      <c r="P98" s="6">
        <f t="shared" si="10"/>
        <v>14.855272259343497</v>
      </c>
      <c r="U98" s="18">
        <v>72</v>
      </c>
      <c r="V98" s="20">
        <f t="shared" si="11"/>
        <v>0.87144779490464452</v>
      </c>
    </row>
    <row r="99" spans="1:22" x14ac:dyDescent="0.15">
      <c r="A99" s="6">
        <v>49</v>
      </c>
      <c r="B99" s="6">
        <v>97</v>
      </c>
      <c r="D99">
        <v>644.61975097656295</v>
      </c>
      <c r="E99">
        <v>556.71234130859398</v>
      </c>
      <c r="F99">
        <v>481.20062255859398</v>
      </c>
      <c r="G99">
        <v>477.16293334960898</v>
      </c>
      <c r="I99" s="7">
        <f t="shared" si="7"/>
        <v>163.41912841796898</v>
      </c>
      <c r="J99" s="7">
        <f t="shared" si="7"/>
        <v>79.549407958985</v>
      </c>
      <c r="K99" s="7">
        <f t="shared" si="8"/>
        <v>107.73454284667949</v>
      </c>
      <c r="L99" s="8">
        <f t="shared" si="9"/>
        <v>1.3543098007998564</v>
      </c>
      <c r="M99" s="8">
        <f t="shared" si="12"/>
        <v>2.0442562071020931</v>
      </c>
      <c r="P99" s="6">
        <f t="shared" si="10"/>
        <v>13.349285004337514</v>
      </c>
      <c r="U99" s="18">
        <v>72.5</v>
      </c>
      <c r="V99" s="20">
        <f t="shared" si="11"/>
        <v>0.88405131441205054</v>
      </c>
    </row>
    <row r="100" spans="1:22" x14ac:dyDescent="0.15">
      <c r="A100" s="6">
        <v>49.5</v>
      </c>
      <c r="B100" s="6">
        <v>98</v>
      </c>
      <c r="D100">
        <v>641.52362060546898</v>
      </c>
      <c r="E100">
        <v>555.85418701171898</v>
      </c>
      <c r="F100">
        <v>480.24166870117199</v>
      </c>
      <c r="G100">
        <v>476.08483886718801</v>
      </c>
      <c r="I100" s="7">
        <f t="shared" si="7"/>
        <v>161.28195190429699</v>
      </c>
      <c r="J100" s="7">
        <f t="shared" si="7"/>
        <v>79.769348144530966</v>
      </c>
      <c r="K100" s="7">
        <f t="shared" si="8"/>
        <v>105.44340820312532</v>
      </c>
      <c r="L100" s="8">
        <f t="shared" si="9"/>
        <v>1.3218537026537627</v>
      </c>
      <c r="M100" s="8">
        <f t="shared" si="12"/>
        <v>2.0188403784080631</v>
      </c>
      <c r="P100" s="6">
        <f t="shared" si="10"/>
        <v>11.94003600695039</v>
      </c>
      <c r="U100" s="18">
        <v>73</v>
      </c>
      <c r="V100" s="20">
        <f t="shared" si="11"/>
        <v>0.87490021460694256</v>
      </c>
    </row>
    <row r="101" spans="1:22" x14ac:dyDescent="0.15">
      <c r="A101" s="6">
        <v>50</v>
      </c>
      <c r="B101" s="6">
        <v>99</v>
      </c>
      <c r="D101">
        <v>640.90118408203102</v>
      </c>
      <c r="E101">
        <v>556.70343017578102</v>
      </c>
      <c r="F101">
        <v>481.38357543945301</v>
      </c>
      <c r="G101">
        <v>477.28173828125</v>
      </c>
      <c r="I101" s="7">
        <f t="shared" si="7"/>
        <v>159.51760864257801</v>
      </c>
      <c r="J101" s="7">
        <f t="shared" si="7"/>
        <v>79.421691894531023</v>
      </c>
      <c r="K101" s="7">
        <f t="shared" si="8"/>
        <v>103.92242431640631</v>
      </c>
      <c r="L101" s="8">
        <f t="shared" si="9"/>
        <v>1.308489177672157</v>
      </c>
      <c r="M101" s="8">
        <f t="shared" si="12"/>
        <v>2.0125161228785209</v>
      </c>
      <c r="P101" s="6">
        <f t="shared" si="10"/>
        <v>11.589370645158715</v>
      </c>
      <c r="U101" s="18">
        <v>73.5</v>
      </c>
      <c r="V101" s="20">
        <f t="shared" si="11"/>
        <v>0.87807263600163199</v>
      </c>
    </row>
    <row r="102" spans="1:22" x14ac:dyDescent="0.15">
      <c r="A102" s="6">
        <v>50.5</v>
      </c>
      <c r="B102" s="6">
        <v>100</v>
      </c>
      <c r="D102">
        <v>639.353271484375</v>
      </c>
      <c r="E102">
        <v>557.07830810546898</v>
      </c>
      <c r="F102">
        <v>480.20205688476602</v>
      </c>
      <c r="G102">
        <v>476.36544799804699</v>
      </c>
      <c r="I102" s="7">
        <f t="shared" si="7"/>
        <v>159.15121459960898</v>
      </c>
      <c r="J102" s="7">
        <f t="shared" si="7"/>
        <v>80.712860107421989</v>
      </c>
      <c r="K102" s="7">
        <f t="shared" si="8"/>
        <v>102.65221252441359</v>
      </c>
      <c r="L102" s="8">
        <f t="shared" si="9"/>
        <v>1.2718197866832148</v>
      </c>
      <c r="M102" s="8">
        <f t="shared" si="12"/>
        <v>1.9828870013416424</v>
      </c>
      <c r="P102" s="6">
        <f t="shared" si="10"/>
        <v>9.9465042912036665</v>
      </c>
      <c r="U102" s="18">
        <v>74</v>
      </c>
      <c r="V102" s="20">
        <f t="shared" si="11"/>
        <v>0.87213830368820044</v>
      </c>
    </row>
    <row r="103" spans="1:22" x14ac:dyDescent="0.15">
      <c r="A103" s="6">
        <v>51</v>
      </c>
      <c r="B103" s="6">
        <v>101</v>
      </c>
      <c r="D103">
        <v>640.04650878906295</v>
      </c>
      <c r="E103">
        <v>558.07684326171898</v>
      </c>
      <c r="F103">
        <v>481.01473999023398</v>
      </c>
      <c r="G103">
        <v>476.97772216796898</v>
      </c>
      <c r="I103" s="7">
        <f t="shared" si="7"/>
        <v>159.03176879882898</v>
      </c>
      <c r="J103" s="7">
        <f t="shared" si="7"/>
        <v>81.09912109375</v>
      </c>
      <c r="K103" s="7">
        <f t="shared" si="8"/>
        <v>102.26238403320397</v>
      </c>
      <c r="L103" s="8">
        <f t="shared" si="9"/>
        <v>1.2609555153500294</v>
      </c>
      <c r="M103" s="8">
        <f t="shared" si="12"/>
        <v>1.9790629994605204</v>
      </c>
      <c r="P103" s="6">
        <f t="shared" si="10"/>
        <v>9.7344722193065394</v>
      </c>
      <c r="U103" s="18">
        <v>74.5</v>
      </c>
      <c r="V103" s="20">
        <f t="shared" si="11"/>
        <v>0.86983556321273237</v>
      </c>
    </row>
    <row r="104" spans="1:22" x14ac:dyDescent="0.15">
      <c r="A104" s="6">
        <v>51.5</v>
      </c>
      <c r="B104" s="6">
        <v>102</v>
      </c>
      <c r="D104">
        <v>637.67034912109398</v>
      </c>
      <c r="E104">
        <v>557.981689453125</v>
      </c>
      <c r="F104">
        <v>479.95959472656301</v>
      </c>
      <c r="G104">
        <v>475.86129760742199</v>
      </c>
      <c r="I104" s="7">
        <f t="shared" si="7"/>
        <v>157.71075439453097</v>
      </c>
      <c r="J104" s="7">
        <f t="shared" si="7"/>
        <v>82.120391845703011</v>
      </c>
      <c r="K104" s="7">
        <f t="shared" si="8"/>
        <v>100.22648010253886</v>
      </c>
      <c r="L104" s="8">
        <f t="shared" si="9"/>
        <v>1.2204822438116905</v>
      </c>
      <c r="M104" s="8">
        <f t="shared" si="12"/>
        <v>1.9456299973742452</v>
      </c>
      <c r="P104" s="6">
        <f t="shared" si="10"/>
        <v>7.8806894748236909</v>
      </c>
      <c r="U104" s="18">
        <v>75</v>
      </c>
      <c r="V104" s="20">
        <f t="shared" si="11"/>
        <v>0.87745262203874363</v>
      </c>
    </row>
    <row r="105" spans="1:22" x14ac:dyDescent="0.15">
      <c r="A105" s="6">
        <v>52</v>
      </c>
      <c r="B105" s="6">
        <v>103</v>
      </c>
      <c r="D105">
        <v>636.86083984375</v>
      </c>
      <c r="E105">
        <v>558.59271240234398</v>
      </c>
      <c r="F105">
        <v>480.66485595703102</v>
      </c>
      <c r="G105">
        <v>476.50674438476602</v>
      </c>
      <c r="I105" s="7">
        <f t="shared" si="7"/>
        <v>156.19598388671898</v>
      </c>
      <c r="J105" s="7">
        <f t="shared" si="7"/>
        <v>82.085968017577954</v>
      </c>
      <c r="K105" s="7">
        <f t="shared" si="8"/>
        <v>98.735806274414415</v>
      </c>
      <c r="L105" s="8">
        <f t="shared" si="9"/>
        <v>1.2028341586136995</v>
      </c>
      <c r="M105" s="8">
        <f t="shared" si="12"/>
        <v>1.935022181628318</v>
      </c>
      <c r="P105" s="6">
        <f t="shared" si="10"/>
        <v>7.2925105929001282</v>
      </c>
      <c r="U105" s="18"/>
      <c r="V105" s="20"/>
    </row>
    <row r="106" spans="1:22" x14ac:dyDescent="0.15">
      <c r="A106" s="6">
        <v>52.5</v>
      </c>
      <c r="B106" s="6">
        <v>104</v>
      </c>
      <c r="D106">
        <v>636.89251708984398</v>
      </c>
      <c r="E106">
        <v>559.75506591796898</v>
      </c>
      <c r="F106">
        <v>480.91067504882801</v>
      </c>
      <c r="G106">
        <v>476.93664550781301</v>
      </c>
      <c r="I106" s="7">
        <f t="shared" si="7"/>
        <v>155.98184204101597</v>
      </c>
      <c r="J106" s="7">
        <f t="shared" si="7"/>
        <v>82.818420410155966</v>
      </c>
      <c r="K106" s="7">
        <f t="shared" si="8"/>
        <v>98.008947753906796</v>
      </c>
      <c r="L106" s="8">
        <f t="shared" si="9"/>
        <v>1.1834196700265491</v>
      </c>
      <c r="M106" s="8">
        <f t="shared" si="12"/>
        <v>1.9226479624932313</v>
      </c>
      <c r="P106" s="6">
        <f t="shared" si="10"/>
        <v>6.6063887229622216</v>
      </c>
    </row>
    <row r="107" spans="1:22" x14ac:dyDescent="0.15">
      <c r="A107" s="6">
        <v>53</v>
      </c>
      <c r="B107" s="6">
        <v>105</v>
      </c>
      <c r="D107">
        <v>635.87756347656295</v>
      </c>
      <c r="E107">
        <v>560.04046630859398</v>
      </c>
      <c r="F107">
        <v>480.62747192382801</v>
      </c>
      <c r="G107">
        <v>476.71826171875</v>
      </c>
      <c r="I107" s="7">
        <f t="shared" si="7"/>
        <v>155.25009155273494</v>
      </c>
      <c r="J107" s="7">
        <f t="shared" si="7"/>
        <v>83.322204589843977</v>
      </c>
      <c r="K107" s="7">
        <f t="shared" si="8"/>
        <v>96.924548339844165</v>
      </c>
      <c r="L107" s="8">
        <f t="shared" si="9"/>
        <v>1.1632499261986422</v>
      </c>
      <c r="M107" s="8">
        <f t="shared" si="12"/>
        <v>1.9095184881173881</v>
      </c>
      <c r="P107" s="6">
        <f t="shared" si="10"/>
        <v>5.8783896943598952</v>
      </c>
    </row>
    <row r="108" spans="1:22" x14ac:dyDescent="0.15">
      <c r="A108" s="6">
        <v>53.5</v>
      </c>
      <c r="B108" s="6">
        <v>106</v>
      </c>
      <c r="D108">
        <v>633.8408203125</v>
      </c>
      <c r="E108">
        <v>559.79840087890602</v>
      </c>
      <c r="F108">
        <v>480.23171997070301</v>
      </c>
      <c r="G108">
        <v>476.10775756835898</v>
      </c>
      <c r="I108" s="7">
        <f t="shared" si="7"/>
        <v>153.60910034179699</v>
      </c>
      <c r="J108" s="7">
        <f t="shared" si="7"/>
        <v>83.690643310547046</v>
      </c>
      <c r="K108" s="7">
        <f t="shared" si="8"/>
        <v>95.025650024414062</v>
      </c>
      <c r="L108" s="8">
        <f t="shared" si="9"/>
        <v>1.135439354574044</v>
      </c>
      <c r="M108" s="8">
        <f t="shared" si="12"/>
        <v>1.8887481859448534</v>
      </c>
      <c r="P108" s="6">
        <f t="shared" si="10"/>
        <v>4.7267244126786583</v>
      </c>
    </row>
    <row r="109" spans="1:22" x14ac:dyDescent="0.15">
      <c r="A109" s="6">
        <v>54</v>
      </c>
      <c r="B109" s="6">
        <v>107</v>
      </c>
      <c r="D109">
        <v>633.85064697265602</v>
      </c>
      <c r="E109">
        <v>560.64208984375</v>
      </c>
      <c r="F109">
        <v>480.48123168945301</v>
      </c>
      <c r="G109">
        <v>476.42416381835898</v>
      </c>
      <c r="I109" s="7">
        <f t="shared" si="7"/>
        <v>153.36941528320301</v>
      </c>
      <c r="J109" s="7">
        <f t="shared" si="7"/>
        <v>84.217926025391023</v>
      </c>
      <c r="K109" s="7">
        <f t="shared" si="8"/>
        <v>94.416867065429301</v>
      </c>
      <c r="L109" s="8">
        <f t="shared" si="9"/>
        <v>1.1211017834488513</v>
      </c>
      <c r="M109" s="8">
        <f t="shared" si="12"/>
        <v>1.8814508842717244</v>
      </c>
      <c r="P109" s="6">
        <f t="shared" si="10"/>
        <v>4.3221058896987632</v>
      </c>
    </row>
    <row r="110" spans="1:22" x14ac:dyDescent="0.15">
      <c r="A110" s="6">
        <v>54.5</v>
      </c>
      <c r="B110" s="6">
        <v>108</v>
      </c>
      <c r="D110">
        <v>633.58044433593795</v>
      </c>
      <c r="E110">
        <v>561.61126708984398</v>
      </c>
      <c r="F110">
        <v>481.03576660156301</v>
      </c>
      <c r="G110">
        <v>476.97915649414102</v>
      </c>
      <c r="I110" s="7">
        <f t="shared" si="7"/>
        <v>152.54467773437494</v>
      </c>
      <c r="J110" s="7">
        <f t="shared" si="7"/>
        <v>84.632110595702954</v>
      </c>
      <c r="K110" s="7">
        <f t="shared" si="8"/>
        <v>93.302200317382869</v>
      </c>
      <c r="L110" s="8">
        <f t="shared" si="9"/>
        <v>1.1024444464477308</v>
      </c>
      <c r="M110" s="8">
        <f t="shared" si="12"/>
        <v>1.8698338167226676</v>
      </c>
      <c r="P110" s="6">
        <f t="shared" si="10"/>
        <v>3.6779663263906324</v>
      </c>
    </row>
    <row r="111" spans="1:22" x14ac:dyDescent="0.15">
      <c r="A111" s="6">
        <v>55</v>
      </c>
      <c r="B111" s="6">
        <v>109</v>
      </c>
      <c r="D111">
        <v>634.46197509765602</v>
      </c>
      <c r="E111">
        <v>562.38275146484398</v>
      </c>
      <c r="F111">
        <v>480.71328735351602</v>
      </c>
      <c r="G111">
        <v>476.70205688476602</v>
      </c>
      <c r="I111" s="7">
        <f t="shared" si="7"/>
        <v>153.74868774414</v>
      </c>
      <c r="J111" s="7">
        <f t="shared" si="7"/>
        <v>85.680694580077954</v>
      </c>
      <c r="K111" s="7">
        <f t="shared" si="8"/>
        <v>93.772201538085426</v>
      </c>
      <c r="L111" s="8">
        <f t="shared" si="9"/>
        <v>1.09443792440834</v>
      </c>
      <c r="M111" s="8">
        <f t="shared" si="12"/>
        <v>1.8688675641353403</v>
      </c>
      <c r="P111" s="6">
        <f t="shared" si="10"/>
        <v>3.6243898522057254</v>
      </c>
    </row>
    <row r="112" spans="1:22" x14ac:dyDescent="0.15">
      <c r="A112" s="6">
        <v>55.5</v>
      </c>
      <c r="B112" s="6">
        <v>110</v>
      </c>
      <c r="D112">
        <v>632.81890869140602</v>
      </c>
      <c r="E112">
        <v>561.683349609375</v>
      </c>
      <c r="F112">
        <v>480.21807861328102</v>
      </c>
      <c r="G112">
        <v>476.02084350585898</v>
      </c>
      <c r="I112" s="7">
        <f t="shared" si="7"/>
        <v>152.600830078125</v>
      </c>
      <c r="J112" s="7">
        <f t="shared" si="7"/>
        <v>85.662506103516023</v>
      </c>
      <c r="K112" s="7">
        <f t="shared" si="8"/>
        <v>92.637075805663784</v>
      </c>
      <c r="L112" s="8">
        <f t="shared" si="9"/>
        <v>1.0814191648061238</v>
      </c>
      <c r="M112" s="8">
        <f t="shared" si="12"/>
        <v>1.8628890739851878</v>
      </c>
      <c r="P112" s="6">
        <f t="shared" si="10"/>
        <v>3.292896382076608</v>
      </c>
    </row>
    <row r="113" spans="1:16" x14ac:dyDescent="0.15">
      <c r="A113" s="6">
        <v>56</v>
      </c>
      <c r="B113" s="6">
        <v>111</v>
      </c>
      <c r="D113">
        <v>631.82165527343795</v>
      </c>
      <c r="E113">
        <v>561.76965332031295</v>
      </c>
      <c r="F113">
        <v>481.24020385742199</v>
      </c>
      <c r="G113">
        <v>477.32424926757801</v>
      </c>
      <c r="I113" s="7">
        <f t="shared" si="7"/>
        <v>150.58145141601597</v>
      </c>
      <c r="J113" s="7">
        <f t="shared" si="7"/>
        <v>84.445404052734943</v>
      </c>
      <c r="K113" s="7">
        <f t="shared" si="8"/>
        <v>91.469668579101508</v>
      </c>
      <c r="L113" s="8">
        <f t="shared" si="9"/>
        <v>1.0831811346651856</v>
      </c>
      <c r="M113" s="8">
        <f t="shared" si="12"/>
        <v>1.8716913132963131</v>
      </c>
      <c r="P113" s="6">
        <f t="shared" si="10"/>
        <v>3.780960221084094</v>
      </c>
    </row>
    <row r="114" spans="1:16" x14ac:dyDescent="0.15">
      <c r="A114" s="6">
        <v>56.5</v>
      </c>
      <c r="B114" s="6">
        <v>112</v>
      </c>
      <c r="D114">
        <v>631.633056640625</v>
      </c>
      <c r="E114">
        <v>562.12335205078102</v>
      </c>
      <c r="F114">
        <v>480.05050659179699</v>
      </c>
      <c r="G114">
        <v>475.94979858398398</v>
      </c>
      <c r="I114" s="7">
        <f t="shared" si="7"/>
        <v>151.58255004882801</v>
      </c>
      <c r="J114" s="7">
        <f t="shared" si="7"/>
        <v>86.173553466797046</v>
      </c>
      <c r="K114" s="7">
        <f t="shared" si="8"/>
        <v>91.261062622070085</v>
      </c>
      <c r="L114" s="8">
        <f t="shared" si="9"/>
        <v>1.059037940883258</v>
      </c>
      <c r="M114" s="8">
        <f t="shared" si="12"/>
        <v>1.8545883889664492</v>
      </c>
      <c r="P114" s="6">
        <f t="shared" si="10"/>
        <v>2.8326425701270734</v>
      </c>
    </row>
    <row r="115" spans="1:16" x14ac:dyDescent="0.15">
      <c r="A115" s="6">
        <v>57</v>
      </c>
      <c r="B115" s="6">
        <v>113</v>
      </c>
      <c r="D115">
        <v>630.339599609375</v>
      </c>
      <c r="E115">
        <v>562.024169921875</v>
      </c>
      <c r="F115">
        <v>480.058837890625</v>
      </c>
      <c r="G115">
        <v>476.05020141601602</v>
      </c>
      <c r="I115" s="7">
        <f t="shared" si="7"/>
        <v>150.28076171875</v>
      </c>
      <c r="J115" s="7">
        <f t="shared" si="7"/>
        <v>85.973968505858977</v>
      </c>
      <c r="K115" s="7">
        <f t="shared" si="8"/>
        <v>90.098983764648722</v>
      </c>
      <c r="L115" s="8">
        <f t="shared" si="9"/>
        <v>1.0479798168036019</v>
      </c>
      <c r="M115" s="8">
        <f t="shared" si="12"/>
        <v>1.8505705343388568</v>
      </c>
      <c r="P115" s="6">
        <f t="shared" si="10"/>
        <v>2.6098618111856267</v>
      </c>
    </row>
    <row r="116" spans="1:16" x14ac:dyDescent="0.15">
      <c r="A116" s="6">
        <v>57.5</v>
      </c>
      <c r="B116" s="6">
        <v>114</v>
      </c>
      <c r="D116">
        <v>630.17034912109398</v>
      </c>
      <c r="E116">
        <v>562.56793212890602</v>
      </c>
      <c r="F116">
        <v>480.91036987304699</v>
      </c>
      <c r="G116">
        <v>476.96023559570301</v>
      </c>
      <c r="I116" s="7">
        <f t="shared" si="7"/>
        <v>149.25997924804699</v>
      </c>
      <c r="J116" s="7">
        <f t="shared" si="7"/>
        <v>85.607696533203011</v>
      </c>
      <c r="K116" s="7">
        <f t="shared" si="8"/>
        <v>89.334591674804884</v>
      </c>
      <c r="L116" s="8">
        <f t="shared" si="9"/>
        <v>1.043534580330127</v>
      </c>
      <c r="M116" s="8">
        <f t="shared" si="12"/>
        <v>1.8531655673174456</v>
      </c>
      <c r="P116" s="6">
        <f t="shared" si="10"/>
        <v>2.7537503960233858</v>
      </c>
    </row>
    <row r="117" spans="1:16" x14ac:dyDescent="0.15">
      <c r="A117" s="6">
        <v>58</v>
      </c>
      <c r="B117" s="6">
        <v>115</v>
      </c>
      <c r="D117">
        <v>630.07861328125</v>
      </c>
      <c r="E117">
        <v>562.84185791015602</v>
      </c>
      <c r="F117">
        <v>479.99517822265602</v>
      </c>
      <c r="G117">
        <v>476.26907348632801</v>
      </c>
      <c r="I117" s="7">
        <f t="shared" si="7"/>
        <v>150.08343505859398</v>
      </c>
      <c r="J117" s="7">
        <f t="shared" si="7"/>
        <v>86.572784423828011</v>
      </c>
      <c r="K117" s="7">
        <f t="shared" si="8"/>
        <v>89.482485961914364</v>
      </c>
      <c r="L117" s="8">
        <f t="shared" si="9"/>
        <v>1.0336098874196022</v>
      </c>
      <c r="M117" s="8">
        <f t="shared" si="12"/>
        <v>1.8502811438589843</v>
      </c>
      <c r="P117" s="6">
        <f t="shared" si="10"/>
        <v>2.5938157774905148</v>
      </c>
    </row>
    <row r="118" spans="1:16" x14ac:dyDescent="0.15">
      <c r="A118" s="6">
        <v>58.5</v>
      </c>
      <c r="B118" s="6">
        <v>116</v>
      </c>
      <c r="D118">
        <v>630.09661865234398</v>
      </c>
      <c r="E118">
        <v>563.89300537109398</v>
      </c>
      <c r="F118">
        <v>481.19580078125</v>
      </c>
      <c r="G118">
        <v>477.33258056640602</v>
      </c>
      <c r="I118" s="7">
        <f t="shared" si="7"/>
        <v>148.90081787109398</v>
      </c>
      <c r="J118" s="7">
        <f t="shared" si="7"/>
        <v>86.560424804687955</v>
      </c>
      <c r="K118" s="7">
        <f t="shared" si="8"/>
        <v>88.308520507812403</v>
      </c>
      <c r="L118" s="8">
        <f t="shared" si="9"/>
        <v>1.0201950915452274</v>
      </c>
      <c r="M118" s="8">
        <f t="shared" si="12"/>
        <v>1.8439066174366732</v>
      </c>
      <c r="P118" s="6">
        <f t="shared" si="10"/>
        <v>2.2403630108069774</v>
      </c>
    </row>
    <row r="119" spans="1:16" x14ac:dyDescent="0.15">
      <c r="A119" s="6">
        <v>59</v>
      </c>
      <c r="B119" s="6">
        <v>117</v>
      </c>
      <c r="D119">
        <v>629.87121582031295</v>
      </c>
      <c r="E119">
        <v>563.77685546875</v>
      </c>
      <c r="F119">
        <v>479.95382690429699</v>
      </c>
      <c r="G119">
        <v>475.99581909179699</v>
      </c>
      <c r="I119" s="7">
        <f t="shared" si="7"/>
        <v>149.91738891601597</v>
      </c>
      <c r="J119" s="7">
        <f t="shared" si="7"/>
        <v>87.781036376953011</v>
      </c>
      <c r="K119" s="7">
        <f t="shared" si="8"/>
        <v>88.47066345214887</v>
      </c>
      <c r="L119" s="8">
        <f t="shared" si="9"/>
        <v>1.0078562193346001</v>
      </c>
      <c r="M119" s="8">
        <f t="shared" si="12"/>
        <v>1.8386080146781096</v>
      </c>
      <c r="P119" s="6">
        <f t="shared" si="10"/>
        <v>1.9465677261853016</v>
      </c>
    </row>
    <row r="120" spans="1:16" x14ac:dyDescent="0.15">
      <c r="A120" s="6">
        <v>59.5</v>
      </c>
      <c r="B120" s="6">
        <v>118</v>
      </c>
      <c r="D120">
        <v>629.773681640625</v>
      </c>
      <c r="E120">
        <v>564.40222167968795</v>
      </c>
      <c r="F120">
        <v>481.10198974609398</v>
      </c>
      <c r="G120">
        <v>477.02163696289102</v>
      </c>
      <c r="I120" s="7">
        <f t="shared" si="7"/>
        <v>148.67169189453102</v>
      </c>
      <c r="J120" s="7">
        <f t="shared" si="7"/>
        <v>87.380584716796932</v>
      </c>
      <c r="K120" s="7">
        <f t="shared" si="8"/>
        <v>87.50528259277317</v>
      </c>
      <c r="L120" s="8">
        <f t="shared" si="9"/>
        <v>1.0014270661655607</v>
      </c>
      <c r="M120" s="8">
        <f t="shared" si="12"/>
        <v>1.8392191309611339</v>
      </c>
      <c r="P120" s="6">
        <f t="shared" si="10"/>
        <v>1.9804527125655076</v>
      </c>
    </row>
    <row r="121" spans="1:16" x14ac:dyDescent="0.15">
      <c r="A121" s="6">
        <v>60</v>
      </c>
      <c r="B121" s="6">
        <v>119</v>
      </c>
      <c r="D121">
        <v>630.953857421875</v>
      </c>
      <c r="E121">
        <v>564.79949951171898</v>
      </c>
      <c r="F121">
        <v>480.34750366210898</v>
      </c>
      <c r="G121">
        <v>476.25881958007801</v>
      </c>
      <c r="I121" s="7">
        <f t="shared" si="7"/>
        <v>150.60635375976602</v>
      </c>
      <c r="J121" s="7">
        <f t="shared" si="7"/>
        <v>88.540679931640966</v>
      </c>
      <c r="K121" s="7">
        <f t="shared" si="8"/>
        <v>88.627877807617352</v>
      </c>
      <c r="L121" s="8">
        <f t="shared" si="9"/>
        <v>1.0009848340451384</v>
      </c>
      <c r="M121" s="8">
        <f t="shared" si="12"/>
        <v>1.8458171682927751</v>
      </c>
      <c r="P121" s="6">
        <f t="shared" si="10"/>
        <v>2.3462986429215889</v>
      </c>
    </row>
    <row r="122" spans="1:16" x14ac:dyDescent="0.15">
      <c r="A122" s="6">
        <v>60.5</v>
      </c>
      <c r="B122" s="6">
        <v>120</v>
      </c>
      <c r="D122">
        <v>628.36895751953102</v>
      </c>
      <c r="E122">
        <v>564.14215087890602</v>
      </c>
      <c r="F122">
        <v>479.76428222656301</v>
      </c>
      <c r="G122">
        <v>476.06509399414102</v>
      </c>
      <c r="I122" s="7">
        <f t="shared" si="7"/>
        <v>148.60467529296801</v>
      </c>
      <c r="J122" s="7">
        <f t="shared" si="7"/>
        <v>88.077056884765</v>
      </c>
      <c r="K122" s="7">
        <f t="shared" si="8"/>
        <v>86.950735473632506</v>
      </c>
      <c r="L122" s="8">
        <f t="shared" si="9"/>
        <v>0.98721209074224503</v>
      </c>
      <c r="M122" s="8">
        <f t="shared" si="12"/>
        <v>1.8390846944419454</v>
      </c>
      <c r="P122" s="6">
        <f t="shared" si="10"/>
        <v>1.972998518088543</v>
      </c>
    </row>
    <row r="123" spans="1:16" x14ac:dyDescent="0.15">
      <c r="A123" s="6">
        <v>61</v>
      </c>
      <c r="B123" s="6">
        <v>121</v>
      </c>
      <c r="D123">
        <v>629.35113525390602</v>
      </c>
      <c r="E123">
        <v>565.35241699218795</v>
      </c>
      <c r="F123">
        <v>481.22689819335898</v>
      </c>
      <c r="G123">
        <v>477.299072265625</v>
      </c>
      <c r="I123" s="7">
        <f t="shared" si="7"/>
        <v>148.12423706054705</v>
      </c>
      <c r="J123" s="7">
        <f t="shared" si="7"/>
        <v>88.053344726562955</v>
      </c>
      <c r="K123" s="7">
        <f t="shared" si="8"/>
        <v>86.486895751952972</v>
      </c>
      <c r="L123" s="8">
        <f t="shared" si="9"/>
        <v>0.98221022745388753</v>
      </c>
      <c r="M123" s="8">
        <f t="shared" si="12"/>
        <v>1.8411231006056514</v>
      </c>
      <c r="P123" s="6">
        <f t="shared" si="10"/>
        <v>2.0860234316985862</v>
      </c>
    </row>
    <row r="124" spans="1:16" x14ac:dyDescent="0.15">
      <c r="A124" s="6">
        <v>61.5</v>
      </c>
      <c r="B124" s="6">
        <v>122</v>
      </c>
      <c r="D124">
        <v>628.41271972656295</v>
      </c>
      <c r="E124">
        <v>564.24426269531295</v>
      </c>
      <c r="F124">
        <v>480.13406372070301</v>
      </c>
      <c r="G124">
        <v>476.01315307617199</v>
      </c>
      <c r="I124" s="7">
        <f t="shared" si="7"/>
        <v>148.27865600585994</v>
      </c>
      <c r="J124" s="7">
        <f t="shared" si="7"/>
        <v>88.231109619140966</v>
      </c>
      <c r="K124" s="7">
        <f t="shared" si="8"/>
        <v>86.516879272461267</v>
      </c>
      <c r="L124" s="8">
        <f t="shared" si="9"/>
        <v>0.98057113467030665</v>
      </c>
      <c r="M124" s="8">
        <f t="shared" si="12"/>
        <v>1.8465242772741344</v>
      </c>
      <c r="P124" s="6">
        <f t="shared" si="10"/>
        <v>2.3855062027072771</v>
      </c>
    </row>
    <row r="125" spans="1:16" x14ac:dyDescent="0.15">
      <c r="A125" s="6">
        <v>62</v>
      </c>
      <c r="B125" s="6">
        <v>123</v>
      </c>
      <c r="D125">
        <v>627.94232177734398</v>
      </c>
      <c r="E125">
        <v>565.1943359375</v>
      </c>
      <c r="F125">
        <v>480.77212524414102</v>
      </c>
      <c r="G125">
        <v>476.66580200195301</v>
      </c>
      <c r="I125" s="7">
        <f t="shared" si="7"/>
        <v>147.17019653320295</v>
      </c>
      <c r="J125" s="7">
        <f t="shared" si="7"/>
        <v>88.528533935546989</v>
      </c>
      <c r="K125" s="7">
        <f t="shared" si="8"/>
        <v>85.200222778320068</v>
      </c>
      <c r="L125" s="8">
        <f t="shared" si="9"/>
        <v>0.96240408590014503</v>
      </c>
      <c r="M125" s="8">
        <f t="shared" si="12"/>
        <v>1.8353974979560364</v>
      </c>
      <c r="P125" s="6">
        <f t="shared" si="10"/>
        <v>1.7685519893724737</v>
      </c>
    </row>
    <row r="126" spans="1:16" x14ac:dyDescent="0.15">
      <c r="A126" s="6">
        <v>62.5</v>
      </c>
      <c r="B126" s="6">
        <v>124</v>
      </c>
      <c r="D126">
        <v>625.69024658203102</v>
      </c>
      <c r="E126">
        <v>563.82751464843795</v>
      </c>
      <c r="F126">
        <v>480.52212524414102</v>
      </c>
      <c r="G126">
        <v>476.55563354492199</v>
      </c>
      <c r="I126" s="7">
        <f t="shared" si="7"/>
        <v>145.16812133789</v>
      </c>
      <c r="J126" s="7">
        <f t="shared" si="7"/>
        <v>87.271881103515966</v>
      </c>
      <c r="K126" s="7">
        <f t="shared" si="8"/>
        <v>84.077804565428835</v>
      </c>
      <c r="L126" s="8">
        <f t="shared" si="9"/>
        <v>0.96340085148046095</v>
      </c>
      <c r="M126" s="8">
        <f t="shared" si="12"/>
        <v>1.8434345329884159</v>
      </c>
      <c r="P126" s="6">
        <f t="shared" si="10"/>
        <v>2.2141870185386265</v>
      </c>
    </row>
    <row r="127" spans="1:16" x14ac:dyDescent="0.15">
      <c r="A127" s="6">
        <v>63</v>
      </c>
      <c r="B127" s="6">
        <v>125</v>
      </c>
      <c r="D127">
        <v>623.25280761718795</v>
      </c>
      <c r="E127">
        <v>563.23297119140602</v>
      </c>
      <c r="F127">
        <v>480.05676269531301</v>
      </c>
      <c r="G127">
        <v>476.04714965820301</v>
      </c>
      <c r="I127" s="7">
        <f t="shared" si="7"/>
        <v>143.19604492187494</v>
      </c>
      <c r="J127" s="7">
        <f t="shared" si="7"/>
        <v>87.185821533203011</v>
      </c>
      <c r="K127" s="7">
        <f t="shared" si="8"/>
        <v>82.165969848632841</v>
      </c>
      <c r="L127" s="8">
        <f t="shared" si="9"/>
        <v>0.94242353175902049</v>
      </c>
      <c r="M127" s="8">
        <f t="shared" si="12"/>
        <v>1.8294974827190389</v>
      </c>
      <c r="P127" s="6">
        <f t="shared" si="10"/>
        <v>1.4414097719219581</v>
      </c>
    </row>
    <row r="128" spans="1:16" x14ac:dyDescent="0.15">
      <c r="A128" s="6">
        <v>63.5</v>
      </c>
      <c r="B128" s="6">
        <v>126</v>
      </c>
      <c r="D128">
        <v>625.40759277343795</v>
      </c>
      <c r="E128">
        <v>565.554931640625</v>
      </c>
      <c r="F128">
        <v>481.32025146484398</v>
      </c>
      <c r="G128">
        <v>477.23910522460898</v>
      </c>
      <c r="I128" s="7">
        <f t="shared" si="7"/>
        <v>144.08734130859398</v>
      </c>
      <c r="J128" s="7">
        <f t="shared" si="7"/>
        <v>88.315826416016023</v>
      </c>
      <c r="K128" s="7">
        <f t="shared" si="8"/>
        <v>82.266262817382767</v>
      </c>
      <c r="L128" s="8">
        <f t="shared" si="9"/>
        <v>0.93150079839442945</v>
      </c>
      <c r="M128" s="8">
        <f t="shared" si="12"/>
        <v>1.8256150188065117</v>
      </c>
      <c r="P128" s="6">
        <f t="shared" si="10"/>
        <v>1.2261361154149069</v>
      </c>
    </row>
    <row r="129" spans="1:16" x14ac:dyDescent="0.15">
      <c r="A129" s="6">
        <v>64</v>
      </c>
      <c r="B129" s="6">
        <v>127</v>
      </c>
      <c r="D129">
        <v>623.730712890625</v>
      </c>
      <c r="E129">
        <v>565.00933837890602</v>
      </c>
      <c r="F129">
        <v>480.00433349609398</v>
      </c>
      <c r="G129">
        <v>476.15988159179699</v>
      </c>
      <c r="I129" s="7">
        <f t="shared" si="7"/>
        <v>143.72637939453102</v>
      </c>
      <c r="J129" s="7">
        <f t="shared" si="7"/>
        <v>88.849456787109034</v>
      </c>
      <c r="K129" s="7">
        <f t="shared" si="8"/>
        <v>81.531759643554693</v>
      </c>
      <c r="L129" s="8">
        <f t="shared" si="9"/>
        <v>0.91763937104209681</v>
      </c>
      <c r="M129" s="8">
        <f t="shared" si="12"/>
        <v>1.8187938609062426</v>
      </c>
      <c r="P129" s="6">
        <f t="shared" si="10"/>
        <v>0.84791866487663803</v>
      </c>
    </row>
    <row r="130" spans="1:16" x14ac:dyDescent="0.15">
      <c r="A130" s="6">
        <v>64.5</v>
      </c>
      <c r="B130" s="6">
        <v>128</v>
      </c>
      <c r="D130">
        <v>623.65075683593795</v>
      </c>
      <c r="E130">
        <v>565.47821044921898</v>
      </c>
      <c r="F130">
        <v>480.41629028320301</v>
      </c>
      <c r="G130">
        <v>476.53158569335898</v>
      </c>
      <c r="I130" s="7">
        <f t="shared" ref="I130:J151" si="13">D130-F130</f>
        <v>143.23446655273494</v>
      </c>
      <c r="J130" s="7">
        <f t="shared" si="13"/>
        <v>88.94662475586</v>
      </c>
      <c r="K130" s="7">
        <f t="shared" ref="K130:K151" si="14">I130-0.7*J130</f>
        <v>80.971829223632938</v>
      </c>
      <c r="L130" s="8">
        <f t="shared" ref="L130:L151" si="15">K130/J130</f>
        <v>0.91034178582811631</v>
      </c>
      <c r="M130" s="8">
        <f t="shared" si="12"/>
        <v>1.8185365451443256</v>
      </c>
      <c r="P130" s="6">
        <f t="shared" si="10"/>
        <v>0.83365110020822231</v>
      </c>
    </row>
    <row r="131" spans="1:16" x14ac:dyDescent="0.15">
      <c r="A131" s="6">
        <v>65</v>
      </c>
      <c r="B131" s="6">
        <v>129</v>
      </c>
      <c r="D131">
        <v>624.25109863281295</v>
      </c>
      <c r="E131">
        <v>566.59338378906295</v>
      </c>
      <c r="F131">
        <v>480.18280029296898</v>
      </c>
      <c r="G131">
        <v>476.20541381835898</v>
      </c>
      <c r="I131" s="7">
        <f t="shared" si="13"/>
        <v>144.06829833984398</v>
      </c>
      <c r="J131" s="7">
        <f t="shared" si="13"/>
        <v>90.387969970703978</v>
      </c>
      <c r="K131" s="7">
        <f t="shared" si="14"/>
        <v>80.796719360351204</v>
      </c>
      <c r="L131" s="8">
        <f t="shared" si="15"/>
        <v>0.89388797410251131</v>
      </c>
      <c r="M131" s="8">
        <f t="shared" si="12"/>
        <v>1.8091230028707845</v>
      </c>
      <c r="P131" s="6">
        <f t="shared" si="10"/>
        <v>0.31169192387945099</v>
      </c>
    </row>
    <row r="132" spans="1:16" x14ac:dyDescent="0.15">
      <c r="A132" s="6">
        <v>65.5</v>
      </c>
      <c r="B132" s="6">
        <v>130</v>
      </c>
      <c r="D132">
        <v>623.72619628906295</v>
      </c>
      <c r="E132">
        <v>566.429931640625</v>
      </c>
      <c r="F132">
        <v>480.255126953125</v>
      </c>
      <c r="G132">
        <v>476.18008422851602</v>
      </c>
      <c r="I132" s="7">
        <f t="shared" si="13"/>
        <v>143.47106933593795</v>
      </c>
      <c r="J132" s="7">
        <f t="shared" si="13"/>
        <v>90.249847412108977</v>
      </c>
      <c r="K132" s="7">
        <f t="shared" si="14"/>
        <v>80.296176147461665</v>
      </c>
      <c r="L132" s="8">
        <f t="shared" si="15"/>
        <v>0.88970982721781522</v>
      </c>
      <c r="M132" s="8">
        <f t="shared" si="12"/>
        <v>1.8119851254381518</v>
      </c>
      <c r="P132" s="6">
        <f t="shared" si="10"/>
        <v>0.47039000951019144</v>
      </c>
    </row>
    <row r="133" spans="1:16" x14ac:dyDescent="0.15">
      <c r="A133" s="6">
        <v>66</v>
      </c>
      <c r="B133" s="6">
        <v>131</v>
      </c>
      <c r="D133">
        <v>625.28778076171898</v>
      </c>
      <c r="E133">
        <v>567.86285400390602</v>
      </c>
      <c r="F133">
        <v>481.28561401367199</v>
      </c>
      <c r="G133">
        <v>477.19180297851602</v>
      </c>
      <c r="I133" s="7">
        <f t="shared" si="13"/>
        <v>144.00216674804699</v>
      </c>
      <c r="J133" s="7">
        <f t="shared" si="13"/>
        <v>90.67105102539</v>
      </c>
      <c r="K133" s="7">
        <f t="shared" si="14"/>
        <v>80.532431030273983</v>
      </c>
      <c r="L133" s="8">
        <f t="shared" si="15"/>
        <v>0.88818239250059017</v>
      </c>
      <c r="M133" s="8">
        <f t="shared" si="12"/>
        <v>1.8174979601729906</v>
      </c>
      <c r="P133" s="6">
        <f t="shared" si="10"/>
        <v>0.77606396239834996</v>
      </c>
    </row>
    <row r="134" spans="1:16" x14ac:dyDescent="0.15">
      <c r="A134" s="6">
        <v>66.5</v>
      </c>
      <c r="B134" s="6">
        <v>132</v>
      </c>
      <c r="D134">
        <v>622.86956787109398</v>
      </c>
      <c r="E134">
        <v>566.75323486328102</v>
      </c>
      <c r="F134">
        <v>480.43280029296898</v>
      </c>
      <c r="G134">
        <v>476.50994873046898</v>
      </c>
      <c r="I134" s="7">
        <f t="shared" si="13"/>
        <v>142.436767578125</v>
      </c>
      <c r="J134" s="7">
        <f t="shared" si="13"/>
        <v>90.243286132812045</v>
      </c>
      <c r="K134" s="7">
        <f t="shared" si="14"/>
        <v>79.26646728515658</v>
      </c>
      <c r="L134" s="8">
        <f t="shared" si="15"/>
        <v>0.87836414964432086</v>
      </c>
      <c r="M134" s="8">
        <f t="shared" si="12"/>
        <v>1.8147199867687849</v>
      </c>
      <c r="P134" s="6">
        <f t="shared" ref="P134:P151" si="16">(M134-$O$2)/$O$2*100</f>
        <v>0.62203175350308926</v>
      </c>
    </row>
    <row r="135" spans="1:16" x14ac:dyDescent="0.15">
      <c r="A135" s="6">
        <v>67</v>
      </c>
      <c r="B135" s="6">
        <v>133</v>
      </c>
      <c r="D135">
        <v>624.23693847656295</v>
      </c>
      <c r="E135">
        <v>568.75915527343795</v>
      </c>
      <c r="F135">
        <v>481.36465454101602</v>
      </c>
      <c r="G135">
        <v>477.36224365234398</v>
      </c>
      <c r="I135" s="7">
        <f t="shared" si="13"/>
        <v>142.87228393554693</v>
      </c>
      <c r="J135" s="7">
        <f t="shared" si="13"/>
        <v>91.396911621093977</v>
      </c>
      <c r="K135" s="7">
        <f t="shared" si="14"/>
        <v>78.894445800781142</v>
      </c>
      <c r="L135" s="8">
        <f t="shared" si="15"/>
        <v>0.86320691149669737</v>
      </c>
      <c r="M135" s="8">
        <f t="shared" si="12"/>
        <v>1.8066030180732251</v>
      </c>
      <c r="P135" s="6">
        <f t="shared" si="16"/>
        <v>0.17196458733875419</v>
      </c>
    </row>
    <row r="136" spans="1:16" x14ac:dyDescent="0.15">
      <c r="A136" s="6">
        <v>67.5</v>
      </c>
      <c r="B136" s="6">
        <v>134</v>
      </c>
      <c r="D136">
        <v>622.74237060546898</v>
      </c>
      <c r="E136">
        <v>567.38372802734398</v>
      </c>
      <c r="F136">
        <v>480.06991577148398</v>
      </c>
      <c r="G136">
        <v>476.24472045898398</v>
      </c>
      <c r="I136" s="7">
        <f t="shared" si="13"/>
        <v>142.672454833985</v>
      </c>
      <c r="J136" s="7">
        <f t="shared" si="13"/>
        <v>91.13900756836</v>
      </c>
      <c r="K136" s="7">
        <f t="shared" si="14"/>
        <v>78.875149536132994</v>
      </c>
      <c r="L136" s="8">
        <f t="shared" si="15"/>
        <v>0.86543788044840908</v>
      </c>
      <c r="M136" s="8">
        <f t="shared" si="12"/>
        <v>1.8158742564770005</v>
      </c>
      <c r="P136" s="6">
        <f t="shared" si="16"/>
        <v>0.68603334277250794</v>
      </c>
    </row>
    <row r="137" spans="1:16" x14ac:dyDescent="0.15">
      <c r="A137" s="6">
        <v>68</v>
      </c>
      <c r="B137" s="6">
        <v>135</v>
      </c>
      <c r="D137">
        <v>623.764892578125</v>
      </c>
      <c r="E137">
        <v>568.05902099609398</v>
      </c>
      <c r="F137">
        <v>481.07168579101602</v>
      </c>
      <c r="G137">
        <v>476.90249633789102</v>
      </c>
      <c r="I137" s="7">
        <f t="shared" si="13"/>
        <v>142.69320678710898</v>
      </c>
      <c r="J137" s="7">
        <f t="shared" si="13"/>
        <v>91.156524658202954</v>
      </c>
      <c r="K137" s="7">
        <f t="shared" si="14"/>
        <v>78.88363952636692</v>
      </c>
      <c r="L137" s="8">
        <f t="shared" si="15"/>
        <v>0.86536471001001869</v>
      </c>
      <c r="M137" s="8">
        <f t="shared" si="12"/>
        <v>1.8228413554906737</v>
      </c>
      <c r="P137" s="6">
        <f t="shared" si="16"/>
        <v>1.072342890964499</v>
      </c>
    </row>
    <row r="138" spans="1:16" x14ac:dyDescent="0.15">
      <c r="A138" s="6">
        <v>68.5</v>
      </c>
      <c r="B138" s="6">
        <v>136</v>
      </c>
      <c r="D138">
        <v>621.945556640625</v>
      </c>
      <c r="E138">
        <v>567.08630371093795</v>
      </c>
      <c r="F138">
        <v>480.37252807617199</v>
      </c>
      <c r="G138">
        <v>476.602783203125</v>
      </c>
      <c r="I138" s="7">
        <f t="shared" si="13"/>
        <v>141.57302856445301</v>
      </c>
      <c r="J138" s="7">
        <f t="shared" si="13"/>
        <v>90.483520507812955</v>
      </c>
      <c r="K138" s="7">
        <f t="shared" si="14"/>
        <v>78.234564208983954</v>
      </c>
      <c r="L138" s="8">
        <f t="shared" si="15"/>
        <v>0.86462776613812964</v>
      </c>
      <c r="M138" s="8">
        <f t="shared" si="12"/>
        <v>1.829144681070848</v>
      </c>
      <c r="P138" s="6">
        <f t="shared" si="16"/>
        <v>1.4218477354062546</v>
      </c>
    </row>
    <row r="139" spans="1:16" x14ac:dyDescent="0.15">
      <c r="A139" s="6">
        <v>69</v>
      </c>
      <c r="B139" s="6">
        <v>137</v>
      </c>
      <c r="D139">
        <v>621.71350097656295</v>
      </c>
      <c r="E139">
        <v>567.02770996093795</v>
      </c>
      <c r="F139">
        <v>479.94403076171898</v>
      </c>
      <c r="G139">
        <v>476.17639160156301</v>
      </c>
      <c r="I139" s="7">
        <f t="shared" si="13"/>
        <v>141.76947021484398</v>
      </c>
      <c r="J139" s="7">
        <f t="shared" si="13"/>
        <v>90.851318359374943</v>
      </c>
      <c r="K139" s="7">
        <f t="shared" si="14"/>
        <v>78.173547363281529</v>
      </c>
      <c r="L139" s="8">
        <f t="shared" si="15"/>
        <v>0.86045583900120481</v>
      </c>
      <c r="M139" s="8">
        <f t="shared" si="12"/>
        <v>1.832013023385987</v>
      </c>
      <c r="P139" s="6">
        <f t="shared" si="16"/>
        <v>1.5808906916849996</v>
      </c>
    </row>
    <row r="140" spans="1:16" x14ac:dyDescent="0.15">
      <c r="A140" s="6">
        <v>69.5</v>
      </c>
      <c r="B140" s="6">
        <v>138</v>
      </c>
      <c r="D140">
        <v>622.28729248046898</v>
      </c>
      <c r="E140">
        <v>567.619384765625</v>
      </c>
      <c r="F140">
        <v>480.98635864257801</v>
      </c>
      <c r="G140">
        <v>476.852294921875</v>
      </c>
      <c r="I140" s="7">
        <f t="shared" si="13"/>
        <v>141.30093383789097</v>
      </c>
      <c r="J140" s="7">
        <f t="shared" si="13"/>
        <v>90.76708984375</v>
      </c>
      <c r="K140" s="7">
        <f t="shared" si="14"/>
        <v>77.76397094726596</v>
      </c>
      <c r="L140" s="8">
        <f t="shared" si="15"/>
        <v>0.85674192134100458</v>
      </c>
      <c r="M140" s="8">
        <f t="shared" si="12"/>
        <v>1.8353393751778504</v>
      </c>
      <c r="P140" s="6">
        <f t="shared" si="16"/>
        <v>1.7653292155699749</v>
      </c>
    </row>
    <row r="141" spans="1:16" x14ac:dyDescent="0.15">
      <c r="A141" s="6">
        <v>70</v>
      </c>
      <c r="B141" s="6">
        <v>139</v>
      </c>
      <c r="D141">
        <v>622.80255126953102</v>
      </c>
      <c r="E141">
        <v>567.52990722656295</v>
      </c>
      <c r="F141">
        <v>480.84542846679699</v>
      </c>
      <c r="G141">
        <v>477.12490844726602</v>
      </c>
      <c r="I141" s="7">
        <f t="shared" si="13"/>
        <v>141.95712280273403</v>
      </c>
      <c r="J141" s="7">
        <f t="shared" si="13"/>
        <v>90.404998779296932</v>
      </c>
      <c r="K141" s="7">
        <f t="shared" si="14"/>
        <v>78.673623657226187</v>
      </c>
      <c r="L141" s="8">
        <f t="shared" si="15"/>
        <v>0.87023532680189286</v>
      </c>
      <c r="M141" s="8">
        <f t="shared" si="12"/>
        <v>1.8558730500908025</v>
      </c>
      <c r="P141" s="6">
        <f t="shared" si="16"/>
        <v>2.9038740622523882</v>
      </c>
    </row>
    <row r="142" spans="1:16" x14ac:dyDescent="0.15">
      <c r="A142" s="6">
        <v>70.5</v>
      </c>
      <c r="B142" s="6">
        <v>140</v>
      </c>
      <c r="D142">
        <v>621.12335205078102</v>
      </c>
      <c r="E142">
        <v>566.21032714843795</v>
      </c>
      <c r="F142">
        <v>480.3798828125</v>
      </c>
      <c r="G142">
        <v>476.26123046875</v>
      </c>
      <c r="I142" s="7">
        <f t="shared" si="13"/>
        <v>140.74346923828102</v>
      </c>
      <c r="J142" s="7">
        <f t="shared" si="13"/>
        <v>89.949096679687955</v>
      </c>
      <c r="K142" s="7">
        <f t="shared" si="14"/>
        <v>77.779101562499449</v>
      </c>
      <c r="L142" s="8">
        <f t="shared" si="15"/>
        <v>0.86470130811289514</v>
      </c>
      <c r="M142" s="8">
        <f t="shared" si="12"/>
        <v>1.8573793008538684</v>
      </c>
      <c r="P142" s="6">
        <f t="shared" si="16"/>
        <v>2.9873921880321221</v>
      </c>
    </row>
    <row r="143" spans="1:16" x14ac:dyDescent="0.15">
      <c r="A143" s="6">
        <v>71</v>
      </c>
      <c r="B143" s="6">
        <v>141</v>
      </c>
      <c r="D143">
        <v>623.093505859375</v>
      </c>
      <c r="E143">
        <v>567.26458740234398</v>
      </c>
      <c r="F143">
        <v>481.17175292968801</v>
      </c>
      <c r="G143">
        <v>477.53302001953102</v>
      </c>
      <c r="I143" s="7">
        <f t="shared" si="13"/>
        <v>141.92175292968699</v>
      </c>
      <c r="J143" s="7">
        <f t="shared" si="13"/>
        <v>89.731567382812955</v>
      </c>
      <c r="K143" s="7">
        <f t="shared" si="14"/>
        <v>79.109655761717931</v>
      </c>
      <c r="L143" s="8">
        <f t="shared" si="15"/>
        <v>0.88162569839240845</v>
      </c>
      <c r="M143" s="8">
        <f t="shared" si="12"/>
        <v>1.8813439605854452</v>
      </c>
      <c r="P143" s="6">
        <f t="shared" si="16"/>
        <v>4.3161772182594067</v>
      </c>
    </row>
    <row r="144" spans="1:16" x14ac:dyDescent="0.15">
      <c r="A144" s="6">
        <v>71.5</v>
      </c>
      <c r="B144" s="6">
        <v>142</v>
      </c>
      <c r="D144">
        <v>621.36627197265602</v>
      </c>
      <c r="E144">
        <v>566.06182861328102</v>
      </c>
      <c r="F144">
        <v>481.07858276367199</v>
      </c>
      <c r="G144">
        <v>477.22018432617199</v>
      </c>
      <c r="I144" s="7">
        <f t="shared" si="13"/>
        <v>140.28768920898403</v>
      </c>
      <c r="J144" s="7">
        <f t="shared" si="13"/>
        <v>88.841644287109034</v>
      </c>
      <c r="K144" s="7">
        <f t="shared" si="14"/>
        <v>78.09853820800771</v>
      </c>
      <c r="L144" s="8">
        <f t="shared" si="15"/>
        <v>0.87907578517589235</v>
      </c>
      <c r="M144" s="8">
        <f t="shared" si="12"/>
        <v>1.8858343168209928</v>
      </c>
      <c r="P144" s="6">
        <f t="shared" si="16"/>
        <v>4.5651571000109268</v>
      </c>
    </row>
    <row r="145" spans="1:16" x14ac:dyDescent="0.15">
      <c r="A145" s="6">
        <v>72</v>
      </c>
      <c r="B145" s="6">
        <v>143</v>
      </c>
      <c r="D145">
        <v>619.01696777343795</v>
      </c>
      <c r="E145">
        <v>564.576416015625</v>
      </c>
      <c r="F145">
        <v>480.026611328125</v>
      </c>
      <c r="G145">
        <v>476.12908935546898</v>
      </c>
      <c r="I145" s="7">
        <f t="shared" si="13"/>
        <v>138.99035644531295</v>
      </c>
      <c r="J145" s="7">
        <f t="shared" si="13"/>
        <v>88.447326660156023</v>
      </c>
      <c r="K145" s="7">
        <f t="shared" si="14"/>
        <v>77.077227783203739</v>
      </c>
      <c r="L145" s="8">
        <f t="shared" si="15"/>
        <v>0.87144779490464452</v>
      </c>
      <c r="M145" s="8">
        <f t="shared" si="12"/>
        <v>1.8852465960018088</v>
      </c>
      <c r="P145" s="6">
        <f t="shared" si="16"/>
        <v>4.5325693380634613</v>
      </c>
    </row>
    <row r="146" spans="1:16" x14ac:dyDescent="0.15">
      <c r="A146" s="6">
        <v>72.5</v>
      </c>
      <c r="B146" s="6">
        <v>144</v>
      </c>
      <c r="D146">
        <v>619.739501953125</v>
      </c>
      <c r="E146">
        <v>565.10943603515602</v>
      </c>
      <c r="F146">
        <v>481.15826416015602</v>
      </c>
      <c r="G146">
        <v>477.62411499023398</v>
      </c>
      <c r="I146" s="7">
        <f t="shared" si="13"/>
        <v>138.58123779296898</v>
      </c>
      <c r="J146" s="7">
        <f t="shared" si="13"/>
        <v>87.485321044922046</v>
      </c>
      <c r="K146" s="7">
        <f t="shared" si="14"/>
        <v>77.341513061523557</v>
      </c>
      <c r="L146" s="8">
        <f t="shared" si="15"/>
        <v>0.88405131441205054</v>
      </c>
      <c r="M146" s="8">
        <f t="shared" si="12"/>
        <v>1.9048903849612782</v>
      </c>
      <c r="P146" s="6">
        <f t="shared" si="16"/>
        <v>5.6217720640213606</v>
      </c>
    </row>
    <row r="147" spans="1:16" x14ac:dyDescent="0.15">
      <c r="A147" s="6">
        <v>73</v>
      </c>
      <c r="B147" s="6">
        <v>145</v>
      </c>
      <c r="D147">
        <v>621.380615234375</v>
      </c>
      <c r="E147">
        <v>566.09130859375</v>
      </c>
      <c r="F147">
        <v>480.73733520507801</v>
      </c>
      <c r="G147">
        <v>476.788330078125</v>
      </c>
      <c r="I147" s="7">
        <f t="shared" si="13"/>
        <v>140.64328002929699</v>
      </c>
      <c r="J147" s="7">
        <f t="shared" si="13"/>
        <v>89.302978515625</v>
      </c>
      <c r="K147" s="7">
        <f t="shared" si="14"/>
        <v>78.131195068359489</v>
      </c>
      <c r="L147" s="8">
        <f t="shared" si="15"/>
        <v>0.87490021460694256</v>
      </c>
      <c r="M147" s="8">
        <f t="shared" si="12"/>
        <v>1.9027795546082338</v>
      </c>
      <c r="P147" s="6">
        <f t="shared" si="16"/>
        <v>5.5047313963928115</v>
      </c>
    </row>
    <row r="148" spans="1:16" x14ac:dyDescent="0.15">
      <c r="A148" s="6">
        <v>73.5</v>
      </c>
      <c r="B148" s="6">
        <v>146</v>
      </c>
      <c r="D148">
        <v>621.31524658203102</v>
      </c>
      <c r="E148">
        <v>565.94445800781295</v>
      </c>
      <c r="F148">
        <v>480.96102905273398</v>
      </c>
      <c r="G148">
        <v>477.00418090820301</v>
      </c>
      <c r="I148" s="7">
        <f t="shared" si="13"/>
        <v>140.35421752929705</v>
      </c>
      <c r="J148" s="7">
        <f t="shared" si="13"/>
        <v>88.940277099609943</v>
      </c>
      <c r="K148" s="7">
        <f t="shared" si="14"/>
        <v>78.096023559570085</v>
      </c>
      <c r="L148" s="8">
        <f t="shared" si="15"/>
        <v>0.87807263600163199</v>
      </c>
      <c r="M148" s="8">
        <f t="shared" si="12"/>
        <v>1.912992245454987</v>
      </c>
      <c r="P148" s="6">
        <f t="shared" si="16"/>
        <v>6.0710015152889261</v>
      </c>
    </row>
    <row r="149" spans="1:16" x14ac:dyDescent="0.15">
      <c r="A149" s="6">
        <v>74</v>
      </c>
      <c r="B149" s="6">
        <v>147</v>
      </c>
      <c r="D149">
        <v>620.30261230468795</v>
      </c>
      <c r="E149">
        <v>565.97229003906295</v>
      </c>
      <c r="F149">
        <v>481.11434936523398</v>
      </c>
      <c r="G149">
        <v>477.43792724609398</v>
      </c>
      <c r="I149" s="7">
        <f t="shared" si="13"/>
        <v>139.18826293945398</v>
      </c>
      <c r="J149" s="7">
        <f t="shared" si="13"/>
        <v>88.534362792968977</v>
      </c>
      <c r="K149" s="7">
        <f t="shared" si="14"/>
        <v>77.214208984375688</v>
      </c>
      <c r="L149" s="8">
        <f t="shared" si="15"/>
        <v>0.87213830368820044</v>
      </c>
      <c r="M149" s="8">
        <f t="shared" si="12"/>
        <v>1.914098182593619</v>
      </c>
      <c r="P149" s="6">
        <f t="shared" si="16"/>
        <v>6.1323231752101046</v>
      </c>
    </row>
    <row r="150" spans="1:16" x14ac:dyDescent="0.15">
      <c r="A150" s="6">
        <v>74.5</v>
      </c>
      <c r="B150" s="6">
        <v>148</v>
      </c>
      <c r="D150">
        <v>620.220458984375</v>
      </c>
      <c r="E150">
        <v>565.54138183593795</v>
      </c>
      <c r="F150">
        <v>480.76892089843801</v>
      </c>
      <c r="G150">
        <v>476.70944213867199</v>
      </c>
      <c r="I150" s="7">
        <f t="shared" si="13"/>
        <v>139.45153808593699</v>
      </c>
      <c r="J150" s="7">
        <f t="shared" si="13"/>
        <v>88.831939697265966</v>
      </c>
      <c r="K150" s="7">
        <f t="shared" si="14"/>
        <v>77.269180297850824</v>
      </c>
      <c r="L150" s="8">
        <f t="shared" si="15"/>
        <v>0.86983556321273237</v>
      </c>
      <c r="M150" s="8">
        <f t="shared" si="12"/>
        <v>1.9188357115702146</v>
      </c>
      <c r="P150" s="6">
        <f t="shared" si="16"/>
        <v>6.3950082145504936</v>
      </c>
    </row>
    <row r="151" spans="1:16" x14ac:dyDescent="0.15">
      <c r="A151" s="6">
        <v>75</v>
      </c>
      <c r="B151" s="6">
        <v>149</v>
      </c>
      <c r="D151">
        <v>620.93939208984398</v>
      </c>
      <c r="E151">
        <v>565.93151855468795</v>
      </c>
      <c r="F151">
        <v>481.56301879882801</v>
      </c>
      <c r="G151">
        <v>477.576171875</v>
      </c>
      <c r="I151" s="7">
        <f t="shared" si="13"/>
        <v>139.37637329101597</v>
      </c>
      <c r="J151" s="7">
        <f t="shared" si="13"/>
        <v>88.355346679687955</v>
      </c>
      <c r="K151" s="7">
        <f t="shared" si="14"/>
        <v>77.527630615234401</v>
      </c>
      <c r="L151" s="8">
        <f t="shared" si="15"/>
        <v>0.87745262203874363</v>
      </c>
      <c r="M151" s="8">
        <f t="shared" si="12"/>
        <v>1.9334930398482895</v>
      </c>
      <c r="P151" s="6">
        <f t="shared" si="16"/>
        <v>7.2077232131018816</v>
      </c>
    </row>
    <row r="152" spans="1:16" x14ac:dyDescent="0.15">
      <c r="A152" s="18">
        <v>75.5</v>
      </c>
      <c r="B152" s="18">
        <v>150</v>
      </c>
      <c r="D152">
        <v>620.06719970703102</v>
      </c>
      <c r="E152">
        <v>565.56427001953102</v>
      </c>
      <c r="F152">
        <v>480.17092895507801</v>
      </c>
      <c r="G152">
        <v>476.41101074218801</v>
      </c>
      <c r="I152" s="19">
        <f t="shared" ref="I152:I189" si="17">D152-F152</f>
        <v>139.89627075195301</v>
      </c>
      <c r="J152" s="19">
        <f t="shared" ref="J152:J189" si="18">E152-G152</f>
        <v>89.153259277343011</v>
      </c>
      <c r="K152" s="19">
        <f t="shared" ref="K152:K189" si="19">I152-0.7*J152</f>
        <v>77.488989257812904</v>
      </c>
      <c r="L152" s="20">
        <f t="shared" ref="L152:L189" si="20">K152/J152</f>
        <v>0.86916608417821006</v>
      </c>
      <c r="M152" s="20">
        <f t="shared" ref="M152:M189" si="21">L152+ABS($N$2)*A152</f>
        <v>1.9322467714398195</v>
      </c>
      <c r="N152" s="18"/>
      <c r="O152" s="18"/>
      <c r="P152" s="18">
        <f t="shared" ref="P152:P189" si="22">(M152-$O$2)/$O$2*100</f>
        <v>7.1386205083954977</v>
      </c>
    </row>
    <row r="153" spans="1:16" x14ac:dyDescent="0.15">
      <c r="A153" s="18">
        <v>76</v>
      </c>
      <c r="B153" s="18">
        <v>151</v>
      </c>
      <c r="D153">
        <v>622.02484130859398</v>
      </c>
      <c r="E153">
        <v>566.458251953125</v>
      </c>
      <c r="F153">
        <v>481.16195678710898</v>
      </c>
      <c r="G153">
        <v>477.28430175781301</v>
      </c>
      <c r="I153" s="19">
        <f t="shared" si="17"/>
        <v>140.862884521485</v>
      </c>
      <c r="J153" s="19">
        <f t="shared" si="18"/>
        <v>89.173950195311988</v>
      </c>
      <c r="K153" s="19">
        <f t="shared" si="19"/>
        <v>78.441119384766608</v>
      </c>
      <c r="L153" s="20">
        <f t="shared" si="20"/>
        <v>0.87964163539870166</v>
      </c>
      <c r="M153" s="20">
        <f t="shared" si="21"/>
        <v>1.9497625921123749</v>
      </c>
      <c r="N153" s="18"/>
      <c r="O153" s="18"/>
      <c r="P153" s="18">
        <f t="shared" si="22"/>
        <v>8.1098323078757772</v>
      </c>
    </row>
    <row r="154" spans="1:16" x14ac:dyDescent="0.15">
      <c r="A154" s="18">
        <v>76.5</v>
      </c>
      <c r="B154" s="18">
        <v>152</v>
      </c>
      <c r="D154">
        <v>620.76770019531295</v>
      </c>
      <c r="E154">
        <v>565.445556640625</v>
      </c>
      <c r="F154">
        <v>480.17590332031301</v>
      </c>
      <c r="G154">
        <v>476.53976440429699</v>
      </c>
      <c r="I154" s="19">
        <f t="shared" si="17"/>
        <v>140.59179687499994</v>
      </c>
      <c r="J154" s="19">
        <f t="shared" si="18"/>
        <v>88.905792236328011</v>
      </c>
      <c r="K154" s="19">
        <f t="shared" si="19"/>
        <v>78.357742309570341</v>
      </c>
      <c r="L154" s="20">
        <f t="shared" si="20"/>
        <v>0.88135699979233062</v>
      </c>
      <c r="M154" s="20">
        <f t="shared" si="21"/>
        <v>1.9585182259580676</v>
      </c>
      <c r="N154" s="18"/>
      <c r="O154" s="18"/>
      <c r="P154" s="18">
        <f t="shared" si="22"/>
        <v>8.5953119814710508</v>
      </c>
    </row>
    <row r="155" spans="1:16" x14ac:dyDescent="0.15">
      <c r="A155" s="18">
        <v>77</v>
      </c>
      <c r="B155" s="18">
        <v>153</v>
      </c>
      <c r="D155">
        <v>622.27923583984398</v>
      </c>
      <c r="E155">
        <v>566.77325439453102</v>
      </c>
      <c r="F155">
        <v>481.15090942382801</v>
      </c>
      <c r="G155">
        <v>477.29635620117199</v>
      </c>
      <c r="I155" s="19">
        <f t="shared" si="17"/>
        <v>141.12832641601597</v>
      </c>
      <c r="J155" s="19">
        <f t="shared" si="18"/>
        <v>89.476898193359034</v>
      </c>
      <c r="K155" s="19">
        <f t="shared" si="19"/>
        <v>78.494497680664637</v>
      </c>
      <c r="L155" s="20">
        <f t="shared" si="20"/>
        <v>0.87725993262572088</v>
      </c>
      <c r="M155" s="20">
        <f t="shared" si="21"/>
        <v>1.9614614282435212</v>
      </c>
      <c r="N155" s="18"/>
      <c r="O155" s="18"/>
      <c r="P155" s="18">
        <f t="shared" si="22"/>
        <v>8.7585057501974397</v>
      </c>
    </row>
    <row r="156" spans="1:16" x14ac:dyDescent="0.15">
      <c r="A156" s="18">
        <v>77.5</v>
      </c>
      <c r="B156" s="18">
        <v>154</v>
      </c>
      <c r="D156">
        <v>622.11029052734398</v>
      </c>
      <c r="E156">
        <v>566.52587890625</v>
      </c>
      <c r="F156">
        <v>481.31286621093801</v>
      </c>
      <c r="G156">
        <v>477.42028808593801</v>
      </c>
      <c r="I156" s="19">
        <f t="shared" si="17"/>
        <v>140.79742431640597</v>
      </c>
      <c r="J156" s="19">
        <f t="shared" si="18"/>
        <v>89.105590820311988</v>
      </c>
      <c r="K156" s="19">
        <f t="shared" si="19"/>
        <v>78.423510742187574</v>
      </c>
      <c r="L156" s="20">
        <f t="shared" si="20"/>
        <v>0.88011885696750924</v>
      </c>
      <c r="M156" s="20">
        <f t="shared" si="21"/>
        <v>1.9713606220373734</v>
      </c>
      <c r="N156" s="18"/>
      <c r="O156" s="18"/>
      <c r="P156" s="18">
        <f t="shared" si="22"/>
        <v>9.3073931816036755</v>
      </c>
    </row>
    <row r="157" spans="1:16" x14ac:dyDescent="0.15">
      <c r="A157" s="18">
        <v>78</v>
      </c>
      <c r="B157" s="18">
        <v>155</v>
      </c>
      <c r="D157">
        <v>620.339111328125</v>
      </c>
      <c r="E157">
        <v>565.10949707031295</v>
      </c>
      <c r="F157">
        <v>480.00256347656301</v>
      </c>
      <c r="G157">
        <v>476.55099487304699</v>
      </c>
      <c r="I157" s="19">
        <f t="shared" si="17"/>
        <v>140.33654785156199</v>
      </c>
      <c r="J157" s="19">
        <f t="shared" si="18"/>
        <v>88.558502197265966</v>
      </c>
      <c r="K157" s="19">
        <f t="shared" si="19"/>
        <v>78.345596313475824</v>
      </c>
      <c r="L157" s="20">
        <f t="shared" si="20"/>
        <v>0.88467616738773791</v>
      </c>
      <c r="M157" s="20">
        <f t="shared" si="21"/>
        <v>1.9829582019096657</v>
      </c>
      <c r="N157" s="18"/>
      <c r="O157" s="18"/>
      <c r="P157" s="18">
        <f t="shared" si="22"/>
        <v>9.9504521982464809</v>
      </c>
    </row>
    <row r="158" spans="1:16" x14ac:dyDescent="0.15">
      <c r="A158" s="18">
        <v>78.5</v>
      </c>
      <c r="B158" s="18">
        <v>156</v>
      </c>
      <c r="D158">
        <v>621.61175537109398</v>
      </c>
      <c r="E158">
        <v>566.47943115234398</v>
      </c>
      <c r="F158">
        <v>481.37316894531301</v>
      </c>
      <c r="G158">
        <v>477.20703125</v>
      </c>
      <c r="I158" s="19">
        <f t="shared" si="17"/>
        <v>140.23858642578097</v>
      </c>
      <c r="J158" s="19">
        <f t="shared" si="18"/>
        <v>89.272399902343977</v>
      </c>
      <c r="K158" s="19">
        <f t="shared" si="19"/>
        <v>77.747906494140182</v>
      </c>
      <c r="L158" s="20">
        <f t="shared" si="20"/>
        <v>0.87090642325275713</v>
      </c>
      <c r="M158" s="20">
        <f t="shared" si="21"/>
        <v>1.9762287272267485</v>
      </c>
      <c r="N158" s="18"/>
      <c r="O158" s="18"/>
      <c r="P158" s="18">
        <f t="shared" si="22"/>
        <v>9.577318370346914</v>
      </c>
    </row>
    <row r="159" spans="1:16" x14ac:dyDescent="0.15">
      <c r="A159" s="18">
        <v>79</v>
      </c>
      <c r="B159" s="18">
        <v>157</v>
      </c>
      <c r="D159">
        <v>619.8896484375</v>
      </c>
      <c r="E159">
        <v>565.318603515625</v>
      </c>
      <c r="F159">
        <v>480.38824462890602</v>
      </c>
      <c r="G159">
        <v>476.34045410156301</v>
      </c>
      <c r="I159" s="19">
        <f t="shared" si="17"/>
        <v>139.50140380859398</v>
      </c>
      <c r="J159" s="19">
        <f t="shared" si="18"/>
        <v>88.978149414061988</v>
      </c>
      <c r="K159" s="19">
        <f t="shared" si="19"/>
        <v>77.216699218750591</v>
      </c>
      <c r="L159" s="20">
        <f t="shared" si="20"/>
        <v>0.86781642152862493</v>
      </c>
      <c r="M159" s="20">
        <f t="shared" si="21"/>
        <v>1.98017899495468</v>
      </c>
      <c r="N159" s="18"/>
      <c r="O159" s="18"/>
      <c r="P159" s="18">
        <f t="shared" si="22"/>
        <v>9.7963515918096391</v>
      </c>
    </row>
    <row r="160" spans="1:16" x14ac:dyDescent="0.15">
      <c r="A160" s="18">
        <v>79.5</v>
      </c>
      <c r="B160" s="18">
        <v>158</v>
      </c>
      <c r="D160">
        <v>620.53186035156295</v>
      </c>
      <c r="E160">
        <v>566.04553222656295</v>
      </c>
      <c r="F160">
        <v>481.10696411132801</v>
      </c>
      <c r="G160">
        <v>477.24407958984398</v>
      </c>
      <c r="I160" s="19">
        <f t="shared" si="17"/>
        <v>139.42489624023494</v>
      </c>
      <c r="J160" s="19">
        <f t="shared" si="18"/>
        <v>88.801452636718977</v>
      </c>
      <c r="K160" s="19">
        <f t="shared" si="19"/>
        <v>77.263879394531671</v>
      </c>
      <c r="L160" s="20">
        <f t="shared" si="20"/>
        <v>0.87007449878791088</v>
      </c>
      <c r="M160" s="20">
        <f t="shared" si="21"/>
        <v>1.9894773416660296</v>
      </c>
      <c r="N160" s="18"/>
      <c r="O160" s="18"/>
      <c r="P160" s="18">
        <f t="shared" si="22"/>
        <v>10.31192344028552</v>
      </c>
    </row>
    <row r="161" spans="1:16" x14ac:dyDescent="0.15">
      <c r="A161" s="18">
        <v>80</v>
      </c>
      <c r="B161" s="18">
        <v>159</v>
      </c>
      <c r="D161">
        <v>621.52355957031295</v>
      </c>
      <c r="E161">
        <v>566.09997558593795</v>
      </c>
      <c r="F161">
        <v>481.24038696289102</v>
      </c>
      <c r="G161">
        <v>477.13534545898398</v>
      </c>
      <c r="I161" s="19">
        <f t="shared" si="17"/>
        <v>140.28317260742193</v>
      </c>
      <c r="J161" s="19">
        <f t="shared" si="18"/>
        <v>88.964630126953978</v>
      </c>
      <c r="K161" s="19">
        <f t="shared" si="19"/>
        <v>78.007931518554159</v>
      </c>
      <c r="L161" s="20">
        <f t="shared" si="20"/>
        <v>0.87684208215372295</v>
      </c>
      <c r="M161" s="20">
        <f t="shared" si="21"/>
        <v>2.0032851944839054</v>
      </c>
      <c r="N161" s="18"/>
      <c r="O161" s="18"/>
      <c r="P161" s="18">
        <f t="shared" si="22"/>
        <v>11.077536986627649</v>
      </c>
    </row>
    <row r="162" spans="1:16" x14ac:dyDescent="0.15">
      <c r="A162" s="18">
        <v>80.5</v>
      </c>
      <c r="B162" s="18">
        <v>160</v>
      </c>
      <c r="D162">
        <v>621.23095703125</v>
      </c>
      <c r="E162">
        <v>566.65417480468795</v>
      </c>
      <c r="F162">
        <v>480.22384643554699</v>
      </c>
      <c r="G162">
        <v>476.66180419921898</v>
      </c>
      <c r="I162" s="19">
        <f t="shared" si="17"/>
        <v>141.00711059570301</v>
      </c>
      <c r="J162" s="19">
        <f t="shared" si="18"/>
        <v>89.992370605468977</v>
      </c>
      <c r="K162" s="19">
        <f t="shared" si="19"/>
        <v>78.01245117187473</v>
      </c>
      <c r="L162" s="20">
        <f t="shared" si="20"/>
        <v>0.86687849922173055</v>
      </c>
      <c r="M162" s="20">
        <f t="shared" si="21"/>
        <v>2.0003618810039763</v>
      </c>
      <c r="N162" s="18"/>
      <c r="O162" s="18"/>
      <c r="P162" s="18">
        <f t="shared" si="22"/>
        <v>10.915446006229828</v>
      </c>
    </row>
    <row r="163" spans="1:16" x14ac:dyDescent="0.15">
      <c r="A163" s="18">
        <v>81</v>
      </c>
      <c r="B163" s="18">
        <v>161</v>
      </c>
      <c r="D163">
        <v>622.10595703125</v>
      </c>
      <c r="E163">
        <v>567.235595703125</v>
      </c>
      <c r="F163">
        <v>481.60726928710898</v>
      </c>
      <c r="G163">
        <v>477.63967895507801</v>
      </c>
      <c r="I163" s="19">
        <f t="shared" si="17"/>
        <v>140.49868774414102</v>
      </c>
      <c r="J163" s="19">
        <f t="shared" si="18"/>
        <v>89.595916748046989</v>
      </c>
      <c r="K163" s="19">
        <f t="shared" si="19"/>
        <v>77.781546020508131</v>
      </c>
      <c r="L163" s="20">
        <f t="shared" si="20"/>
        <v>0.86813717459064466</v>
      </c>
      <c r="M163" s="20">
        <f t="shared" si="21"/>
        <v>2.0086608258249541</v>
      </c>
      <c r="N163" s="18"/>
      <c r="O163" s="18"/>
      <c r="P163" s="18">
        <f t="shared" si="22"/>
        <v>11.375603328232915</v>
      </c>
    </row>
    <row r="164" spans="1:16" x14ac:dyDescent="0.15">
      <c r="A164" s="18">
        <v>81.5</v>
      </c>
      <c r="B164" s="18">
        <v>162</v>
      </c>
      <c r="D164">
        <v>620.39044189453102</v>
      </c>
      <c r="E164">
        <v>566.35705566406295</v>
      </c>
      <c r="F164">
        <v>480.33932495117199</v>
      </c>
      <c r="G164">
        <v>476.60888671875</v>
      </c>
      <c r="I164" s="19">
        <f t="shared" si="17"/>
        <v>140.05111694335903</v>
      </c>
      <c r="J164" s="19">
        <f t="shared" si="18"/>
        <v>89.748168945312955</v>
      </c>
      <c r="K164" s="19">
        <f t="shared" si="19"/>
        <v>77.227398681639968</v>
      </c>
      <c r="L164" s="20">
        <f t="shared" si="20"/>
        <v>0.86048996418743229</v>
      </c>
      <c r="M164" s="20">
        <f t="shared" si="21"/>
        <v>2.0080538848738057</v>
      </c>
      <c r="N164" s="18"/>
      <c r="O164" s="18"/>
      <c r="P164" s="18">
        <f t="shared" si="22"/>
        <v>11.341949854361335</v>
      </c>
    </row>
    <row r="165" spans="1:16" x14ac:dyDescent="0.15">
      <c r="A165" s="18">
        <v>82</v>
      </c>
      <c r="B165" s="18">
        <v>163</v>
      </c>
      <c r="D165">
        <v>621.1240234375</v>
      </c>
      <c r="E165">
        <v>566.95849609375</v>
      </c>
      <c r="F165">
        <v>481.49151611328102</v>
      </c>
      <c r="G165">
        <v>477.68988037109398</v>
      </c>
      <c r="I165" s="19">
        <f t="shared" si="17"/>
        <v>139.63250732421898</v>
      </c>
      <c r="J165" s="19">
        <f t="shared" si="18"/>
        <v>89.268615722656023</v>
      </c>
      <c r="K165" s="19">
        <f t="shared" si="19"/>
        <v>77.144476318359764</v>
      </c>
      <c r="L165" s="20">
        <f t="shared" si="20"/>
        <v>0.86418362930636106</v>
      </c>
      <c r="M165" s="20">
        <f t="shared" si="21"/>
        <v>2.0187878194447979</v>
      </c>
      <c r="N165" s="18"/>
      <c r="O165" s="18"/>
      <c r="P165" s="18">
        <f t="shared" si="22"/>
        <v>11.93712173383434</v>
      </c>
    </row>
    <row r="166" spans="1:16" x14ac:dyDescent="0.15">
      <c r="A166" s="18">
        <v>82.5</v>
      </c>
      <c r="B166" s="18">
        <v>164</v>
      </c>
      <c r="D166">
        <v>622.40411376953102</v>
      </c>
      <c r="E166">
        <v>567.02233886718795</v>
      </c>
      <c r="F166">
        <v>480.918701171875</v>
      </c>
      <c r="G166">
        <v>476.97433471679699</v>
      </c>
      <c r="I166" s="19">
        <f t="shared" si="17"/>
        <v>141.48541259765602</v>
      </c>
      <c r="J166" s="19">
        <f t="shared" si="18"/>
        <v>90.048004150390966</v>
      </c>
      <c r="K166" s="19">
        <f t="shared" si="19"/>
        <v>78.451809692382341</v>
      </c>
      <c r="L166" s="20">
        <f t="shared" si="20"/>
        <v>0.87122208240571786</v>
      </c>
      <c r="M166" s="20">
        <f t="shared" si="21"/>
        <v>2.0328665419962184</v>
      </c>
      <c r="N166" s="18"/>
      <c r="O166" s="18"/>
      <c r="P166" s="18">
        <f t="shared" si="22"/>
        <v>12.71775438126563</v>
      </c>
    </row>
    <row r="167" spans="1:16" x14ac:dyDescent="0.15">
      <c r="A167" s="18">
        <v>83</v>
      </c>
      <c r="B167" s="18">
        <v>165</v>
      </c>
      <c r="D167">
        <v>622.11285400390602</v>
      </c>
      <c r="E167">
        <v>566.543701171875</v>
      </c>
      <c r="F167">
        <v>481.94146728515602</v>
      </c>
      <c r="G167">
        <v>478.08868408203102</v>
      </c>
      <c r="I167" s="19">
        <f t="shared" si="17"/>
        <v>140.17138671875</v>
      </c>
      <c r="J167" s="19">
        <f t="shared" si="18"/>
        <v>88.455017089843977</v>
      </c>
      <c r="K167" s="19">
        <f t="shared" si="19"/>
        <v>78.25287475585921</v>
      </c>
      <c r="L167" s="20">
        <f t="shared" si="20"/>
        <v>0.88466293185357225</v>
      </c>
      <c r="M167" s="20">
        <f t="shared" si="21"/>
        <v>2.0533476608961365</v>
      </c>
      <c r="N167" s="18"/>
      <c r="O167" s="18"/>
      <c r="P167" s="18">
        <f t="shared" si="22"/>
        <v>13.853385118415499</v>
      </c>
    </row>
    <row r="168" spans="1:16" x14ac:dyDescent="0.15">
      <c r="A168" s="18">
        <v>83.5</v>
      </c>
      <c r="B168" s="18">
        <v>166</v>
      </c>
      <c r="D168">
        <v>622.28942871093795</v>
      </c>
      <c r="E168">
        <v>566.16931152343795</v>
      </c>
      <c r="F168">
        <v>481.18905639648398</v>
      </c>
      <c r="G168">
        <v>477.01138305664102</v>
      </c>
      <c r="I168" s="19">
        <f t="shared" si="17"/>
        <v>141.10037231445398</v>
      </c>
      <c r="J168" s="19">
        <f t="shared" si="18"/>
        <v>89.157928466796932</v>
      </c>
      <c r="K168" s="19">
        <f t="shared" si="19"/>
        <v>78.689822387696125</v>
      </c>
      <c r="L168" s="20">
        <f t="shared" si="20"/>
        <v>0.88258917340145238</v>
      </c>
      <c r="M168" s="20">
        <f t="shared" si="21"/>
        <v>2.0583141718960798</v>
      </c>
      <c r="N168" s="18"/>
      <c r="O168" s="18"/>
      <c r="P168" s="18">
        <f t="shared" si="22"/>
        <v>14.128766682063912</v>
      </c>
    </row>
    <row r="169" spans="1:16" x14ac:dyDescent="0.15">
      <c r="A169" s="18">
        <v>84</v>
      </c>
      <c r="B169" s="18">
        <v>167</v>
      </c>
      <c r="D169">
        <v>621.355224609375</v>
      </c>
      <c r="E169">
        <v>566.00347900390602</v>
      </c>
      <c r="F169">
        <v>481.48846435546898</v>
      </c>
      <c r="G169">
        <v>477.75354003906301</v>
      </c>
      <c r="I169" s="19">
        <f t="shared" si="17"/>
        <v>139.86676025390602</v>
      </c>
      <c r="J169" s="19">
        <f t="shared" si="18"/>
        <v>88.249938964843011</v>
      </c>
      <c r="K169" s="19">
        <f t="shared" si="19"/>
        <v>78.091802978515915</v>
      </c>
      <c r="L169" s="20">
        <f t="shared" si="20"/>
        <v>0.884893563604912</v>
      </c>
      <c r="M169" s="20">
        <f t="shared" si="21"/>
        <v>2.0676588315516033</v>
      </c>
      <c r="N169" s="18"/>
      <c r="O169" s="18"/>
      <c r="P169" s="18">
        <f t="shared" si="22"/>
        <v>14.646906476323846</v>
      </c>
    </row>
    <row r="170" spans="1:16" x14ac:dyDescent="0.15">
      <c r="A170" s="18">
        <v>84.5</v>
      </c>
      <c r="B170" s="18">
        <v>168</v>
      </c>
      <c r="D170">
        <v>622.23577880859398</v>
      </c>
      <c r="E170">
        <v>566.19030761718795</v>
      </c>
      <c r="F170">
        <v>480.81863403320301</v>
      </c>
      <c r="G170">
        <v>476.93136596679699</v>
      </c>
      <c r="I170" s="19">
        <f t="shared" si="17"/>
        <v>141.41714477539097</v>
      </c>
      <c r="J170" s="19">
        <f t="shared" si="18"/>
        <v>89.258941650390966</v>
      </c>
      <c r="K170" s="19">
        <f t="shared" si="19"/>
        <v>78.93588562011729</v>
      </c>
      <c r="L170" s="20">
        <f t="shared" si="20"/>
        <v>0.88434709353033814</v>
      </c>
      <c r="M170" s="20">
        <f t="shared" si="21"/>
        <v>2.0741526309290932</v>
      </c>
      <c r="N170" s="18"/>
      <c r="O170" s="18"/>
      <c r="P170" s="18">
        <f t="shared" si="22"/>
        <v>15.006972652883743</v>
      </c>
    </row>
    <row r="171" spans="1:16" x14ac:dyDescent="0.15">
      <c r="A171" s="18">
        <v>85</v>
      </c>
      <c r="B171" s="18">
        <v>169</v>
      </c>
      <c r="D171">
        <v>621.35595703125</v>
      </c>
      <c r="E171">
        <v>565.14947509765602</v>
      </c>
      <c r="F171">
        <v>481.73171997070301</v>
      </c>
      <c r="G171">
        <v>477.66854858398398</v>
      </c>
      <c r="I171" s="19">
        <f t="shared" si="17"/>
        <v>139.62423706054699</v>
      </c>
      <c r="J171" s="19">
        <f t="shared" si="18"/>
        <v>87.480926513672046</v>
      </c>
      <c r="K171" s="19">
        <f t="shared" si="19"/>
        <v>78.387588500976562</v>
      </c>
      <c r="L171" s="20">
        <f t="shared" si="20"/>
        <v>0.8960534784542511</v>
      </c>
      <c r="M171" s="20">
        <f t="shared" si="21"/>
        <v>2.0928992853050699</v>
      </c>
      <c r="N171" s="18"/>
      <c r="O171" s="18"/>
      <c r="P171" s="18">
        <f t="shared" si="22"/>
        <v>16.046431338325448</v>
      </c>
    </row>
    <row r="172" spans="1:16" x14ac:dyDescent="0.15">
      <c r="A172" s="18">
        <v>85.5</v>
      </c>
      <c r="B172" s="18">
        <v>170</v>
      </c>
      <c r="D172">
        <v>620.40905761718795</v>
      </c>
      <c r="E172">
        <v>563.92633056640602</v>
      </c>
      <c r="F172">
        <v>480.88824462890602</v>
      </c>
      <c r="G172">
        <v>476.90762329101602</v>
      </c>
      <c r="I172" s="19">
        <f t="shared" si="17"/>
        <v>139.52081298828193</v>
      </c>
      <c r="J172" s="19">
        <f t="shared" si="18"/>
        <v>87.01870727539</v>
      </c>
      <c r="K172" s="19">
        <f t="shared" si="19"/>
        <v>78.607717895508927</v>
      </c>
      <c r="L172" s="20">
        <f t="shared" si="20"/>
        <v>0.90334274498858469</v>
      </c>
      <c r="M172" s="20">
        <f t="shared" si="21"/>
        <v>2.1072288212914669</v>
      </c>
      <c r="N172" s="18"/>
      <c r="O172" s="18"/>
      <c r="P172" s="18">
        <f t="shared" si="22"/>
        <v>16.840971011414926</v>
      </c>
    </row>
    <row r="173" spans="1:16" x14ac:dyDescent="0.15">
      <c r="A173" s="18">
        <v>86</v>
      </c>
      <c r="B173" s="18">
        <v>171</v>
      </c>
      <c r="D173">
        <v>621.292236328125</v>
      </c>
      <c r="E173">
        <v>564.49310302734398</v>
      </c>
      <c r="F173">
        <v>481.41934204101602</v>
      </c>
      <c r="G173">
        <v>477.22384643554699</v>
      </c>
      <c r="I173" s="19">
        <f t="shared" si="17"/>
        <v>139.87289428710898</v>
      </c>
      <c r="J173" s="19">
        <f t="shared" si="18"/>
        <v>87.269256591796989</v>
      </c>
      <c r="K173" s="19">
        <f t="shared" si="19"/>
        <v>78.784414672851085</v>
      </c>
      <c r="L173" s="20">
        <f t="shared" si="20"/>
        <v>0.90277398650668184</v>
      </c>
      <c r="M173" s="20">
        <f t="shared" si="21"/>
        <v>2.1137003322616277</v>
      </c>
      <c r="N173" s="18"/>
      <c r="O173" s="18"/>
      <c r="P173" s="18">
        <f t="shared" si="22"/>
        <v>17.199801347268622</v>
      </c>
    </row>
    <row r="174" spans="1:16" x14ac:dyDescent="0.15">
      <c r="A174" s="18">
        <v>86.5</v>
      </c>
      <c r="B174" s="18">
        <v>172</v>
      </c>
      <c r="D174">
        <v>621.62707519531295</v>
      </c>
      <c r="E174">
        <v>564.36181640625</v>
      </c>
      <c r="F174">
        <v>480.4462890625</v>
      </c>
      <c r="G174">
        <v>476.592041015625</v>
      </c>
      <c r="I174" s="19">
        <f t="shared" si="17"/>
        <v>141.18078613281295</v>
      </c>
      <c r="J174" s="19">
        <f t="shared" si="18"/>
        <v>87.769775390625</v>
      </c>
      <c r="K174" s="19">
        <f t="shared" si="19"/>
        <v>79.741943359375455</v>
      </c>
      <c r="L174" s="20">
        <f t="shared" si="20"/>
        <v>0.90853534721353491</v>
      </c>
      <c r="M174" s="20">
        <f t="shared" si="21"/>
        <v>2.1265019624205443</v>
      </c>
      <c r="N174" s="18"/>
      <c r="O174" s="18"/>
      <c r="P174" s="18">
        <f t="shared" si="22"/>
        <v>17.909622171273927</v>
      </c>
    </row>
    <row r="175" spans="1:16" x14ac:dyDescent="0.15">
      <c r="A175" s="18">
        <v>87</v>
      </c>
      <c r="B175" s="18">
        <v>173</v>
      </c>
      <c r="D175">
        <v>621.79315185546898</v>
      </c>
      <c r="E175">
        <v>565.46490478515602</v>
      </c>
      <c r="F175">
        <v>480.88372802734398</v>
      </c>
      <c r="G175">
        <v>477.01556396484398</v>
      </c>
      <c r="I175" s="19">
        <f t="shared" si="17"/>
        <v>140.909423828125</v>
      </c>
      <c r="J175" s="19">
        <f t="shared" si="18"/>
        <v>88.449340820312045</v>
      </c>
      <c r="K175" s="19">
        <f t="shared" si="19"/>
        <v>78.994885253906574</v>
      </c>
      <c r="L175" s="20">
        <f t="shared" si="20"/>
        <v>0.89310880693150074</v>
      </c>
      <c r="M175" s="20">
        <f t="shared" si="21"/>
        <v>2.1181156915905737</v>
      </c>
      <c r="N175" s="18"/>
      <c r="O175" s="18"/>
      <c r="P175" s="18">
        <f t="shared" si="22"/>
        <v>17.44462282377167</v>
      </c>
    </row>
    <row r="176" spans="1:16" x14ac:dyDescent="0.15">
      <c r="A176" s="18">
        <v>87.5</v>
      </c>
      <c r="B176" s="18">
        <v>174</v>
      </c>
      <c r="D176">
        <v>620.90515136718795</v>
      </c>
      <c r="E176">
        <v>565.73468017578102</v>
      </c>
      <c r="F176">
        <v>481.65121459960898</v>
      </c>
      <c r="G176">
        <v>477.54745483398398</v>
      </c>
      <c r="I176" s="19">
        <f t="shared" si="17"/>
        <v>139.25393676757898</v>
      </c>
      <c r="J176" s="19">
        <f t="shared" si="18"/>
        <v>88.187225341797046</v>
      </c>
      <c r="K176" s="19">
        <f t="shared" si="19"/>
        <v>77.522879028321057</v>
      </c>
      <c r="L176" s="20">
        <f t="shared" si="20"/>
        <v>0.87907152910024111</v>
      </c>
      <c r="M176" s="20">
        <f t="shared" si="21"/>
        <v>2.111118683211378</v>
      </c>
      <c r="N176" s="18"/>
      <c r="O176" s="18"/>
      <c r="P176" s="18">
        <f t="shared" si="22"/>
        <v>17.056654870344012</v>
      </c>
    </row>
    <row r="177" spans="1:16" x14ac:dyDescent="0.15">
      <c r="A177" s="18">
        <v>88</v>
      </c>
      <c r="B177" s="18">
        <v>175</v>
      </c>
      <c r="D177">
        <v>621.01818847656295</v>
      </c>
      <c r="E177">
        <v>565.61541748046898</v>
      </c>
      <c r="F177">
        <v>481.0107421875</v>
      </c>
      <c r="G177">
        <v>477.35598754882801</v>
      </c>
      <c r="I177" s="19">
        <f t="shared" si="17"/>
        <v>140.00744628906295</v>
      </c>
      <c r="J177" s="19">
        <f t="shared" si="18"/>
        <v>88.259429931640966</v>
      </c>
      <c r="K177" s="19">
        <f t="shared" si="19"/>
        <v>78.22584533691429</v>
      </c>
      <c r="L177" s="20">
        <f t="shared" si="20"/>
        <v>0.88631713798176659</v>
      </c>
      <c r="M177" s="20">
        <f t="shared" si="21"/>
        <v>2.125404561544967</v>
      </c>
      <c r="N177" s="18"/>
      <c r="O177" s="18"/>
      <c r="P177" s="18">
        <f t="shared" si="22"/>
        <v>17.848773827422669</v>
      </c>
    </row>
    <row r="178" spans="1:16" x14ac:dyDescent="0.15">
      <c r="A178" s="18">
        <v>88.5</v>
      </c>
      <c r="B178" s="18">
        <v>176</v>
      </c>
      <c r="D178">
        <v>619.42926025390602</v>
      </c>
      <c r="E178">
        <v>565.47424316406295</v>
      </c>
      <c r="F178">
        <v>480.51620483398398</v>
      </c>
      <c r="G178">
        <v>476.820068359375</v>
      </c>
      <c r="I178" s="19">
        <f t="shared" si="17"/>
        <v>138.91305541992205</v>
      </c>
      <c r="J178" s="19">
        <f t="shared" si="18"/>
        <v>88.654174804687955</v>
      </c>
      <c r="K178" s="19">
        <f t="shared" si="19"/>
        <v>76.855133056640483</v>
      </c>
      <c r="L178" s="20">
        <f t="shared" si="20"/>
        <v>0.86690935002168057</v>
      </c>
      <c r="M178" s="20">
        <f t="shared" si="21"/>
        <v>2.1130370430369445</v>
      </c>
      <c r="N178" s="18"/>
      <c r="O178" s="18"/>
      <c r="P178" s="18">
        <f t="shared" si="22"/>
        <v>17.163023491778826</v>
      </c>
    </row>
    <row r="179" spans="1:16" x14ac:dyDescent="0.15">
      <c r="A179" s="18">
        <v>89</v>
      </c>
      <c r="B179" s="18">
        <v>177</v>
      </c>
      <c r="D179">
        <v>619.74322509765602</v>
      </c>
      <c r="E179">
        <v>566.39141845703102</v>
      </c>
      <c r="F179">
        <v>481.70318603515602</v>
      </c>
      <c r="G179">
        <v>478.03991699218801</v>
      </c>
      <c r="I179" s="19">
        <f t="shared" si="17"/>
        <v>138.0400390625</v>
      </c>
      <c r="J179" s="19">
        <f t="shared" si="18"/>
        <v>88.351501464843011</v>
      </c>
      <c r="K179" s="19">
        <f t="shared" si="19"/>
        <v>76.193988037109904</v>
      </c>
      <c r="L179" s="20">
        <f t="shared" si="20"/>
        <v>0.8623960744733824</v>
      </c>
      <c r="M179" s="20">
        <f t="shared" si="21"/>
        <v>2.11556403694071</v>
      </c>
      <c r="N179" s="18"/>
      <c r="O179" s="18"/>
      <c r="P179" s="18">
        <f t="shared" si="22"/>
        <v>17.30313946706951</v>
      </c>
    </row>
    <row r="180" spans="1:16" x14ac:dyDescent="0.15">
      <c r="A180" s="18">
        <v>89.5</v>
      </c>
      <c r="B180" s="18">
        <v>178</v>
      </c>
      <c r="D180">
        <v>620.07562255859398</v>
      </c>
      <c r="E180">
        <v>566.76916503906295</v>
      </c>
      <c r="F180">
        <v>480.96423339843801</v>
      </c>
      <c r="G180">
        <v>477.07632446289102</v>
      </c>
      <c r="I180" s="19">
        <f t="shared" si="17"/>
        <v>139.11138916015597</v>
      </c>
      <c r="J180" s="19">
        <f t="shared" si="18"/>
        <v>89.692840576171932</v>
      </c>
      <c r="K180" s="19">
        <f t="shared" si="19"/>
        <v>76.326400756835625</v>
      </c>
      <c r="L180" s="20">
        <f t="shared" si="20"/>
        <v>0.85097539855497373</v>
      </c>
      <c r="M180" s="20">
        <f t="shared" si="21"/>
        <v>2.1111836304743652</v>
      </c>
      <c r="N180" s="18"/>
      <c r="O180" s="18"/>
      <c r="P180" s="18">
        <f t="shared" si="22"/>
        <v>17.060256046066023</v>
      </c>
    </row>
    <row r="181" spans="1:16" x14ac:dyDescent="0.15">
      <c r="A181" s="18">
        <v>90</v>
      </c>
      <c r="B181" s="18">
        <v>179</v>
      </c>
      <c r="D181">
        <v>619.40539550781295</v>
      </c>
      <c r="E181">
        <v>567.46496582031295</v>
      </c>
      <c r="F181">
        <v>480.53207397460898</v>
      </c>
      <c r="G181">
        <v>476.76202392578102</v>
      </c>
      <c r="I181" s="19">
        <f t="shared" si="17"/>
        <v>138.87332153320398</v>
      </c>
      <c r="J181" s="19">
        <f t="shared" si="18"/>
        <v>90.702941894531932</v>
      </c>
      <c r="K181" s="19">
        <f t="shared" si="19"/>
        <v>75.381262207031625</v>
      </c>
      <c r="L181" s="20">
        <f t="shared" si="20"/>
        <v>0.83107847036189708</v>
      </c>
      <c r="M181" s="20">
        <f t="shared" si="21"/>
        <v>2.0983269717333521</v>
      </c>
      <c r="N181" s="18"/>
      <c r="O181" s="18"/>
      <c r="P181" s="18">
        <f t="shared" si="22"/>
        <v>16.347384014284629</v>
      </c>
    </row>
    <row r="182" spans="1:16" x14ac:dyDescent="0.15">
      <c r="A182" s="18">
        <v>90.5</v>
      </c>
      <c r="B182" s="18">
        <v>180</v>
      </c>
      <c r="D182">
        <v>619.25433349609398</v>
      </c>
      <c r="E182">
        <v>567.49011230468795</v>
      </c>
      <c r="F182">
        <v>481.43988037109398</v>
      </c>
      <c r="G182">
        <v>477.68264770507801</v>
      </c>
      <c r="I182" s="19">
        <f t="shared" si="17"/>
        <v>137.814453125</v>
      </c>
      <c r="J182" s="19">
        <f t="shared" si="18"/>
        <v>89.807464599609943</v>
      </c>
      <c r="K182" s="19">
        <f t="shared" si="19"/>
        <v>74.949227905273034</v>
      </c>
      <c r="L182" s="20">
        <f t="shared" si="20"/>
        <v>0.83455454665623152</v>
      </c>
      <c r="M182" s="20">
        <f t="shared" si="21"/>
        <v>2.1088433174797503</v>
      </c>
      <c r="N182" s="18"/>
      <c r="O182" s="18"/>
      <c r="P182" s="18">
        <f t="shared" si="22"/>
        <v>16.930491096005284</v>
      </c>
    </row>
    <row r="183" spans="1:16" x14ac:dyDescent="0.15">
      <c r="A183" s="18">
        <v>91</v>
      </c>
      <c r="B183" s="18">
        <v>181</v>
      </c>
      <c r="D183">
        <v>619.96978759765602</v>
      </c>
      <c r="E183">
        <v>568.24945068359398</v>
      </c>
      <c r="F183">
        <v>481.15490722656301</v>
      </c>
      <c r="G183">
        <v>477.26507568359398</v>
      </c>
      <c r="I183" s="19">
        <f t="shared" si="17"/>
        <v>138.81488037109301</v>
      </c>
      <c r="J183" s="19">
        <f t="shared" si="18"/>
        <v>90.984375</v>
      </c>
      <c r="K183" s="19">
        <f t="shared" si="19"/>
        <v>75.125817871093005</v>
      </c>
      <c r="L183" s="20">
        <f t="shared" si="20"/>
        <v>0.82570021359264167</v>
      </c>
      <c r="M183" s="20">
        <f t="shared" si="21"/>
        <v>2.107029253868224</v>
      </c>
      <c r="N183" s="18"/>
      <c r="O183" s="18"/>
      <c r="P183" s="18">
        <f t="shared" si="22"/>
        <v>16.829905458742932</v>
      </c>
    </row>
    <row r="184" spans="1:16" x14ac:dyDescent="0.15">
      <c r="A184" s="18">
        <v>91.5</v>
      </c>
      <c r="B184" s="18">
        <v>182</v>
      </c>
      <c r="D184">
        <v>618.31365966796898</v>
      </c>
      <c r="E184">
        <v>567.479248046875</v>
      </c>
      <c r="F184">
        <v>480.25320434570301</v>
      </c>
      <c r="G184">
        <v>476.35534667968801</v>
      </c>
      <c r="I184" s="19">
        <f t="shared" si="17"/>
        <v>138.06045532226597</v>
      </c>
      <c r="J184" s="19">
        <f t="shared" si="18"/>
        <v>91.123901367186988</v>
      </c>
      <c r="K184" s="19">
        <f t="shared" si="19"/>
        <v>74.273724365235068</v>
      </c>
      <c r="L184" s="20">
        <f t="shared" si="20"/>
        <v>0.81508499143321866</v>
      </c>
      <c r="M184" s="20">
        <f t="shared" si="21"/>
        <v>2.1034543011608648</v>
      </c>
      <c r="N184" s="18"/>
      <c r="O184" s="18"/>
      <c r="P184" s="18">
        <f t="shared" si="22"/>
        <v>16.631682588294655</v>
      </c>
    </row>
    <row r="185" spans="1:16" x14ac:dyDescent="0.15">
      <c r="A185" s="18">
        <v>92</v>
      </c>
      <c r="B185" s="18">
        <v>183</v>
      </c>
      <c r="D185">
        <v>616.2783203125</v>
      </c>
      <c r="E185">
        <v>567.12384033203102</v>
      </c>
      <c r="F185">
        <v>481.44610595703102</v>
      </c>
      <c r="G185">
        <v>477.60583496093801</v>
      </c>
      <c r="I185" s="19">
        <f t="shared" si="17"/>
        <v>134.83221435546898</v>
      </c>
      <c r="J185" s="19">
        <f t="shared" si="18"/>
        <v>89.518005371093011</v>
      </c>
      <c r="K185" s="19">
        <f t="shared" si="19"/>
        <v>72.169610595703872</v>
      </c>
      <c r="L185" s="20">
        <f t="shared" si="20"/>
        <v>0.80620217459636057</v>
      </c>
      <c r="M185" s="20">
        <f t="shared" si="21"/>
        <v>2.1016117537760701</v>
      </c>
      <c r="N185" s="18"/>
      <c r="O185" s="18"/>
      <c r="P185" s="18">
        <f t="shared" si="22"/>
        <v>16.529517591594384</v>
      </c>
    </row>
    <row r="186" spans="1:16" x14ac:dyDescent="0.15">
      <c r="A186" s="18">
        <v>92.5</v>
      </c>
      <c r="B186" s="18">
        <v>184</v>
      </c>
      <c r="D186">
        <v>614.25427246093795</v>
      </c>
      <c r="E186">
        <v>565.80700683593795</v>
      </c>
      <c r="F186">
        <v>480.83099365234398</v>
      </c>
      <c r="G186">
        <v>476.98782348632801</v>
      </c>
      <c r="I186" s="19">
        <f t="shared" si="17"/>
        <v>133.42327880859398</v>
      </c>
      <c r="J186" s="19">
        <f t="shared" si="18"/>
        <v>88.819183349609943</v>
      </c>
      <c r="K186" s="19">
        <f t="shared" si="19"/>
        <v>71.24985046386702</v>
      </c>
      <c r="L186" s="20">
        <f t="shared" si="20"/>
        <v>0.80218988485194087</v>
      </c>
      <c r="M186" s="20">
        <f t="shared" si="21"/>
        <v>2.1046397334837144</v>
      </c>
      <c r="N186" s="18"/>
      <c r="O186" s="18"/>
      <c r="P186" s="18">
        <f t="shared" si="22"/>
        <v>16.697412072568302</v>
      </c>
    </row>
    <row r="187" spans="1:16" x14ac:dyDescent="0.15">
      <c r="A187" s="18">
        <v>93</v>
      </c>
      <c r="B187" s="18">
        <v>185</v>
      </c>
      <c r="D187">
        <v>612.93096923828102</v>
      </c>
      <c r="E187">
        <v>565.485107421875</v>
      </c>
      <c r="F187">
        <v>480.51956176757801</v>
      </c>
      <c r="G187">
        <v>476.61434936523398</v>
      </c>
      <c r="I187" s="19">
        <f t="shared" si="17"/>
        <v>132.41140747070301</v>
      </c>
      <c r="J187" s="19">
        <f t="shared" si="18"/>
        <v>88.870758056641023</v>
      </c>
      <c r="K187" s="19">
        <f t="shared" si="19"/>
        <v>70.201876831054307</v>
      </c>
      <c r="L187" s="20">
        <f t="shared" si="20"/>
        <v>0.78993223829948356</v>
      </c>
      <c r="M187" s="20">
        <f t="shared" si="21"/>
        <v>2.0994223563833208</v>
      </c>
      <c r="N187" s="18"/>
      <c r="O187" s="18"/>
      <c r="P187" s="18">
        <f t="shared" si="22"/>
        <v>16.408120563082825</v>
      </c>
    </row>
    <row r="188" spans="1:16" x14ac:dyDescent="0.15">
      <c r="A188" s="18">
        <v>93.5</v>
      </c>
      <c r="B188" s="18">
        <v>186</v>
      </c>
      <c r="D188">
        <v>616.656005859375</v>
      </c>
      <c r="E188">
        <v>568.75158691406295</v>
      </c>
      <c r="F188">
        <v>481.24182128906301</v>
      </c>
      <c r="G188">
        <v>477.69869995117199</v>
      </c>
      <c r="I188" s="19">
        <f t="shared" si="17"/>
        <v>135.41418457031199</v>
      </c>
      <c r="J188" s="19">
        <f t="shared" si="18"/>
        <v>91.052886962890966</v>
      </c>
      <c r="K188" s="19">
        <f t="shared" si="19"/>
        <v>71.677163696288318</v>
      </c>
      <c r="L188" s="20">
        <f t="shared" si="20"/>
        <v>0.78720363611865141</v>
      </c>
      <c r="M188" s="20">
        <f t="shared" si="21"/>
        <v>2.1037340236545519</v>
      </c>
      <c r="N188" s="18"/>
      <c r="O188" s="18"/>
      <c r="P188" s="18">
        <f t="shared" si="22"/>
        <v>16.647192554486221</v>
      </c>
    </row>
    <row r="189" spans="1:16" x14ac:dyDescent="0.15">
      <c r="A189" s="18">
        <v>94</v>
      </c>
      <c r="B189" s="18">
        <v>187</v>
      </c>
      <c r="D189">
        <v>616.05950927734398</v>
      </c>
      <c r="E189">
        <v>568.04498291015602</v>
      </c>
      <c r="F189">
        <v>480.85903930664102</v>
      </c>
      <c r="G189">
        <v>476.91067504882801</v>
      </c>
      <c r="I189" s="19">
        <f t="shared" si="17"/>
        <v>135.20046997070295</v>
      </c>
      <c r="J189" s="19">
        <f t="shared" si="18"/>
        <v>91.134307861328011</v>
      </c>
      <c r="K189" s="19">
        <f t="shared" si="19"/>
        <v>71.406454467773358</v>
      </c>
      <c r="L189" s="20">
        <f t="shared" si="20"/>
        <v>0.78352989278666607</v>
      </c>
      <c r="M189" s="20">
        <f t="shared" si="21"/>
        <v>2.1071005497746302</v>
      </c>
      <c r="N189" s="18"/>
      <c r="O189" s="18"/>
      <c r="P189" s="18">
        <f t="shared" si="22"/>
        <v>16.833858652078877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3" zoomScale="75" zoomScaleNormal="75" zoomScalePageLayoutView="75" workbookViewId="0">
      <selection activeCell="L32" sqref="L32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570.16644287109398</v>
      </c>
      <c r="E2">
        <v>517.97735595703102</v>
      </c>
      <c r="F2">
        <v>474.21090698242199</v>
      </c>
      <c r="G2">
        <v>473.016357421875</v>
      </c>
      <c r="I2" s="7">
        <f t="shared" ref="I2:I33" si="0">D2-F2</f>
        <v>95.955535888671989</v>
      </c>
      <c r="J2" s="7">
        <f t="shared" ref="J2:J33" si="1">E2-G2</f>
        <v>44.960998535156023</v>
      </c>
      <c r="K2" s="7">
        <f t="shared" ref="K2:K65" si="2">I2-0.7*J2</f>
        <v>64.482836914062773</v>
      </c>
      <c r="L2" s="8">
        <f t="shared" ref="L2:L65" si="3">K2/J2</f>
        <v>1.4341949470637798</v>
      </c>
      <c r="M2" s="8"/>
      <c r="N2" s="18">
        <f>LINEST(V64:V104,U64:U104)</f>
        <v>-9.1596148871062894E-3</v>
      </c>
      <c r="O2" s="9">
        <f>AVERAGE(M38:M45)</f>
        <v>1.7714860744389314</v>
      </c>
    </row>
    <row r="3" spans="1:16" x14ac:dyDescent="0.15">
      <c r="A3" s="6">
        <v>1</v>
      </c>
      <c r="B3" s="6">
        <v>1</v>
      </c>
      <c r="C3" s="6" t="s">
        <v>7</v>
      </c>
      <c r="D3">
        <v>569.00238037109398</v>
      </c>
      <c r="E3">
        <v>516.29071044921898</v>
      </c>
      <c r="F3">
        <v>474.13467407226602</v>
      </c>
      <c r="G3">
        <v>473.11334228515602</v>
      </c>
      <c r="I3" s="7">
        <f t="shared" si="0"/>
        <v>94.867706298827954</v>
      </c>
      <c r="J3" s="7">
        <f t="shared" si="1"/>
        <v>43.177368164062955</v>
      </c>
      <c r="K3" s="7">
        <f t="shared" si="2"/>
        <v>64.643548583983886</v>
      </c>
      <c r="L3" s="8">
        <f t="shared" si="3"/>
        <v>1.497162780703885</v>
      </c>
      <c r="M3" s="8"/>
      <c r="N3" s="18"/>
    </row>
    <row r="4" spans="1:16" ht="15" x14ac:dyDescent="0.15">
      <c r="A4" s="6">
        <v>1.5</v>
      </c>
      <c r="B4" s="6">
        <v>2</v>
      </c>
      <c r="D4">
        <v>568.19396972656295</v>
      </c>
      <c r="E4">
        <v>515.80554199218795</v>
      </c>
      <c r="F4">
        <v>474.49551391601602</v>
      </c>
      <c r="G4">
        <v>473.42807006835898</v>
      </c>
      <c r="I4" s="7">
        <f t="shared" si="0"/>
        <v>93.698455810546932</v>
      </c>
      <c r="J4" s="7">
        <f t="shared" si="1"/>
        <v>42.377471923828978</v>
      </c>
      <c r="K4" s="7">
        <f t="shared" si="2"/>
        <v>64.034225463866647</v>
      </c>
      <c r="L4" s="8">
        <f t="shared" si="3"/>
        <v>1.5110440183634459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569.553466796875</v>
      </c>
      <c r="E5">
        <v>516.684326171875</v>
      </c>
      <c r="F5">
        <v>474.42642211914102</v>
      </c>
      <c r="G5">
        <v>473.55648803710898</v>
      </c>
      <c r="I5" s="7">
        <f t="shared" si="0"/>
        <v>95.127044677733977</v>
      </c>
      <c r="J5" s="7">
        <f t="shared" si="1"/>
        <v>43.127838134766023</v>
      </c>
      <c r="K5" s="7">
        <f t="shared" si="2"/>
        <v>64.937557983397767</v>
      </c>
      <c r="L5" s="8">
        <f t="shared" si="3"/>
        <v>1.505699353176031</v>
      </c>
      <c r="M5" s="8"/>
      <c r="N5" s="18">
        <f>RSQ(V64:V104,U64:U104)</f>
        <v>0.98528882645580362</v>
      </c>
    </row>
    <row r="6" spans="1:16" x14ac:dyDescent="0.15">
      <c r="A6" s="6">
        <v>2.5</v>
      </c>
      <c r="B6" s="6">
        <v>4</v>
      </c>
      <c r="C6" s="6" t="s">
        <v>5</v>
      </c>
      <c r="D6">
        <v>568.55364990234398</v>
      </c>
      <c r="E6">
        <v>516.01025390625</v>
      </c>
      <c r="F6">
        <v>473.77639770507801</v>
      </c>
      <c r="G6">
        <v>472.65368652343801</v>
      </c>
      <c r="I6" s="7">
        <f t="shared" si="0"/>
        <v>94.777252197265966</v>
      </c>
      <c r="J6" s="7">
        <f t="shared" si="1"/>
        <v>43.356567382811988</v>
      </c>
      <c r="K6" s="7">
        <f t="shared" si="2"/>
        <v>64.427655029297568</v>
      </c>
      <c r="L6" s="8">
        <f t="shared" si="3"/>
        <v>1.4859952924880042</v>
      </c>
      <c r="M6" s="8">
        <f t="shared" ref="M6:M37" si="4">L6+ABS($N$2)*A6</f>
        <v>1.50889432970577</v>
      </c>
      <c r="P6" s="6">
        <f t="shared" ref="P6:P69" si="5">(M6-$O$2)/$O$2*100</f>
        <v>-14.823246342273954</v>
      </c>
    </row>
    <row r="7" spans="1:16" x14ac:dyDescent="0.15">
      <c r="A7" s="6">
        <v>3</v>
      </c>
      <c r="B7" s="6">
        <v>5</v>
      </c>
      <c r="C7" s="6" t="s">
        <v>8</v>
      </c>
      <c r="D7">
        <v>568.27490234375</v>
      </c>
      <c r="E7">
        <v>515.64733886718795</v>
      </c>
      <c r="F7">
        <v>474.37884521484398</v>
      </c>
      <c r="G7">
        <v>473.20281982421898</v>
      </c>
      <c r="I7" s="7">
        <f t="shared" si="0"/>
        <v>93.896057128906023</v>
      </c>
      <c r="J7" s="7">
        <f t="shared" si="1"/>
        <v>42.444519042968977</v>
      </c>
      <c r="K7" s="7">
        <f t="shared" si="2"/>
        <v>64.184893798827744</v>
      </c>
      <c r="L7" s="8">
        <f t="shared" si="3"/>
        <v>1.5122068819733772</v>
      </c>
      <c r="M7" s="8">
        <f t="shared" si="4"/>
        <v>1.5396857266346959</v>
      </c>
      <c r="P7" s="6">
        <f t="shared" si="5"/>
        <v>-13.085078745405983</v>
      </c>
    </row>
    <row r="8" spans="1:16" x14ac:dyDescent="0.15">
      <c r="A8" s="6">
        <v>3.5</v>
      </c>
      <c r="B8" s="6">
        <v>6</v>
      </c>
      <c r="D8">
        <v>568.14611816406295</v>
      </c>
      <c r="E8">
        <v>516.04901123046898</v>
      </c>
      <c r="F8">
        <v>474.75271606445301</v>
      </c>
      <c r="G8">
        <v>473.69741821289102</v>
      </c>
      <c r="I8" s="7">
        <f t="shared" si="0"/>
        <v>93.393402099609943</v>
      </c>
      <c r="J8" s="7">
        <f t="shared" si="1"/>
        <v>42.351593017577954</v>
      </c>
      <c r="K8" s="7">
        <f t="shared" si="2"/>
        <v>63.747286987305372</v>
      </c>
      <c r="L8" s="8">
        <f t="shared" si="3"/>
        <v>1.5051921886585746</v>
      </c>
      <c r="M8" s="8">
        <f t="shared" si="4"/>
        <v>1.5372508407634466</v>
      </c>
      <c r="P8" s="6">
        <f t="shared" si="5"/>
        <v>-13.222527518296873</v>
      </c>
    </row>
    <row r="9" spans="1:16" x14ac:dyDescent="0.15">
      <c r="A9" s="6">
        <v>4</v>
      </c>
      <c r="B9" s="6">
        <v>7</v>
      </c>
      <c r="D9">
        <v>568.63562011718795</v>
      </c>
      <c r="E9">
        <v>516.124755859375</v>
      </c>
      <c r="F9">
        <v>473.36761474609398</v>
      </c>
      <c r="G9">
        <v>472.43322753906301</v>
      </c>
      <c r="I9" s="7">
        <f t="shared" si="0"/>
        <v>95.268005371093977</v>
      </c>
      <c r="J9" s="7">
        <f t="shared" si="1"/>
        <v>43.691528320311988</v>
      </c>
      <c r="K9" s="7">
        <f t="shared" si="2"/>
        <v>64.683935546875588</v>
      </c>
      <c r="L9" s="8">
        <f t="shared" si="3"/>
        <v>1.4804685950251899</v>
      </c>
      <c r="M9" s="8">
        <f t="shared" si="4"/>
        <v>1.5171070545736152</v>
      </c>
      <c r="P9" s="6">
        <f t="shared" si="5"/>
        <v>-14.359639826459466</v>
      </c>
    </row>
    <row r="10" spans="1:16" x14ac:dyDescent="0.15">
      <c r="A10" s="6">
        <v>4.5</v>
      </c>
      <c r="B10" s="6">
        <v>8</v>
      </c>
      <c r="D10">
        <v>565.88311767578102</v>
      </c>
      <c r="E10">
        <v>514.82366943359398</v>
      </c>
      <c r="F10">
        <v>473.671875</v>
      </c>
      <c r="G10">
        <v>472.62338256835898</v>
      </c>
      <c r="I10" s="7">
        <f t="shared" si="0"/>
        <v>92.211242675781023</v>
      </c>
      <c r="J10" s="7">
        <f t="shared" si="1"/>
        <v>42.200286865235</v>
      </c>
      <c r="K10" s="7">
        <f t="shared" si="2"/>
        <v>62.671041870116525</v>
      </c>
      <c r="L10" s="8">
        <f t="shared" si="3"/>
        <v>1.4850856836649973</v>
      </c>
      <c r="M10" s="8">
        <f t="shared" si="4"/>
        <v>1.5263039506569755</v>
      </c>
      <c r="P10" s="6">
        <f t="shared" si="5"/>
        <v>-13.840477061588551</v>
      </c>
    </row>
    <row r="11" spans="1:16" x14ac:dyDescent="0.15">
      <c r="A11" s="6">
        <v>5</v>
      </c>
      <c r="B11" s="6">
        <v>9</v>
      </c>
      <c r="D11">
        <v>562.72076416015602</v>
      </c>
      <c r="E11">
        <v>513.15362548828102</v>
      </c>
      <c r="F11">
        <v>474.46170043945301</v>
      </c>
      <c r="G11">
        <v>473.26602172851602</v>
      </c>
      <c r="I11" s="7">
        <f t="shared" si="0"/>
        <v>88.259063720703011</v>
      </c>
      <c r="J11" s="7">
        <f t="shared" si="1"/>
        <v>39.887603759765</v>
      </c>
      <c r="K11" s="7">
        <f t="shared" si="2"/>
        <v>60.337741088867517</v>
      </c>
      <c r="L11" s="8">
        <f t="shared" si="3"/>
        <v>1.512694055332819</v>
      </c>
      <c r="M11" s="8">
        <f t="shared" si="4"/>
        <v>1.5584921297683505</v>
      </c>
      <c r="P11" s="6">
        <f t="shared" si="5"/>
        <v>-12.023461417163031</v>
      </c>
    </row>
    <row r="12" spans="1:16" x14ac:dyDescent="0.15">
      <c r="A12" s="6">
        <v>5.5</v>
      </c>
      <c r="B12" s="6">
        <v>10</v>
      </c>
      <c r="D12">
        <v>563.59698486328102</v>
      </c>
      <c r="E12">
        <v>514.17095947265602</v>
      </c>
      <c r="F12">
        <v>474.61087036132801</v>
      </c>
      <c r="G12">
        <v>473.42422485351602</v>
      </c>
      <c r="I12" s="7">
        <f t="shared" si="0"/>
        <v>88.986114501953011</v>
      </c>
      <c r="J12" s="7">
        <f t="shared" si="1"/>
        <v>40.74673461914</v>
      </c>
      <c r="K12" s="7">
        <f t="shared" si="2"/>
        <v>60.463400268555013</v>
      </c>
      <c r="L12" s="8">
        <f t="shared" si="3"/>
        <v>1.4838833303749814</v>
      </c>
      <c r="M12" s="8">
        <f t="shared" si="4"/>
        <v>1.534261212254066</v>
      </c>
      <c r="P12" s="6">
        <f t="shared" si="5"/>
        <v>-13.391291391325202</v>
      </c>
    </row>
    <row r="13" spans="1:16" x14ac:dyDescent="0.15">
      <c r="A13" s="6">
        <v>6</v>
      </c>
      <c r="B13" s="6">
        <v>11</v>
      </c>
      <c r="D13">
        <v>566.527099609375</v>
      </c>
      <c r="E13">
        <v>515.53839111328102</v>
      </c>
      <c r="F13">
        <v>474.052734375</v>
      </c>
      <c r="G13">
        <v>473.056396484375</v>
      </c>
      <c r="I13" s="7">
        <f t="shared" si="0"/>
        <v>92.474365234375</v>
      </c>
      <c r="J13" s="7">
        <f t="shared" si="1"/>
        <v>42.481994628906023</v>
      </c>
      <c r="K13" s="7">
        <f t="shared" si="2"/>
        <v>62.736968994140781</v>
      </c>
      <c r="L13" s="8">
        <f t="shared" si="3"/>
        <v>1.4767896268093934</v>
      </c>
      <c r="M13" s="8">
        <f t="shared" si="4"/>
        <v>1.5317473161320312</v>
      </c>
      <c r="P13" s="6">
        <f t="shared" si="5"/>
        <v>-13.533200275527468</v>
      </c>
    </row>
    <row r="14" spans="1:16" x14ac:dyDescent="0.15">
      <c r="A14" s="6">
        <v>6.5</v>
      </c>
      <c r="B14" s="6">
        <v>12</v>
      </c>
      <c r="D14">
        <v>567.061279296875</v>
      </c>
      <c r="E14">
        <v>515.27288818359398</v>
      </c>
      <c r="F14">
        <v>473.70236206054699</v>
      </c>
      <c r="G14">
        <v>472.51919555664102</v>
      </c>
      <c r="I14" s="7">
        <f t="shared" si="0"/>
        <v>93.358917236328011</v>
      </c>
      <c r="J14" s="7">
        <f t="shared" si="1"/>
        <v>42.753692626952954</v>
      </c>
      <c r="K14" s="7">
        <f t="shared" si="2"/>
        <v>63.431332397460949</v>
      </c>
      <c r="L14" s="8">
        <f t="shared" si="3"/>
        <v>1.4836457040314761</v>
      </c>
      <c r="M14" s="8">
        <f t="shared" si="4"/>
        <v>1.5431832007976669</v>
      </c>
      <c r="P14" s="6">
        <f t="shared" si="5"/>
        <v>-12.887647096722056</v>
      </c>
    </row>
    <row r="15" spans="1:16" x14ac:dyDescent="0.15">
      <c r="A15" s="6">
        <v>7</v>
      </c>
      <c r="B15" s="6">
        <v>13</v>
      </c>
      <c r="D15">
        <v>568.897705078125</v>
      </c>
      <c r="E15">
        <v>515.70428466796898</v>
      </c>
      <c r="F15">
        <v>474.17434692382801</v>
      </c>
      <c r="G15">
        <v>472.984375</v>
      </c>
      <c r="I15" s="7">
        <f t="shared" si="0"/>
        <v>94.723358154296989</v>
      </c>
      <c r="J15" s="7">
        <f t="shared" si="1"/>
        <v>42.719909667968977</v>
      </c>
      <c r="K15" s="7">
        <f t="shared" si="2"/>
        <v>64.819421386718702</v>
      </c>
      <c r="L15" s="8">
        <f t="shared" si="3"/>
        <v>1.5173117614366061</v>
      </c>
      <c r="M15" s="8">
        <f t="shared" si="4"/>
        <v>1.5814290656463501</v>
      </c>
      <c r="P15" s="6">
        <f t="shared" si="5"/>
        <v>-10.728676422295697</v>
      </c>
    </row>
    <row r="16" spans="1:16" x14ac:dyDescent="0.15">
      <c r="A16" s="6">
        <v>7.5</v>
      </c>
      <c r="B16" s="6">
        <v>14</v>
      </c>
      <c r="D16">
        <v>568.900390625</v>
      </c>
      <c r="E16">
        <v>515.96356201171898</v>
      </c>
      <c r="F16">
        <v>474.54913330078102</v>
      </c>
      <c r="G16">
        <v>473.53131103515602</v>
      </c>
      <c r="I16" s="7">
        <f t="shared" si="0"/>
        <v>94.351257324218977</v>
      </c>
      <c r="J16" s="7">
        <f t="shared" si="1"/>
        <v>42.432250976562955</v>
      </c>
      <c r="K16" s="7">
        <f t="shared" si="2"/>
        <v>64.648681640624915</v>
      </c>
      <c r="L16" s="8">
        <f t="shared" si="3"/>
        <v>1.523574171832953</v>
      </c>
      <c r="M16" s="8">
        <f t="shared" si="4"/>
        <v>1.5922712834862502</v>
      </c>
      <c r="P16" s="6">
        <f t="shared" si="5"/>
        <v>-10.116635605472789</v>
      </c>
    </row>
    <row r="17" spans="1:16" x14ac:dyDescent="0.15">
      <c r="A17" s="6">
        <v>8</v>
      </c>
      <c r="B17" s="6">
        <v>15</v>
      </c>
      <c r="D17">
        <v>569.28527832031295</v>
      </c>
      <c r="E17">
        <v>516.03863525390602</v>
      </c>
      <c r="F17">
        <v>473.54583740234398</v>
      </c>
      <c r="G17">
        <v>472.724609375</v>
      </c>
      <c r="I17" s="7">
        <f t="shared" si="0"/>
        <v>95.739440917968977</v>
      </c>
      <c r="J17" s="7">
        <f t="shared" si="1"/>
        <v>43.314025878906023</v>
      </c>
      <c r="K17" s="7">
        <f t="shared" si="2"/>
        <v>65.419622802734764</v>
      </c>
      <c r="L17" s="8">
        <f t="shared" si="3"/>
        <v>1.5103565525317328</v>
      </c>
      <c r="M17" s="8">
        <f t="shared" si="4"/>
        <v>1.5836334716285831</v>
      </c>
      <c r="P17" s="6">
        <f t="shared" si="5"/>
        <v>-10.604238188541519</v>
      </c>
    </row>
    <row r="18" spans="1:16" x14ac:dyDescent="0.15">
      <c r="A18" s="6">
        <v>8.5</v>
      </c>
      <c r="B18" s="6">
        <v>16</v>
      </c>
      <c r="D18">
        <v>568.5869140625</v>
      </c>
      <c r="E18">
        <v>515.07861328125</v>
      </c>
      <c r="F18">
        <v>474.29837036132801</v>
      </c>
      <c r="G18">
        <v>473.20706176757801</v>
      </c>
      <c r="I18" s="7">
        <f t="shared" si="0"/>
        <v>94.288543701171989</v>
      </c>
      <c r="J18" s="7">
        <f t="shared" si="1"/>
        <v>41.871551513671989</v>
      </c>
      <c r="K18" s="7">
        <f t="shared" si="2"/>
        <v>64.978457641601594</v>
      </c>
      <c r="L18" s="8">
        <f t="shared" si="3"/>
        <v>1.5518521595834511</v>
      </c>
      <c r="M18" s="8">
        <f t="shared" si="4"/>
        <v>1.6297088861238547</v>
      </c>
      <c r="P18" s="6">
        <f t="shared" si="5"/>
        <v>-8.0032911554204933</v>
      </c>
    </row>
    <row r="19" spans="1:16" x14ac:dyDescent="0.15">
      <c r="A19" s="6">
        <v>9</v>
      </c>
      <c r="B19" s="6">
        <v>17</v>
      </c>
      <c r="D19">
        <v>570.28125</v>
      </c>
      <c r="E19">
        <v>515.53234863281295</v>
      </c>
      <c r="F19">
        <v>474.46868896484398</v>
      </c>
      <c r="G19">
        <v>473.59011840820301</v>
      </c>
      <c r="I19" s="7">
        <f t="shared" si="0"/>
        <v>95.812561035156023</v>
      </c>
      <c r="J19" s="7">
        <f t="shared" si="1"/>
        <v>41.942230224609943</v>
      </c>
      <c r="K19" s="7">
        <f t="shared" si="2"/>
        <v>66.452999877929059</v>
      </c>
      <c r="L19" s="8">
        <f t="shared" si="3"/>
        <v>1.584393569966559</v>
      </c>
      <c r="M19" s="8">
        <f t="shared" si="4"/>
        <v>1.6668301039505156</v>
      </c>
      <c r="P19" s="6">
        <f t="shared" si="5"/>
        <v>-5.9078065584886206</v>
      </c>
    </row>
    <row r="20" spans="1:16" x14ac:dyDescent="0.15">
      <c r="A20" s="6">
        <v>9.5</v>
      </c>
      <c r="B20" s="6">
        <v>18</v>
      </c>
      <c r="D20">
        <v>572.26599121093795</v>
      </c>
      <c r="E20">
        <v>516.04284667968795</v>
      </c>
      <c r="F20">
        <v>473.57064819335898</v>
      </c>
      <c r="G20">
        <v>472.78558349609398</v>
      </c>
      <c r="I20" s="7">
        <f t="shared" si="0"/>
        <v>98.695343017578978</v>
      </c>
      <c r="J20" s="7">
        <f t="shared" si="1"/>
        <v>43.257263183593977</v>
      </c>
      <c r="K20" s="7">
        <f t="shared" si="2"/>
        <v>68.415258789063188</v>
      </c>
      <c r="L20" s="8">
        <f t="shared" si="3"/>
        <v>1.5815900904015303</v>
      </c>
      <c r="M20" s="8">
        <f t="shared" si="4"/>
        <v>1.6686064318290401</v>
      </c>
      <c r="P20" s="6">
        <f t="shared" si="5"/>
        <v>-5.8075332397109296</v>
      </c>
    </row>
    <row r="21" spans="1:16" x14ac:dyDescent="0.15">
      <c r="A21" s="6">
        <v>10</v>
      </c>
      <c r="B21" s="6">
        <v>19</v>
      </c>
      <c r="D21">
        <v>571.436767578125</v>
      </c>
      <c r="E21">
        <v>515.706298828125</v>
      </c>
      <c r="F21">
        <v>474.59487915039102</v>
      </c>
      <c r="G21">
        <v>473.35586547851602</v>
      </c>
      <c r="I21" s="7">
        <f t="shared" si="0"/>
        <v>96.841888427733977</v>
      </c>
      <c r="J21" s="7">
        <f t="shared" si="1"/>
        <v>42.350433349608977</v>
      </c>
      <c r="K21" s="7">
        <f t="shared" si="2"/>
        <v>67.19658508300769</v>
      </c>
      <c r="L21" s="8">
        <f t="shared" si="3"/>
        <v>1.5866799880957563</v>
      </c>
      <c r="M21" s="8">
        <f t="shared" si="4"/>
        <v>1.6782761369668191</v>
      </c>
      <c r="P21" s="6">
        <f t="shared" si="5"/>
        <v>-5.2616805075159228</v>
      </c>
    </row>
    <row r="22" spans="1:16" x14ac:dyDescent="0.15">
      <c r="A22" s="6">
        <v>10.5</v>
      </c>
      <c r="B22" s="6">
        <v>20</v>
      </c>
      <c r="D22">
        <v>572.51739501953102</v>
      </c>
      <c r="E22">
        <v>516.28112792968795</v>
      </c>
      <c r="F22">
        <v>473.52673339843801</v>
      </c>
      <c r="G22">
        <v>472.74938964843801</v>
      </c>
      <c r="I22" s="7">
        <f t="shared" si="0"/>
        <v>98.990661621093011</v>
      </c>
      <c r="J22" s="7">
        <f t="shared" si="1"/>
        <v>43.531738281249943</v>
      </c>
      <c r="K22" s="7">
        <f t="shared" si="2"/>
        <v>68.518444824218051</v>
      </c>
      <c r="L22" s="8">
        <f t="shared" si="3"/>
        <v>1.5739882561439182</v>
      </c>
      <c r="M22" s="8">
        <f t="shared" si="4"/>
        <v>1.6701642124585343</v>
      </c>
      <c r="P22" s="6">
        <f t="shared" si="5"/>
        <v>-5.7195968651623703</v>
      </c>
    </row>
    <row r="23" spans="1:16" x14ac:dyDescent="0.15">
      <c r="A23" s="6">
        <v>11</v>
      </c>
      <c r="B23" s="6">
        <v>21</v>
      </c>
      <c r="D23">
        <v>572.75146484375</v>
      </c>
      <c r="E23">
        <v>516.05224609375</v>
      </c>
      <c r="F23">
        <v>474.15872192382801</v>
      </c>
      <c r="G23">
        <v>473.13998413085898</v>
      </c>
      <c r="I23" s="7">
        <f t="shared" si="0"/>
        <v>98.592742919921989</v>
      </c>
      <c r="J23" s="7">
        <f t="shared" si="1"/>
        <v>42.912261962891023</v>
      </c>
      <c r="K23" s="7">
        <f t="shared" si="2"/>
        <v>68.554159545898273</v>
      </c>
      <c r="L23" s="8">
        <f t="shared" si="3"/>
        <v>1.5975424368256663</v>
      </c>
      <c r="M23" s="8">
        <f t="shared" si="4"/>
        <v>1.6982982005838354</v>
      </c>
      <c r="P23" s="6">
        <f t="shared" si="5"/>
        <v>-4.1314394118664559</v>
      </c>
    </row>
    <row r="24" spans="1:16" x14ac:dyDescent="0.15">
      <c r="A24" s="6">
        <v>11.5</v>
      </c>
      <c r="B24" s="6">
        <v>22</v>
      </c>
      <c r="D24">
        <v>573.36706542968795</v>
      </c>
      <c r="E24">
        <v>515.92175292968795</v>
      </c>
      <c r="F24">
        <v>474.63052368164102</v>
      </c>
      <c r="G24">
        <v>473.55337524414102</v>
      </c>
      <c r="I24" s="7">
        <f t="shared" si="0"/>
        <v>98.736541748046932</v>
      </c>
      <c r="J24" s="7">
        <f t="shared" si="1"/>
        <v>42.368377685546932</v>
      </c>
      <c r="K24" s="7">
        <f t="shared" si="2"/>
        <v>69.07867736816408</v>
      </c>
      <c r="L24" s="8">
        <f t="shared" si="3"/>
        <v>1.6304300787926747</v>
      </c>
      <c r="M24" s="8">
        <f t="shared" si="4"/>
        <v>1.735765649994397</v>
      </c>
      <c r="P24" s="6">
        <f t="shared" si="5"/>
        <v>-2.0164101180331224</v>
      </c>
    </row>
    <row r="25" spans="1:16" x14ac:dyDescent="0.15">
      <c r="A25" s="6">
        <v>12</v>
      </c>
      <c r="B25" s="6">
        <v>23</v>
      </c>
      <c r="D25">
        <v>574.10443115234398</v>
      </c>
      <c r="E25">
        <v>516.19073486328102</v>
      </c>
      <c r="F25">
        <v>473.9443359375</v>
      </c>
      <c r="G25">
        <v>473.20428466796898</v>
      </c>
      <c r="I25" s="7">
        <f t="shared" si="0"/>
        <v>100.16009521484398</v>
      </c>
      <c r="J25" s="7">
        <f t="shared" si="1"/>
        <v>42.986450195312045</v>
      </c>
      <c r="K25" s="7">
        <f t="shared" si="2"/>
        <v>70.06958007812554</v>
      </c>
      <c r="L25" s="8">
        <f t="shared" si="3"/>
        <v>1.6300387624416377</v>
      </c>
      <c r="M25" s="8">
        <f t="shared" si="4"/>
        <v>1.7399541410869133</v>
      </c>
      <c r="P25" s="6">
        <f t="shared" si="5"/>
        <v>-1.7799707153783273</v>
      </c>
    </row>
    <row r="26" spans="1:16" x14ac:dyDescent="0.15">
      <c r="A26" s="6">
        <v>12.5</v>
      </c>
      <c r="B26" s="6">
        <v>24</v>
      </c>
      <c r="D26">
        <v>573.65863037109398</v>
      </c>
      <c r="E26">
        <v>516.16290283203102</v>
      </c>
      <c r="F26">
        <v>473.96160888671898</v>
      </c>
      <c r="G26">
        <v>472.81994628906301</v>
      </c>
      <c r="I26" s="7">
        <f t="shared" si="0"/>
        <v>99.697021484375</v>
      </c>
      <c r="J26" s="7">
        <f t="shared" si="1"/>
        <v>43.342956542968011</v>
      </c>
      <c r="K26" s="7">
        <f t="shared" si="2"/>
        <v>69.356951904297389</v>
      </c>
      <c r="L26" s="8">
        <f t="shared" si="3"/>
        <v>1.6001896833119915</v>
      </c>
      <c r="M26" s="8">
        <f t="shared" si="4"/>
        <v>1.7146848694008201</v>
      </c>
      <c r="P26" s="6">
        <f t="shared" si="5"/>
        <v>-3.20641555458467</v>
      </c>
    </row>
    <row r="27" spans="1:16" x14ac:dyDescent="0.15">
      <c r="A27" s="6">
        <v>13</v>
      </c>
      <c r="B27" s="6">
        <v>25</v>
      </c>
      <c r="D27">
        <v>574.84234619140602</v>
      </c>
      <c r="E27">
        <v>516.96374511718795</v>
      </c>
      <c r="F27">
        <v>474.48944091796898</v>
      </c>
      <c r="G27">
        <v>473.41098022460898</v>
      </c>
      <c r="I27" s="7">
        <f t="shared" si="0"/>
        <v>100.35290527343705</v>
      </c>
      <c r="J27" s="7">
        <f t="shared" si="1"/>
        <v>43.552764892578978</v>
      </c>
      <c r="K27" s="7">
        <f t="shared" si="2"/>
        <v>69.865969848631764</v>
      </c>
      <c r="L27" s="8">
        <f t="shared" si="3"/>
        <v>1.6041684155059541</v>
      </c>
      <c r="M27" s="8">
        <f t="shared" si="4"/>
        <v>1.7232434090383359</v>
      </c>
      <c r="P27" s="6">
        <f t="shared" si="5"/>
        <v>-2.7232878709404993</v>
      </c>
    </row>
    <row r="28" spans="1:16" x14ac:dyDescent="0.15">
      <c r="A28" s="6">
        <v>13.5</v>
      </c>
      <c r="B28" s="6">
        <v>26</v>
      </c>
      <c r="D28">
        <v>575.53033447265602</v>
      </c>
      <c r="E28">
        <v>516.32647705078102</v>
      </c>
      <c r="F28">
        <v>474.21734619140602</v>
      </c>
      <c r="G28">
        <v>473.26071166992199</v>
      </c>
      <c r="I28" s="7">
        <f t="shared" si="0"/>
        <v>101.31298828125</v>
      </c>
      <c r="J28" s="7">
        <f t="shared" si="1"/>
        <v>43.065765380859034</v>
      </c>
      <c r="K28" s="7">
        <f t="shared" si="2"/>
        <v>71.166952514648671</v>
      </c>
      <c r="L28" s="8">
        <f t="shared" si="3"/>
        <v>1.6525180009056442</v>
      </c>
      <c r="M28" s="8">
        <f t="shared" si="4"/>
        <v>1.776172801881579</v>
      </c>
      <c r="P28" s="6">
        <f t="shared" si="5"/>
        <v>0.26456473523970725</v>
      </c>
    </row>
    <row r="29" spans="1:16" x14ac:dyDescent="0.15">
      <c r="A29" s="6">
        <v>14</v>
      </c>
      <c r="B29" s="6">
        <v>27</v>
      </c>
      <c r="D29">
        <v>574.86968994140602</v>
      </c>
      <c r="E29">
        <v>516.9091796875</v>
      </c>
      <c r="F29">
        <v>474.86920166015602</v>
      </c>
      <c r="G29">
        <v>473.84677124023398</v>
      </c>
      <c r="I29" s="7">
        <f t="shared" si="0"/>
        <v>100.00048828125</v>
      </c>
      <c r="J29" s="7">
        <f t="shared" si="1"/>
        <v>43.062408447266023</v>
      </c>
      <c r="K29" s="7">
        <f t="shared" si="2"/>
        <v>69.856802368163784</v>
      </c>
      <c r="L29" s="8">
        <f t="shared" si="3"/>
        <v>1.6222223718329647</v>
      </c>
      <c r="M29" s="8">
        <f t="shared" si="4"/>
        <v>1.7504569802524528</v>
      </c>
      <c r="P29" s="6">
        <f t="shared" si="5"/>
        <v>-1.1870877502177914</v>
      </c>
    </row>
    <row r="30" spans="1:16" x14ac:dyDescent="0.15">
      <c r="A30" s="6">
        <v>14.5</v>
      </c>
      <c r="B30" s="6">
        <v>28</v>
      </c>
      <c r="D30">
        <v>574.89855957031295</v>
      </c>
      <c r="E30">
        <v>516.64788818359398</v>
      </c>
      <c r="F30">
        <v>474.09259033203102</v>
      </c>
      <c r="G30">
        <v>473.021484375</v>
      </c>
      <c r="I30" s="7">
        <f t="shared" si="0"/>
        <v>100.80596923828193</v>
      </c>
      <c r="J30" s="7">
        <f t="shared" si="1"/>
        <v>43.626403808593977</v>
      </c>
      <c r="K30" s="7">
        <f t="shared" si="2"/>
        <v>70.267486572266151</v>
      </c>
      <c r="L30" s="8">
        <f t="shared" si="3"/>
        <v>1.6106641950264107</v>
      </c>
      <c r="M30" s="8">
        <f t="shared" si="4"/>
        <v>1.7434786108894518</v>
      </c>
      <c r="P30" s="6">
        <f t="shared" si="5"/>
        <v>-1.5810151687672827</v>
      </c>
    </row>
    <row r="31" spans="1:16" x14ac:dyDescent="0.15">
      <c r="A31" s="6">
        <v>15</v>
      </c>
      <c r="B31" s="6">
        <v>29</v>
      </c>
      <c r="D31">
        <v>569.84918212890602</v>
      </c>
      <c r="E31">
        <v>514.3486328125</v>
      </c>
      <c r="F31">
        <v>474.090576171875</v>
      </c>
      <c r="G31">
        <v>472.89822387695301</v>
      </c>
      <c r="I31" s="7">
        <f t="shared" si="0"/>
        <v>95.758605957031023</v>
      </c>
      <c r="J31" s="7">
        <f t="shared" si="1"/>
        <v>41.450408935546989</v>
      </c>
      <c r="K31" s="7">
        <f t="shared" si="2"/>
        <v>66.743319702148128</v>
      </c>
      <c r="L31" s="8">
        <f t="shared" si="3"/>
        <v>1.6101968934957955</v>
      </c>
      <c r="M31" s="8">
        <f t="shared" si="4"/>
        <v>1.7475911168023899</v>
      </c>
      <c r="P31" s="6">
        <f t="shared" si="5"/>
        <v>-1.3488651128183178</v>
      </c>
    </row>
    <row r="32" spans="1:16" x14ac:dyDescent="0.15">
      <c r="A32" s="6">
        <v>15.5</v>
      </c>
      <c r="B32" s="6">
        <v>30</v>
      </c>
      <c r="D32">
        <v>569.404052734375</v>
      </c>
      <c r="E32">
        <v>514.20538330078102</v>
      </c>
      <c r="F32">
        <v>474.64688110351602</v>
      </c>
      <c r="G32">
        <v>473.35037231445301</v>
      </c>
      <c r="I32" s="7">
        <f t="shared" si="0"/>
        <v>94.757171630858977</v>
      </c>
      <c r="J32" s="7">
        <f t="shared" si="1"/>
        <v>40.855010986328011</v>
      </c>
      <c r="K32" s="7">
        <f t="shared" si="2"/>
        <v>66.158663940429363</v>
      </c>
      <c r="L32" s="8">
        <f t="shared" si="3"/>
        <v>1.6193524941792117</v>
      </c>
      <c r="M32" s="8">
        <f t="shared" si="4"/>
        <v>1.761326524929359</v>
      </c>
      <c r="P32" s="6">
        <f t="shared" si="5"/>
        <v>-0.57350433944506574</v>
      </c>
    </row>
    <row r="33" spans="1:16" x14ac:dyDescent="0.15">
      <c r="A33" s="6">
        <v>16</v>
      </c>
      <c r="B33" s="6">
        <v>31</v>
      </c>
      <c r="D33">
        <v>568.11517333984398</v>
      </c>
      <c r="E33">
        <v>514.219482421875</v>
      </c>
      <c r="F33">
        <v>474.37588500976602</v>
      </c>
      <c r="G33">
        <v>473.28973388671898</v>
      </c>
      <c r="I33" s="7">
        <f t="shared" si="0"/>
        <v>93.739288330077954</v>
      </c>
      <c r="J33" s="7">
        <f t="shared" si="1"/>
        <v>40.929748535156023</v>
      </c>
      <c r="K33" s="7">
        <f t="shared" si="2"/>
        <v>65.088464355468744</v>
      </c>
      <c r="L33" s="8">
        <f t="shared" si="3"/>
        <v>1.5902483324460677</v>
      </c>
      <c r="M33" s="8">
        <f t="shared" si="4"/>
        <v>1.7368021706397683</v>
      </c>
      <c r="P33" s="6">
        <f t="shared" si="5"/>
        <v>-1.9578987551538185</v>
      </c>
    </row>
    <row r="34" spans="1:16" x14ac:dyDescent="0.15">
      <c r="A34" s="6">
        <v>16.5</v>
      </c>
      <c r="B34" s="6">
        <v>32</v>
      </c>
      <c r="D34">
        <v>565.19512939453102</v>
      </c>
      <c r="E34">
        <v>512.73114013671898</v>
      </c>
      <c r="F34">
        <v>473.886474609375</v>
      </c>
      <c r="G34">
        <v>472.63311767578102</v>
      </c>
      <c r="I34" s="7">
        <f t="shared" ref="I34:I65" si="6">D34-F34</f>
        <v>91.308654785156023</v>
      </c>
      <c r="J34" s="7">
        <f t="shared" ref="J34:J65" si="7">E34-G34</f>
        <v>40.098022460937955</v>
      </c>
      <c r="K34" s="7">
        <f t="shared" si="2"/>
        <v>63.240039062499456</v>
      </c>
      <c r="L34" s="8">
        <f t="shared" si="3"/>
        <v>1.5771361075002044</v>
      </c>
      <c r="M34" s="8">
        <f t="shared" si="4"/>
        <v>1.7282697531374582</v>
      </c>
      <c r="P34" s="6">
        <f t="shared" si="5"/>
        <v>-2.4395518500003273</v>
      </c>
    </row>
    <row r="35" spans="1:16" x14ac:dyDescent="0.15">
      <c r="A35" s="6">
        <v>17</v>
      </c>
      <c r="B35" s="6">
        <v>33</v>
      </c>
      <c r="D35">
        <v>563.679443359375</v>
      </c>
      <c r="E35">
        <v>511.95382690429699</v>
      </c>
      <c r="F35">
        <v>474.08578491210898</v>
      </c>
      <c r="G35">
        <v>473.04812622070301</v>
      </c>
      <c r="I35" s="7">
        <f t="shared" si="6"/>
        <v>89.593658447266023</v>
      </c>
      <c r="J35" s="7">
        <f t="shared" si="7"/>
        <v>38.905700683593977</v>
      </c>
      <c r="K35" s="7">
        <f t="shared" si="2"/>
        <v>62.359667968750244</v>
      </c>
      <c r="L35" s="8">
        <f t="shared" si="3"/>
        <v>1.6028414055795812</v>
      </c>
      <c r="M35" s="8">
        <f t="shared" si="4"/>
        <v>1.7585548586603881</v>
      </c>
      <c r="P35" s="6">
        <f t="shared" si="5"/>
        <v>-0.72996429185247091</v>
      </c>
    </row>
    <row r="36" spans="1:16" x14ac:dyDescent="0.15">
      <c r="A36" s="6">
        <v>17.5</v>
      </c>
      <c r="B36" s="6">
        <v>34</v>
      </c>
      <c r="D36">
        <v>564.19683837890602</v>
      </c>
      <c r="E36">
        <v>512.19952392578102</v>
      </c>
      <c r="F36">
        <v>474.87176513671898</v>
      </c>
      <c r="G36">
        <v>473.62243652343801</v>
      </c>
      <c r="I36" s="7">
        <f t="shared" si="6"/>
        <v>89.325073242187045</v>
      </c>
      <c r="J36" s="7">
        <f t="shared" si="7"/>
        <v>38.577087402343011</v>
      </c>
      <c r="K36" s="7">
        <f t="shared" si="2"/>
        <v>62.321112060546938</v>
      </c>
      <c r="L36" s="8">
        <f t="shared" si="3"/>
        <v>1.6154955248581524</v>
      </c>
      <c r="M36" s="8">
        <f t="shared" si="4"/>
        <v>1.7757887853825125</v>
      </c>
      <c r="P36" s="6">
        <f t="shared" si="5"/>
        <v>0.24288708817222335</v>
      </c>
    </row>
    <row r="37" spans="1:16" x14ac:dyDescent="0.15">
      <c r="A37" s="6">
        <v>18</v>
      </c>
      <c r="B37" s="6">
        <v>35</v>
      </c>
      <c r="D37">
        <v>564.16473388671898</v>
      </c>
      <c r="E37">
        <v>512.47473144531295</v>
      </c>
      <c r="F37">
        <v>473.98880004882801</v>
      </c>
      <c r="G37">
        <v>473.09555053710898</v>
      </c>
      <c r="I37" s="7">
        <f t="shared" si="6"/>
        <v>90.175933837890966</v>
      </c>
      <c r="J37" s="7">
        <f t="shared" si="7"/>
        <v>39.379180908203978</v>
      </c>
      <c r="K37" s="7">
        <f t="shared" si="2"/>
        <v>62.610507202148185</v>
      </c>
      <c r="L37" s="8">
        <f t="shared" si="3"/>
        <v>1.5899392968101163</v>
      </c>
      <c r="M37" s="8">
        <f t="shared" si="4"/>
        <v>1.7548123647780294</v>
      </c>
      <c r="P37" s="6">
        <f t="shared" si="5"/>
        <v>-0.94122724990558637</v>
      </c>
    </row>
    <row r="38" spans="1:16" x14ac:dyDescent="0.15">
      <c r="A38" s="6">
        <v>18.5</v>
      </c>
      <c r="B38" s="6">
        <v>36</v>
      </c>
      <c r="D38">
        <v>564.14862060546898</v>
      </c>
      <c r="E38">
        <v>512.53485107421898</v>
      </c>
      <c r="F38">
        <v>474.454345703125</v>
      </c>
      <c r="G38">
        <v>473.40530395507801</v>
      </c>
      <c r="I38" s="7">
        <f t="shared" si="6"/>
        <v>89.694274902343977</v>
      </c>
      <c r="J38" s="7">
        <f t="shared" si="7"/>
        <v>39.129547119140966</v>
      </c>
      <c r="K38" s="7">
        <f t="shared" si="2"/>
        <v>62.303591918945301</v>
      </c>
      <c r="L38" s="8">
        <f t="shared" si="3"/>
        <v>1.5922390241125053</v>
      </c>
      <c r="M38" s="8">
        <f t="shared" ref="M38:M69" si="8">L38+ABS($N$2)*A38</f>
        <v>1.7616918995239716</v>
      </c>
      <c r="P38" s="6">
        <f t="shared" si="5"/>
        <v>-0.55287902379146492</v>
      </c>
    </row>
    <row r="39" spans="1:16" x14ac:dyDescent="0.15">
      <c r="A39" s="6">
        <v>19</v>
      </c>
      <c r="B39" s="6">
        <v>37</v>
      </c>
      <c r="D39">
        <v>564.78387451171898</v>
      </c>
      <c r="E39">
        <v>513.09906005859398</v>
      </c>
      <c r="F39">
        <v>474.94195556640602</v>
      </c>
      <c r="G39">
        <v>473.99539184570301</v>
      </c>
      <c r="I39" s="7">
        <f t="shared" si="6"/>
        <v>89.841918945312955</v>
      </c>
      <c r="J39" s="7">
        <f t="shared" si="7"/>
        <v>39.103668212890966</v>
      </c>
      <c r="K39" s="7">
        <f t="shared" si="2"/>
        <v>62.469351196289281</v>
      </c>
      <c r="L39" s="8">
        <f t="shared" si="3"/>
        <v>1.5975317419375903</v>
      </c>
      <c r="M39" s="8">
        <f t="shared" si="8"/>
        <v>1.7715644247926097</v>
      </c>
      <c r="P39" s="6">
        <f t="shared" si="5"/>
        <v>4.4228602645453446E-3</v>
      </c>
    </row>
    <row r="40" spans="1:16" x14ac:dyDescent="0.15">
      <c r="A40" s="6">
        <v>19.5</v>
      </c>
      <c r="B40" s="6">
        <v>38</v>
      </c>
      <c r="D40">
        <v>564.29302978515602</v>
      </c>
      <c r="E40">
        <v>512.67004394531295</v>
      </c>
      <c r="F40">
        <v>474.77917480468801</v>
      </c>
      <c r="G40">
        <v>473.68307495117199</v>
      </c>
      <c r="I40" s="7">
        <f t="shared" si="6"/>
        <v>89.513854980468011</v>
      </c>
      <c r="J40" s="7">
        <f t="shared" si="7"/>
        <v>38.986968994140966</v>
      </c>
      <c r="K40" s="7">
        <f t="shared" si="2"/>
        <v>62.222976684569332</v>
      </c>
      <c r="L40" s="8">
        <f t="shared" si="3"/>
        <v>1.5959942075497153</v>
      </c>
      <c r="M40" s="8">
        <f t="shared" si="8"/>
        <v>1.774606697848288</v>
      </c>
      <c r="P40" s="6">
        <f t="shared" si="5"/>
        <v>0.17615850637408842</v>
      </c>
    </row>
    <row r="41" spans="1:16" x14ac:dyDescent="0.15">
      <c r="A41" s="6">
        <v>20</v>
      </c>
      <c r="B41" s="6">
        <v>39</v>
      </c>
      <c r="D41">
        <v>564.11773681640602</v>
      </c>
      <c r="E41">
        <v>513.11468505859398</v>
      </c>
      <c r="F41">
        <v>474.10397338867199</v>
      </c>
      <c r="G41">
        <v>473.04446411132801</v>
      </c>
      <c r="I41" s="7">
        <f t="shared" si="6"/>
        <v>90.013763427734034</v>
      </c>
      <c r="J41" s="7">
        <f t="shared" si="7"/>
        <v>40.070220947265966</v>
      </c>
      <c r="K41" s="7">
        <f t="shared" si="2"/>
        <v>61.964608764647863</v>
      </c>
      <c r="L41" s="8">
        <f t="shared" si="3"/>
        <v>1.5464004764584602</v>
      </c>
      <c r="M41" s="8">
        <f t="shared" si="8"/>
        <v>1.7295927742005861</v>
      </c>
      <c r="P41" s="6">
        <f t="shared" si="5"/>
        <v>-2.3648676014353534</v>
      </c>
    </row>
    <row r="42" spans="1:16" x14ac:dyDescent="0.15">
      <c r="A42" s="6">
        <v>20.5</v>
      </c>
      <c r="B42" s="6">
        <v>40</v>
      </c>
      <c r="D42">
        <v>564.547607421875</v>
      </c>
      <c r="E42">
        <v>512.25622558593795</v>
      </c>
      <c r="F42">
        <v>473.75180053710898</v>
      </c>
      <c r="G42">
        <v>472.67941284179699</v>
      </c>
      <c r="I42" s="7">
        <f t="shared" si="6"/>
        <v>90.795806884766023</v>
      </c>
      <c r="J42" s="7">
        <f t="shared" si="7"/>
        <v>39.576812744140966</v>
      </c>
      <c r="K42" s="7">
        <f t="shared" si="2"/>
        <v>63.092037963867348</v>
      </c>
      <c r="L42" s="8">
        <f t="shared" si="3"/>
        <v>1.5941667251415446</v>
      </c>
      <c r="M42" s="8">
        <f t="shared" si="8"/>
        <v>1.7819388303272234</v>
      </c>
      <c r="P42" s="6">
        <f t="shared" si="5"/>
        <v>0.59005577515491925</v>
      </c>
    </row>
    <row r="43" spans="1:16" x14ac:dyDescent="0.15">
      <c r="A43" s="6">
        <v>21</v>
      </c>
      <c r="B43" s="6">
        <v>41</v>
      </c>
      <c r="D43">
        <v>565.654052734375</v>
      </c>
      <c r="E43">
        <v>513.14239501953102</v>
      </c>
      <c r="F43">
        <v>474.10803222656301</v>
      </c>
      <c r="G43">
        <v>473.14385986328102</v>
      </c>
      <c r="I43" s="7">
        <f t="shared" si="6"/>
        <v>91.546020507811988</v>
      </c>
      <c r="J43" s="7">
        <f t="shared" si="7"/>
        <v>39.99853515625</v>
      </c>
      <c r="K43" s="7">
        <f t="shared" si="2"/>
        <v>63.547045898436991</v>
      </c>
      <c r="L43" s="8">
        <f t="shared" si="3"/>
        <v>1.5887343286497182</v>
      </c>
      <c r="M43" s="8">
        <f t="shared" si="8"/>
        <v>1.7810862412789503</v>
      </c>
      <c r="P43" s="6">
        <f t="shared" si="5"/>
        <v>0.54192731055250032</v>
      </c>
    </row>
    <row r="44" spans="1:16" x14ac:dyDescent="0.15">
      <c r="A44" s="6">
        <v>21.5</v>
      </c>
      <c r="B44" s="6">
        <v>42</v>
      </c>
      <c r="D44">
        <v>567.29052734375</v>
      </c>
      <c r="E44">
        <v>513.97967529296898</v>
      </c>
      <c r="F44">
        <v>474.50393676757801</v>
      </c>
      <c r="G44">
        <v>473.49880981445301</v>
      </c>
      <c r="I44" s="7">
        <f t="shared" si="6"/>
        <v>92.786590576171989</v>
      </c>
      <c r="J44" s="7">
        <f t="shared" si="7"/>
        <v>40.480865478515966</v>
      </c>
      <c r="K44" s="7">
        <f t="shared" si="2"/>
        <v>64.449984741210812</v>
      </c>
      <c r="L44" s="8">
        <f t="shared" si="3"/>
        <v>1.5921098518858436</v>
      </c>
      <c r="M44" s="8">
        <f t="shared" si="8"/>
        <v>1.7890415719586288</v>
      </c>
      <c r="P44" s="6">
        <f t="shared" si="5"/>
        <v>0.99100398095184805</v>
      </c>
    </row>
    <row r="45" spans="1:16" x14ac:dyDescent="0.15">
      <c r="A45" s="6">
        <v>22</v>
      </c>
      <c r="B45" s="6">
        <v>43</v>
      </c>
      <c r="D45">
        <v>567.69439697265602</v>
      </c>
      <c r="E45">
        <v>513.82550048828102</v>
      </c>
      <c r="F45">
        <v>473.53939819335898</v>
      </c>
      <c r="G45">
        <v>472.544921875</v>
      </c>
      <c r="I45" s="7">
        <f t="shared" si="6"/>
        <v>94.154998779297046</v>
      </c>
      <c r="J45" s="7">
        <f t="shared" si="7"/>
        <v>41.280578613281023</v>
      </c>
      <c r="K45" s="7">
        <f t="shared" si="2"/>
        <v>65.25859375000033</v>
      </c>
      <c r="L45" s="8">
        <f t="shared" si="3"/>
        <v>1.5808546280648539</v>
      </c>
      <c r="M45" s="8">
        <f t="shared" si="8"/>
        <v>1.7823661555811923</v>
      </c>
      <c r="P45" s="6">
        <f t="shared" si="5"/>
        <v>0.61417819192887946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567.09185791015602</v>
      </c>
      <c r="E46">
        <v>513.35955810546898</v>
      </c>
      <c r="F46">
        <v>473.80929565429699</v>
      </c>
      <c r="G46">
        <v>472.63916015625</v>
      </c>
      <c r="I46" s="7">
        <f t="shared" si="6"/>
        <v>93.282562255859034</v>
      </c>
      <c r="J46" s="7">
        <f t="shared" si="7"/>
        <v>40.720397949218977</v>
      </c>
      <c r="K46" s="7">
        <f t="shared" si="2"/>
        <v>64.778283691405747</v>
      </c>
      <c r="L46" s="8">
        <f t="shared" si="3"/>
        <v>1.5908067443787888</v>
      </c>
      <c r="M46" s="8">
        <f t="shared" si="8"/>
        <v>1.7968980793386802</v>
      </c>
      <c r="P46" s="6">
        <f t="shared" si="5"/>
        <v>1.4345020977823582</v>
      </c>
    </row>
    <row r="47" spans="1:16" x14ac:dyDescent="0.15">
      <c r="A47" s="6">
        <v>23</v>
      </c>
      <c r="B47" s="6">
        <v>45</v>
      </c>
      <c r="D47">
        <v>567.70983886718795</v>
      </c>
      <c r="E47">
        <v>513.92877197265602</v>
      </c>
      <c r="F47">
        <v>474.67535400390602</v>
      </c>
      <c r="G47">
        <v>473.51736450195301</v>
      </c>
      <c r="I47" s="7">
        <f t="shared" si="6"/>
        <v>93.034484863281932</v>
      </c>
      <c r="J47" s="7">
        <f t="shared" si="7"/>
        <v>40.411407470703011</v>
      </c>
      <c r="K47" s="7">
        <f t="shared" si="2"/>
        <v>64.746499633789824</v>
      </c>
      <c r="L47" s="8">
        <f t="shared" si="3"/>
        <v>1.6021837319259167</v>
      </c>
      <c r="M47" s="8">
        <f t="shared" si="8"/>
        <v>1.8128548743293613</v>
      </c>
      <c r="P47" s="6">
        <f t="shared" si="5"/>
        <v>2.3352596719413881</v>
      </c>
    </row>
    <row r="48" spans="1:16" x14ac:dyDescent="0.15">
      <c r="A48" s="6">
        <v>23.5</v>
      </c>
      <c r="B48" s="6">
        <v>46</v>
      </c>
      <c r="D48">
        <v>565.56774902343795</v>
      </c>
      <c r="E48">
        <v>513.1953125</v>
      </c>
      <c r="F48">
        <v>474.09738159179699</v>
      </c>
      <c r="G48">
        <v>473.00772094726602</v>
      </c>
      <c r="I48" s="7">
        <f t="shared" si="6"/>
        <v>91.470367431640966</v>
      </c>
      <c r="J48" s="7">
        <f t="shared" si="7"/>
        <v>40.187591552733977</v>
      </c>
      <c r="K48" s="7">
        <f t="shared" si="2"/>
        <v>63.339053344727184</v>
      </c>
      <c r="L48" s="8">
        <f t="shared" si="3"/>
        <v>1.576084828612184</v>
      </c>
      <c r="M48" s="8">
        <f t="shared" si="8"/>
        <v>1.7913357784591819</v>
      </c>
      <c r="P48" s="6">
        <f t="shared" si="5"/>
        <v>1.1205114342508951</v>
      </c>
    </row>
    <row r="49" spans="1:22" x14ac:dyDescent="0.15">
      <c r="A49" s="6">
        <v>24</v>
      </c>
      <c r="B49" s="6">
        <v>47</v>
      </c>
      <c r="D49">
        <v>564.22686767578102</v>
      </c>
      <c r="E49">
        <v>513.13134765625</v>
      </c>
      <c r="F49">
        <v>473.54031372070301</v>
      </c>
      <c r="G49">
        <v>472.52600097656301</v>
      </c>
      <c r="I49" s="7">
        <f t="shared" si="6"/>
        <v>90.686553955078011</v>
      </c>
      <c r="J49" s="7">
        <f t="shared" si="7"/>
        <v>40.605346679686988</v>
      </c>
      <c r="K49" s="7">
        <f t="shared" si="2"/>
        <v>62.262811279297125</v>
      </c>
      <c r="L49" s="8">
        <f t="shared" si="3"/>
        <v>1.5333648489804517</v>
      </c>
      <c r="M49" s="8">
        <f t="shared" si="8"/>
        <v>1.7531956062710026</v>
      </c>
      <c r="P49" s="6">
        <f t="shared" si="5"/>
        <v>-1.0324929126931905</v>
      </c>
    </row>
    <row r="50" spans="1:22" x14ac:dyDescent="0.15">
      <c r="A50" s="6">
        <v>24.5</v>
      </c>
      <c r="B50" s="6">
        <v>48</v>
      </c>
      <c r="D50">
        <v>563.33819580078102</v>
      </c>
      <c r="E50">
        <v>512.48345947265602</v>
      </c>
      <c r="F50">
        <v>473.89105224609398</v>
      </c>
      <c r="G50">
        <v>472.84127807617199</v>
      </c>
      <c r="I50" s="7">
        <f t="shared" si="6"/>
        <v>89.447143554687045</v>
      </c>
      <c r="J50" s="7">
        <f t="shared" si="7"/>
        <v>39.642181396484034</v>
      </c>
      <c r="K50" s="7">
        <f t="shared" si="2"/>
        <v>61.697616577148224</v>
      </c>
      <c r="L50" s="8">
        <f t="shared" si="3"/>
        <v>1.5563628035519848</v>
      </c>
      <c r="M50" s="8">
        <f t="shared" si="8"/>
        <v>1.7807733682860889</v>
      </c>
      <c r="P50" s="6">
        <f t="shared" si="5"/>
        <v>0.52426569879184803</v>
      </c>
    </row>
    <row r="51" spans="1:22" x14ac:dyDescent="0.15">
      <c r="A51" s="6">
        <v>25</v>
      </c>
      <c r="B51" s="6">
        <v>49</v>
      </c>
      <c r="D51">
        <v>561.76373291015602</v>
      </c>
      <c r="E51">
        <v>511.67489624023398</v>
      </c>
      <c r="F51">
        <v>474.22433471679699</v>
      </c>
      <c r="G51">
        <v>473.03967285156301</v>
      </c>
      <c r="I51" s="7">
        <f t="shared" si="6"/>
        <v>87.539398193359034</v>
      </c>
      <c r="J51" s="7">
        <f t="shared" si="7"/>
        <v>38.635223388670966</v>
      </c>
      <c r="K51" s="7">
        <f t="shared" si="2"/>
        <v>60.49474182128936</v>
      </c>
      <c r="L51" s="8">
        <f t="shared" si="3"/>
        <v>1.5657924690304308</v>
      </c>
      <c r="M51" s="8">
        <f t="shared" si="8"/>
        <v>1.794782841208088</v>
      </c>
      <c r="P51" s="6">
        <f t="shared" si="5"/>
        <v>1.3150973696778958</v>
      </c>
    </row>
    <row r="52" spans="1:22" x14ac:dyDescent="0.15">
      <c r="A52" s="6">
        <v>25.5</v>
      </c>
      <c r="B52" s="6">
        <v>50</v>
      </c>
      <c r="D52">
        <v>561.06549072265602</v>
      </c>
      <c r="E52">
        <v>511.72763061523398</v>
      </c>
      <c r="F52">
        <v>473.95883178710898</v>
      </c>
      <c r="G52">
        <v>472.82583618164102</v>
      </c>
      <c r="I52" s="7">
        <f t="shared" si="6"/>
        <v>87.106658935547046</v>
      </c>
      <c r="J52" s="7">
        <f t="shared" si="7"/>
        <v>38.901794433592954</v>
      </c>
      <c r="K52" s="7">
        <f t="shared" si="2"/>
        <v>59.87540283203198</v>
      </c>
      <c r="L52" s="8">
        <f t="shared" si="3"/>
        <v>1.5391424406974821</v>
      </c>
      <c r="M52" s="8">
        <f t="shared" si="8"/>
        <v>1.7727126203186925</v>
      </c>
      <c r="P52" s="6">
        <f t="shared" si="5"/>
        <v>6.9238245643539406E-2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561.32171630859398</v>
      </c>
      <c r="E53">
        <v>511.98974609375</v>
      </c>
      <c r="F53">
        <v>474.32666015625</v>
      </c>
      <c r="G53">
        <v>473.35018920898398</v>
      </c>
      <c r="I53" s="7">
        <f t="shared" si="6"/>
        <v>86.995056152343977</v>
      </c>
      <c r="J53" s="7">
        <f t="shared" si="7"/>
        <v>38.639556884766023</v>
      </c>
      <c r="K53" s="7">
        <f t="shared" si="2"/>
        <v>59.947366333007764</v>
      </c>
      <c r="L53" s="8">
        <f t="shared" si="3"/>
        <v>1.5514506678166005</v>
      </c>
      <c r="M53" s="8">
        <f t="shared" si="8"/>
        <v>1.7896006548813639</v>
      </c>
      <c r="P53" s="6">
        <f t="shared" si="5"/>
        <v>1.0225640892023276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562.087646484375</v>
      </c>
      <c r="E54">
        <v>512.61480712890602</v>
      </c>
      <c r="F54">
        <v>474.09866333007801</v>
      </c>
      <c r="G54">
        <v>473.14532470703102</v>
      </c>
      <c r="I54" s="7">
        <f t="shared" si="6"/>
        <v>87.988983154296989</v>
      </c>
      <c r="J54" s="7">
        <f t="shared" si="7"/>
        <v>39.469482421875</v>
      </c>
      <c r="K54" s="7">
        <f t="shared" si="2"/>
        <v>60.36034545898449</v>
      </c>
      <c r="L54" s="8">
        <f t="shared" si="3"/>
        <v>1.5292915375432246</v>
      </c>
      <c r="M54" s="8">
        <f t="shared" si="8"/>
        <v>1.7720213320515412</v>
      </c>
      <c r="P54" s="6">
        <f t="shared" si="5"/>
        <v>3.0215174724384487E-2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564.0419921875</v>
      </c>
      <c r="E55">
        <v>512.60638427734398</v>
      </c>
      <c r="F55">
        <v>473.72442626953102</v>
      </c>
      <c r="G55">
        <v>472.50506591796898</v>
      </c>
      <c r="I55" s="7">
        <f t="shared" si="6"/>
        <v>90.317565917968977</v>
      </c>
      <c r="J55" s="7">
        <f t="shared" si="7"/>
        <v>40.101318359375</v>
      </c>
      <c r="K55" s="7">
        <f t="shared" si="2"/>
        <v>62.246643066406477</v>
      </c>
      <c r="L55" s="8">
        <f t="shared" si="3"/>
        <v>1.5522343307661923</v>
      </c>
      <c r="M55" s="8">
        <f t="shared" si="8"/>
        <v>1.7995439327180622</v>
      </c>
      <c r="P55" s="6">
        <f t="shared" si="5"/>
        <v>1.5838599401927229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569.681640625</v>
      </c>
      <c r="E56">
        <v>514.975341796875</v>
      </c>
      <c r="F56">
        <v>472.79827880859398</v>
      </c>
      <c r="G56">
        <v>471.71981811523398</v>
      </c>
      <c r="I56" s="7">
        <f t="shared" si="6"/>
        <v>96.883361816406023</v>
      </c>
      <c r="J56" s="7">
        <f t="shared" si="7"/>
        <v>43.255523681641023</v>
      </c>
      <c r="K56" s="7">
        <f t="shared" si="2"/>
        <v>66.604495239257304</v>
      </c>
      <c r="L56" s="8">
        <f t="shared" si="3"/>
        <v>1.5397916744567424</v>
      </c>
      <c r="M56" s="8">
        <f t="shared" si="8"/>
        <v>1.7916810838521653</v>
      </c>
      <c r="P56" s="6">
        <f t="shared" si="5"/>
        <v>1.1400038478784056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566.537841796875</v>
      </c>
      <c r="E57">
        <v>512.65374755859398</v>
      </c>
      <c r="F57">
        <v>473.60314941406301</v>
      </c>
      <c r="G57">
        <v>472.53076171875</v>
      </c>
      <c r="I57" s="7">
        <f t="shared" si="6"/>
        <v>92.934692382811988</v>
      </c>
      <c r="J57" s="7">
        <f t="shared" si="7"/>
        <v>40.122985839843977</v>
      </c>
      <c r="K57" s="7">
        <f t="shared" si="2"/>
        <v>64.848602294921207</v>
      </c>
      <c r="L57" s="8">
        <f t="shared" si="3"/>
        <v>1.6162456740824993</v>
      </c>
      <c r="M57" s="8">
        <f t="shared" si="8"/>
        <v>1.8727148909214755</v>
      </c>
      <c r="P57" s="6">
        <f t="shared" si="5"/>
        <v>5.7143444672352564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563.21612548828102</v>
      </c>
      <c r="E58">
        <v>510.35919189453102</v>
      </c>
      <c r="F58">
        <v>474.45050048828102</v>
      </c>
      <c r="G58">
        <v>473.31472778320301</v>
      </c>
      <c r="I58" s="7">
        <f t="shared" si="6"/>
        <v>88.765625</v>
      </c>
      <c r="J58" s="7">
        <f t="shared" si="7"/>
        <v>37.044464111328011</v>
      </c>
      <c r="K58" s="7">
        <f t="shared" si="2"/>
        <v>62.834500122070395</v>
      </c>
      <c r="L58" s="8">
        <f t="shared" si="3"/>
        <v>1.6961913643354858</v>
      </c>
      <c r="M58" s="8">
        <f t="shared" si="8"/>
        <v>1.957240388618015</v>
      </c>
      <c r="P58" s="6">
        <f t="shared" si="5"/>
        <v>10.485790255953104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561.7724609375</v>
      </c>
      <c r="E59">
        <v>510.14022827148398</v>
      </c>
      <c r="F59">
        <v>473.62631225585898</v>
      </c>
      <c r="G59">
        <v>472.439453125</v>
      </c>
      <c r="I59" s="7">
        <f t="shared" si="6"/>
        <v>88.146148681641023</v>
      </c>
      <c r="J59" s="7">
        <f t="shared" si="7"/>
        <v>37.700775146483977</v>
      </c>
      <c r="K59" s="7">
        <f t="shared" si="2"/>
        <v>61.755606079102236</v>
      </c>
      <c r="L59" s="8">
        <f t="shared" si="3"/>
        <v>1.6380460571209672</v>
      </c>
      <c r="M59" s="8">
        <f t="shared" si="8"/>
        <v>1.9036748888470496</v>
      </c>
      <c r="P59" s="6">
        <f t="shared" si="5"/>
        <v>7.4620295533503054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561.78973388671898</v>
      </c>
      <c r="E60">
        <v>509.49789428710898</v>
      </c>
      <c r="F60">
        <v>472.8330078125</v>
      </c>
      <c r="G60">
        <v>471.84786987304699</v>
      </c>
      <c r="I60" s="7">
        <f t="shared" si="6"/>
        <v>88.956726074218977</v>
      </c>
      <c r="J60" s="7">
        <f t="shared" si="7"/>
        <v>37.650024414061988</v>
      </c>
      <c r="K60" s="7">
        <f t="shared" si="2"/>
        <v>62.601708984375591</v>
      </c>
      <c r="L60" s="8">
        <f t="shared" si="3"/>
        <v>1.662726916081211</v>
      </c>
      <c r="M60" s="8">
        <f t="shared" si="8"/>
        <v>1.9329355552508467</v>
      </c>
      <c r="P60" s="6">
        <f t="shared" si="5"/>
        <v>9.1137877481227125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563.09185791015602</v>
      </c>
      <c r="E61">
        <v>509.36541748046898</v>
      </c>
      <c r="F61">
        <v>474.16094970703102</v>
      </c>
      <c r="G61">
        <v>473.00772094726602</v>
      </c>
      <c r="I61" s="7">
        <f t="shared" si="6"/>
        <v>88.930908203125</v>
      </c>
      <c r="J61" s="7">
        <f t="shared" si="7"/>
        <v>36.357696533202954</v>
      </c>
      <c r="K61" s="7">
        <f t="shared" si="2"/>
        <v>63.480520629882932</v>
      </c>
      <c r="L61" s="8">
        <f t="shared" si="3"/>
        <v>1.7459995182013412</v>
      </c>
      <c r="M61" s="8">
        <f t="shared" si="8"/>
        <v>2.0207879648145299</v>
      </c>
      <c r="P61" s="6">
        <f t="shared" si="5"/>
        <v>14.073036981369327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564.88751220703102</v>
      </c>
      <c r="E62">
        <v>510.57110595703102</v>
      </c>
      <c r="F62">
        <v>473.81994628906301</v>
      </c>
      <c r="G62">
        <v>472.74554443359398</v>
      </c>
      <c r="I62" s="7">
        <f t="shared" si="6"/>
        <v>91.067565917968011</v>
      </c>
      <c r="J62" s="7">
        <f t="shared" si="7"/>
        <v>37.825561523437045</v>
      </c>
      <c r="K62" s="7">
        <f t="shared" si="2"/>
        <v>64.589672851562085</v>
      </c>
      <c r="L62" s="8">
        <f t="shared" si="3"/>
        <v>1.7075667947861597</v>
      </c>
      <c r="M62" s="8">
        <f t="shared" si="8"/>
        <v>1.9869350488429016</v>
      </c>
      <c r="P62" s="6">
        <f t="shared" si="5"/>
        <v>12.162047306649457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560.77496337890602</v>
      </c>
      <c r="E63">
        <v>508.85223388671898</v>
      </c>
      <c r="F63">
        <v>473.232421875</v>
      </c>
      <c r="G63">
        <v>472.13339233398398</v>
      </c>
      <c r="I63" s="7">
        <f t="shared" si="6"/>
        <v>87.542541503906023</v>
      </c>
      <c r="J63" s="7">
        <f t="shared" si="7"/>
        <v>36.718841552735</v>
      </c>
      <c r="K63" s="7">
        <f t="shared" si="2"/>
        <v>61.839352416991524</v>
      </c>
      <c r="L63" s="8">
        <f t="shared" si="3"/>
        <v>1.6841313560554152</v>
      </c>
      <c r="M63" s="8">
        <f t="shared" si="8"/>
        <v>1.9680794175557101</v>
      </c>
      <c r="P63" s="6">
        <f t="shared" si="5"/>
        <v>11.097651059946617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559.74035644531295</v>
      </c>
      <c r="E64">
        <v>507.71234130859398</v>
      </c>
      <c r="F64">
        <v>472.959228515625</v>
      </c>
      <c r="G64">
        <v>471.73471069335898</v>
      </c>
      <c r="I64" s="7">
        <f t="shared" si="6"/>
        <v>86.781127929687955</v>
      </c>
      <c r="J64" s="7">
        <f t="shared" si="7"/>
        <v>35.977630615235</v>
      </c>
      <c r="K64" s="7">
        <f t="shared" si="2"/>
        <v>61.596786499023452</v>
      </c>
      <c r="L64" s="8">
        <f t="shared" si="3"/>
        <v>1.7120856889597345</v>
      </c>
      <c r="M64" s="8">
        <f t="shared" si="8"/>
        <v>2.0006135579035824</v>
      </c>
      <c r="P64" s="6">
        <f t="shared" si="5"/>
        <v>12.934196140222031</v>
      </c>
      <c r="U64" s="18">
        <v>12.5</v>
      </c>
      <c r="V64" s="20">
        <f t="shared" ref="V64:V83" si="9">L26</f>
        <v>1.6001896833119915</v>
      </c>
    </row>
    <row r="65" spans="1:22" x14ac:dyDescent="0.15">
      <c r="A65" s="6">
        <v>32</v>
      </c>
      <c r="B65" s="6">
        <v>63</v>
      </c>
      <c r="D65">
        <v>558.90106201171898</v>
      </c>
      <c r="E65">
        <v>507.16052246093801</v>
      </c>
      <c r="F65">
        <v>473.21936035156301</v>
      </c>
      <c r="G65">
        <v>472.46978759765602</v>
      </c>
      <c r="I65" s="7">
        <f t="shared" si="6"/>
        <v>85.681701660155966</v>
      </c>
      <c r="J65" s="7">
        <f t="shared" si="7"/>
        <v>34.690734863281989</v>
      </c>
      <c r="K65" s="7">
        <f t="shared" si="2"/>
        <v>61.398187255858574</v>
      </c>
      <c r="L65" s="8">
        <f t="shared" si="3"/>
        <v>1.7698727772078642</v>
      </c>
      <c r="M65" s="8">
        <f t="shared" si="8"/>
        <v>2.0629804535952654</v>
      </c>
      <c r="P65" s="6">
        <f t="shared" si="5"/>
        <v>16.454793710340439</v>
      </c>
      <c r="U65" s="18">
        <v>13</v>
      </c>
      <c r="V65" s="20">
        <f t="shared" si="9"/>
        <v>1.6041684155059541</v>
      </c>
    </row>
    <row r="66" spans="1:22" x14ac:dyDescent="0.15">
      <c r="A66" s="6">
        <v>32.5</v>
      </c>
      <c r="B66" s="6">
        <v>64</v>
      </c>
      <c r="D66">
        <v>560.78692626953102</v>
      </c>
      <c r="E66">
        <v>508.41812133789102</v>
      </c>
      <c r="F66">
        <v>473.96896362304699</v>
      </c>
      <c r="G66">
        <v>472.84494018554699</v>
      </c>
      <c r="I66" s="7">
        <f t="shared" ref="I66:I97" si="10">D66-F66</f>
        <v>86.817962646484034</v>
      </c>
      <c r="J66" s="7">
        <f t="shared" ref="J66:J97" si="11">E66-G66</f>
        <v>35.573181152344034</v>
      </c>
      <c r="K66" s="7">
        <f t="shared" ref="K66:K129" si="12">I66-0.7*J66</f>
        <v>61.916735839843213</v>
      </c>
      <c r="L66" s="8">
        <f t="shared" ref="L66:L129" si="13">K66/J66</f>
        <v>1.7405453725007474</v>
      </c>
      <c r="M66" s="8">
        <f t="shared" si="8"/>
        <v>2.0382328563317018</v>
      </c>
      <c r="P66" s="6">
        <f t="shared" si="5"/>
        <v>15.057797277760427</v>
      </c>
      <c r="U66" s="18">
        <v>13.5</v>
      </c>
      <c r="V66" s="20">
        <f t="shared" si="9"/>
        <v>1.6525180009056442</v>
      </c>
    </row>
    <row r="67" spans="1:22" x14ac:dyDescent="0.15">
      <c r="A67" s="6">
        <v>33</v>
      </c>
      <c r="B67" s="6">
        <v>65</v>
      </c>
      <c r="D67">
        <v>565.35852050781295</v>
      </c>
      <c r="E67">
        <v>510.18035888671898</v>
      </c>
      <c r="F67">
        <v>473.02590942382801</v>
      </c>
      <c r="G67">
        <v>472.16168212890602</v>
      </c>
      <c r="I67" s="7">
        <f t="shared" si="10"/>
        <v>92.332611083984943</v>
      </c>
      <c r="J67" s="7">
        <f t="shared" si="11"/>
        <v>38.018676757812955</v>
      </c>
      <c r="K67" s="7">
        <f t="shared" si="12"/>
        <v>65.719537353515875</v>
      </c>
      <c r="L67" s="8">
        <f t="shared" si="13"/>
        <v>1.728611907567517</v>
      </c>
      <c r="M67" s="8">
        <f t="shared" si="8"/>
        <v>2.0308791988420247</v>
      </c>
      <c r="P67" s="6">
        <f t="shared" si="5"/>
        <v>14.642684926848712</v>
      </c>
      <c r="U67" s="18">
        <v>14</v>
      </c>
      <c r="V67" s="20">
        <f t="shared" si="9"/>
        <v>1.6222223718329647</v>
      </c>
    </row>
    <row r="68" spans="1:22" x14ac:dyDescent="0.15">
      <c r="A68" s="6">
        <v>33.5</v>
      </c>
      <c r="B68" s="6">
        <v>66</v>
      </c>
      <c r="D68">
        <v>559.27453613281295</v>
      </c>
      <c r="E68">
        <v>507.21694946289102</v>
      </c>
      <c r="F68">
        <v>472.91952514648398</v>
      </c>
      <c r="G68">
        <v>472.00402832031301</v>
      </c>
      <c r="I68" s="7">
        <f t="shared" si="10"/>
        <v>86.355010986328978</v>
      </c>
      <c r="J68" s="7">
        <f t="shared" si="11"/>
        <v>35.212921142578011</v>
      </c>
      <c r="K68" s="7">
        <f t="shared" si="12"/>
        <v>61.705966186524371</v>
      </c>
      <c r="L68" s="8">
        <f t="shared" si="13"/>
        <v>1.7523671477488434</v>
      </c>
      <c r="M68" s="8">
        <f t="shared" si="8"/>
        <v>2.0592142464669041</v>
      </c>
      <c r="P68" s="6">
        <f t="shared" si="5"/>
        <v>16.242192144756352</v>
      </c>
      <c r="U68" s="18">
        <v>14.5</v>
      </c>
      <c r="V68" s="20">
        <f t="shared" si="9"/>
        <v>1.6106641950264107</v>
      </c>
    </row>
    <row r="69" spans="1:22" x14ac:dyDescent="0.15">
      <c r="A69" s="6">
        <v>34</v>
      </c>
      <c r="B69" s="6">
        <v>67</v>
      </c>
      <c r="D69">
        <v>559.95379638671898</v>
      </c>
      <c r="E69">
        <v>507.24887084960898</v>
      </c>
      <c r="F69">
        <v>472.96896362304699</v>
      </c>
      <c r="G69">
        <v>471.92303466796898</v>
      </c>
      <c r="I69" s="7">
        <f t="shared" si="10"/>
        <v>86.984832763671989</v>
      </c>
      <c r="J69" s="7">
        <f t="shared" si="11"/>
        <v>35.32583618164</v>
      </c>
      <c r="K69" s="7">
        <f t="shared" si="12"/>
        <v>62.256747436523995</v>
      </c>
      <c r="L69" s="8">
        <f t="shared" si="13"/>
        <v>1.7623573612358219</v>
      </c>
      <c r="M69" s="8">
        <f t="shared" si="8"/>
        <v>2.0737842673974356</v>
      </c>
      <c r="P69" s="6">
        <f t="shared" si="5"/>
        <v>17.064666627664501</v>
      </c>
      <c r="U69" s="18">
        <v>15</v>
      </c>
      <c r="V69" s="20">
        <f t="shared" si="9"/>
        <v>1.6101968934957955</v>
      </c>
    </row>
    <row r="70" spans="1:22" x14ac:dyDescent="0.15">
      <c r="A70" s="6">
        <v>34.5</v>
      </c>
      <c r="B70" s="6">
        <v>68</v>
      </c>
      <c r="D70">
        <v>563.564208984375</v>
      </c>
      <c r="E70">
        <v>509.03527832031301</v>
      </c>
      <c r="F70">
        <v>473.64212036132801</v>
      </c>
      <c r="G70">
        <v>472.87875366210898</v>
      </c>
      <c r="I70" s="7">
        <f t="shared" si="10"/>
        <v>89.922088623046989</v>
      </c>
      <c r="J70" s="7">
        <f t="shared" si="11"/>
        <v>36.156524658204034</v>
      </c>
      <c r="K70" s="7">
        <f t="shared" si="12"/>
        <v>64.612521362304165</v>
      </c>
      <c r="L70" s="8">
        <f t="shared" si="13"/>
        <v>1.7870224523264122</v>
      </c>
      <c r="M70" s="8">
        <f t="shared" ref="M70:M101" si="14">L70+ABS($N$2)*A70</f>
        <v>2.103029165931579</v>
      </c>
      <c r="P70" s="6">
        <f t="shared" ref="P70:P133" si="15">(M70-$O$2)/$O$2*100</f>
        <v>18.715534729656547</v>
      </c>
      <c r="U70" s="18">
        <v>15.5</v>
      </c>
      <c r="V70" s="20">
        <f t="shared" si="9"/>
        <v>1.6193524941792117</v>
      </c>
    </row>
    <row r="71" spans="1:22" x14ac:dyDescent="0.15">
      <c r="A71" s="6">
        <v>35</v>
      </c>
      <c r="B71" s="6">
        <v>69</v>
      </c>
      <c r="D71">
        <v>564.20452880859398</v>
      </c>
      <c r="E71">
        <v>509.37246704101602</v>
      </c>
      <c r="F71">
        <v>473.81222534179699</v>
      </c>
      <c r="G71">
        <v>472.72625732421898</v>
      </c>
      <c r="I71" s="7">
        <f t="shared" si="10"/>
        <v>90.392303466796989</v>
      </c>
      <c r="J71" s="7">
        <f t="shared" si="11"/>
        <v>36.646209716797046</v>
      </c>
      <c r="K71" s="7">
        <f t="shared" si="12"/>
        <v>64.73995666503906</v>
      </c>
      <c r="L71" s="8">
        <f t="shared" si="13"/>
        <v>1.7666208092283293</v>
      </c>
      <c r="M71" s="8">
        <f t="shared" si="14"/>
        <v>2.0872073302770495</v>
      </c>
      <c r="P71" s="6">
        <f t="shared" si="15"/>
        <v>17.822395580395067</v>
      </c>
      <c r="U71" s="18">
        <v>16</v>
      </c>
      <c r="V71" s="20">
        <f t="shared" si="9"/>
        <v>1.5902483324460677</v>
      </c>
    </row>
    <row r="72" spans="1:22" x14ac:dyDescent="0.15">
      <c r="A72" s="6">
        <v>35.5</v>
      </c>
      <c r="B72" s="6">
        <v>70</v>
      </c>
      <c r="D72">
        <v>564.452880859375</v>
      </c>
      <c r="E72">
        <v>509.8408203125</v>
      </c>
      <c r="F72">
        <v>473.16903686523398</v>
      </c>
      <c r="G72">
        <v>472.23736572265602</v>
      </c>
      <c r="I72" s="7">
        <f t="shared" si="10"/>
        <v>91.283843994141023</v>
      </c>
      <c r="J72" s="7">
        <f t="shared" si="11"/>
        <v>37.603454589843977</v>
      </c>
      <c r="K72" s="7">
        <f t="shared" si="12"/>
        <v>64.961425781250242</v>
      </c>
      <c r="L72" s="8">
        <f t="shared" si="13"/>
        <v>1.7275387724295725</v>
      </c>
      <c r="M72" s="8">
        <f t="shared" si="14"/>
        <v>2.052705100921846</v>
      </c>
      <c r="P72" s="6">
        <f t="shared" si="15"/>
        <v>15.874752307718982</v>
      </c>
      <c r="U72" s="18">
        <v>16.5</v>
      </c>
      <c r="V72" s="20">
        <f t="shared" si="9"/>
        <v>1.5771361075002044</v>
      </c>
    </row>
    <row r="73" spans="1:22" x14ac:dyDescent="0.15">
      <c r="A73" s="6">
        <v>36</v>
      </c>
      <c r="B73" s="6">
        <v>71</v>
      </c>
      <c r="D73">
        <v>564.26434326171898</v>
      </c>
      <c r="E73">
        <v>509.24517822265602</v>
      </c>
      <c r="F73">
        <v>473.12438964843801</v>
      </c>
      <c r="G73">
        <v>472.00955200195301</v>
      </c>
      <c r="I73" s="7">
        <f t="shared" si="10"/>
        <v>91.139953613280966</v>
      </c>
      <c r="J73" s="7">
        <f t="shared" si="11"/>
        <v>37.235626220703011</v>
      </c>
      <c r="K73" s="7">
        <f t="shared" si="12"/>
        <v>65.075015258788852</v>
      </c>
      <c r="L73" s="8">
        <f t="shared" si="13"/>
        <v>1.747654648617327</v>
      </c>
      <c r="M73" s="8">
        <f t="shared" si="14"/>
        <v>2.0774007845531535</v>
      </c>
      <c r="P73" s="6">
        <f t="shared" si="15"/>
        <v>17.268818227154963</v>
      </c>
      <c r="U73" s="18">
        <v>17</v>
      </c>
      <c r="V73" s="20">
        <f t="shared" si="9"/>
        <v>1.6028414055795812</v>
      </c>
    </row>
    <row r="74" spans="1:22" x14ac:dyDescent="0.15">
      <c r="A74" s="6">
        <v>36.5</v>
      </c>
      <c r="B74" s="6">
        <v>72</v>
      </c>
      <c r="D74">
        <v>564.06231689453102</v>
      </c>
      <c r="E74">
        <v>509.13317871093801</v>
      </c>
      <c r="F74">
        <v>473.45672607421898</v>
      </c>
      <c r="G74">
        <v>472.32849121093801</v>
      </c>
      <c r="I74" s="7">
        <f t="shared" si="10"/>
        <v>90.605590820312045</v>
      </c>
      <c r="J74" s="7">
        <f t="shared" si="11"/>
        <v>36.8046875</v>
      </c>
      <c r="K74" s="7">
        <f t="shared" si="12"/>
        <v>64.84230957031204</v>
      </c>
      <c r="L74" s="8">
        <f t="shared" si="13"/>
        <v>1.7617948683931099</v>
      </c>
      <c r="M74" s="8">
        <f t="shared" si="14"/>
        <v>2.0961208117724897</v>
      </c>
      <c r="P74" s="6">
        <f t="shared" si="15"/>
        <v>18.325559653997125</v>
      </c>
      <c r="U74" s="18">
        <v>17.5</v>
      </c>
      <c r="V74" s="20">
        <f t="shared" si="9"/>
        <v>1.6154955248581524</v>
      </c>
    </row>
    <row r="75" spans="1:22" x14ac:dyDescent="0.15">
      <c r="A75" s="6">
        <v>37</v>
      </c>
      <c r="B75" s="6">
        <v>73</v>
      </c>
      <c r="D75">
        <v>563.77984619140602</v>
      </c>
      <c r="E75">
        <v>509.26953125</v>
      </c>
      <c r="F75">
        <v>473.66931152343801</v>
      </c>
      <c r="G75">
        <v>472.58975219726602</v>
      </c>
      <c r="I75" s="7">
        <f t="shared" si="10"/>
        <v>90.110534667968011</v>
      </c>
      <c r="J75" s="7">
        <f t="shared" si="11"/>
        <v>36.679779052733977</v>
      </c>
      <c r="K75" s="7">
        <f t="shared" si="12"/>
        <v>64.43468933105423</v>
      </c>
      <c r="L75" s="8">
        <f t="shared" si="13"/>
        <v>1.7566815012276227</v>
      </c>
      <c r="M75" s="8">
        <f t="shared" si="14"/>
        <v>2.0955872520505556</v>
      </c>
      <c r="P75" s="6">
        <f t="shared" si="15"/>
        <v>18.295440324828647</v>
      </c>
      <c r="U75" s="18">
        <v>18</v>
      </c>
      <c r="V75" s="20">
        <f t="shared" si="9"/>
        <v>1.5899392968101163</v>
      </c>
    </row>
    <row r="76" spans="1:22" x14ac:dyDescent="0.15">
      <c r="A76" s="6">
        <v>37.5</v>
      </c>
      <c r="B76" s="6">
        <v>74</v>
      </c>
      <c r="D76">
        <v>564.05090332031295</v>
      </c>
      <c r="E76">
        <v>509.72006225585898</v>
      </c>
      <c r="F76">
        <v>474.015625</v>
      </c>
      <c r="G76">
        <v>472.55374145507801</v>
      </c>
      <c r="I76" s="7">
        <f t="shared" si="10"/>
        <v>90.035278320312955</v>
      </c>
      <c r="J76" s="7">
        <f t="shared" si="11"/>
        <v>37.166320800780966</v>
      </c>
      <c r="K76" s="7">
        <f t="shared" si="12"/>
        <v>64.018853759766273</v>
      </c>
      <c r="L76" s="8">
        <f t="shared" si="13"/>
        <v>1.7224963994397062</v>
      </c>
      <c r="M76" s="8">
        <f t="shared" si="14"/>
        <v>2.065981957706192</v>
      </c>
      <c r="P76" s="6">
        <f t="shared" si="15"/>
        <v>16.624227958468936</v>
      </c>
      <c r="U76" s="18">
        <v>18.5</v>
      </c>
      <c r="V76" s="20">
        <f t="shared" si="9"/>
        <v>1.5922390241125053</v>
      </c>
    </row>
    <row r="77" spans="1:22" x14ac:dyDescent="0.15">
      <c r="A77" s="6">
        <v>38</v>
      </c>
      <c r="B77" s="6">
        <v>75</v>
      </c>
      <c r="D77">
        <v>563.18890380859398</v>
      </c>
      <c r="E77">
        <v>509.14978027343801</v>
      </c>
      <c r="F77">
        <v>472.59140014648398</v>
      </c>
      <c r="G77">
        <v>471.41448974609398</v>
      </c>
      <c r="I77" s="7">
        <f t="shared" si="10"/>
        <v>90.59750366211</v>
      </c>
      <c r="J77" s="7">
        <f t="shared" si="11"/>
        <v>37.735290527344034</v>
      </c>
      <c r="K77" s="7">
        <f t="shared" si="12"/>
        <v>64.182800292969176</v>
      </c>
      <c r="L77" s="8">
        <f t="shared" si="13"/>
        <v>1.7008693823745851</v>
      </c>
      <c r="M77" s="8">
        <f t="shared" si="14"/>
        <v>2.0489347480846241</v>
      </c>
      <c r="P77" s="6">
        <f t="shared" si="15"/>
        <v>15.661916717779834</v>
      </c>
      <c r="U77" s="18">
        <v>19</v>
      </c>
      <c r="V77" s="20">
        <f t="shared" si="9"/>
        <v>1.5975317419375903</v>
      </c>
    </row>
    <row r="78" spans="1:22" x14ac:dyDescent="0.15">
      <c r="A78" s="6">
        <v>38.5</v>
      </c>
      <c r="B78" s="6">
        <v>76</v>
      </c>
      <c r="D78">
        <v>562.80035400390602</v>
      </c>
      <c r="E78">
        <v>508.78756713867199</v>
      </c>
      <c r="F78">
        <v>473.23571777343801</v>
      </c>
      <c r="G78">
        <v>472.23037719726602</v>
      </c>
      <c r="I78" s="7">
        <f t="shared" si="10"/>
        <v>89.564636230468011</v>
      </c>
      <c r="J78" s="7">
        <f t="shared" si="11"/>
        <v>36.557189941405966</v>
      </c>
      <c r="K78" s="7">
        <f t="shared" si="12"/>
        <v>63.974603271483836</v>
      </c>
      <c r="L78" s="8">
        <f t="shared" si="13"/>
        <v>1.7499868937963401</v>
      </c>
      <c r="M78" s="8">
        <f t="shared" si="14"/>
        <v>2.1026320669499321</v>
      </c>
      <c r="P78" s="6">
        <f t="shared" si="15"/>
        <v>18.693118579319453</v>
      </c>
      <c r="U78" s="18">
        <v>19.5</v>
      </c>
      <c r="V78" s="20">
        <f t="shared" si="9"/>
        <v>1.5959942075497153</v>
      </c>
    </row>
    <row r="79" spans="1:22" x14ac:dyDescent="0.15">
      <c r="A79" s="6">
        <v>39</v>
      </c>
      <c r="B79" s="6">
        <v>77</v>
      </c>
      <c r="D79">
        <v>563.18688964843795</v>
      </c>
      <c r="E79">
        <v>509.86178588867199</v>
      </c>
      <c r="F79">
        <v>474.02111816406301</v>
      </c>
      <c r="G79">
        <v>472.87268066406301</v>
      </c>
      <c r="I79" s="7">
        <f t="shared" si="10"/>
        <v>89.165771484374943</v>
      </c>
      <c r="J79" s="7">
        <f t="shared" si="11"/>
        <v>36.989105224608977</v>
      </c>
      <c r="K79" s="7">
        <f t="shared" si="12"/>
        <v>63.273397827148656</v>
      </c>
      <c r="L79" s="8">
        <f t="shared" si="13"/>
        <v>1.7105955238152841</v>
      </c>
      <c r="M79" s="8">
        <f t="shared" si="14"/>
        <v>2.0678205044124294</v>
      </c>
      <c r="P79" s="6">
        <f t="shared" si="15"/>
        <v>16.728013516411842</v>
      </c>
      <c r="U79" s="18">
        <v>20</v>
      </c>
      <c r="V79" s="20">
        <f t="shared" si="9"/>
        <v>1.5464004764584602</v>
      </c>
    </row>
    <row r="80" spans="1:22" x14ac:dyDescent="0.15">
      <c r="A80" s="6">
        <v>39.5</v>
      </c>
      <c r="B80" s="6">
        <v>78</v>
      </c>
      <c r="D80">
        <v>563.71520996093795</v>
      </c>
      <c r="E80">
        <v>509.99578857421898</v>
      </c>
      <c r="F80">
        <v>473.48724365234398</v>
      </c>
      <c r="G80">
        <v>472.604248046875</v>
      </c>
      <c r="I80" s="7">
        <f t="shared" si="10"/>
        <v>90.227966308593977</v>
      </c>
      <c r="J80" s="7">
        <f t="shared" si="11"/>
        <v>37.391540527343977</v>
      </c>
      <c r="K80" s="7">
        <f t="shared" si="12"/>
        <v>64.05388793945319</v>
      </c>
      <c r="L80" s="8">
        <f t="shared" si="13"/>
        <v>1.7130582756442294</v>
      </c>
      <c r="M80" s="8">
        <f t="shared" si="14"/>
        <v>2.0748630636849277</v>
      </c>
      <c r="P80" s="6">
        <f t="shared" si="15"/>
        <v>17.125564441260565</v>
      </c>
      <c r="U80" s="18">
        <v>20.5</v>
      </c>
      <c r="V80" s="20">
        <f t="shared" si="9"/>
        <v>1.5941667251415446</v>
      </c>
    </row>
    <row r="81" spans="1:22" x14ac:dyDescent="0.15">
      <c r="A81" s="6">
        <v>40</v>
      </c>
      <c r="B81" s="6">
        <v>79</v>
      </c>
      <c r="D81">
        <v>563.31066894531295</v>
      </c>
      <c r="E81">
        <v>509.04650878906301</v>
      </c>
      <c r="F81">
        <v>472.77328491210898</v>
      </c>
      <c r="G81">
        <v>471.65057373046898</v>
      </c>
      <c r="I81" s="7">
        <f t="shared" si="10"/>
        <v>90.537384033203978</v>
      </c>
      <c r="J81" s="7">
        <f t="shared" si="11"/>
        <v>37.395935058594034</v>
      </c>
      <c r="K81" s="7">
        <f t="shared" si="12"/>
        <v>64.360229492188154</v>
      </c>
      <c r="L81" s="8">
        <f t="shared" si="13"/>
        <v>1.7210488089506242</v>
      </c>
      <c r="M81" s="8">
        <f t="shared" si="14"/>
        <v>2.0874334044348757</v>
      </c>
      <c r="P81" s="6">
        <f t="shared" si="15"/>
        <v>17.835157416973306</v>
      </c>
      <c r="U81" s="18">
        <v>21</v>
      </c>
      <c r="V81" s="20">
        <f t="shared" si="9"/>
        <v>1.5887343286497182</v>
      </c>
    </row>
    <row r="82" spans="1:22" x14ac:dyDescent="0.15">
      <c r="A82" s="6">
        <v>40.5</v>
      </c>
      <c r="B82" s="6">
        <v>80</v>
      </c>
      <c r="D82">
        <v>562.58386230468795</v>
      </c>
      <c r="E82">
        <v>508.854248046875</v>
      </c>
      <c r="F82">
        <v>473.17141723632801</v>
      </c>
      <c r="G82">
        <v>471.93386840820301</v>
      </c>
      <c r="I82" s="7">
        <f t="shared" si="10"/>
        <v>89.412445068359943</v>
      </c>
      <c r="J82" s="7">
        <f t="shared" si="11"/>
        <v>36.920379638671989</v>
      </c>
      <c r="K82" s="7">
        <f t="shared" si="12"/>
        <v>63.568179321289549</v>
      </c>
      <c r="L82" s="8">
        <f t="shared" si="13"/>
        <v>1.7217639673104963</v>
      </c>
      <c r="M82" s="8">
        <f t="shared" si="14"/>
        <v>2.092728370238301</v>
      </c>
      <c r="P82" s="6">
        <f t="shared" si="15"/>
        <v>18.134057074149691</v>
      </c>
      <c r="U82" s="18">
        <v>21.5</v>
      </c>
      <c r="V82" s="20">
        <f t="shared" si="9"/>
        <v>1.5921098518858436</v>
      </c>
    </row>
    <row r="83" spans="1:22" x14ac:dyDescent="0.15">
      <c r="A83" s="6">
        <v>41</v>
      </c>
      <c r="B83" s="6">
        <v>81</v>
      </c>
      <c r="D83">
        <v>563.03137207031295</v>
      </c>
      <c r="E83">
        <v>509.65658569335898</v>
      </c>
      <c r="F83">
        <v>473.59674072265602</v>
      </c>
      <c r="G83">
        <v>472.59451293945301</v>
      </c>
      <c r="I83" s="7">
        <f t="shared" si="10"/>
        <v>89.434631347656932</v>
      </c>
      <c r="J83" s="7">
        <f t="shared" si="11"/>
        <v>37.062072753905966</v>
      </c>
      <c r="K83" s="7">
        <f t="shared" si="12"/>
        <v>63.491180419922756</v>
      </c>
      <c r="L83" s="8">
        <f t="shared" si="13"/>
        <v>1.7131038741817652</v>
      </c>
      <c r="M83" s="8">
        <f t="shared" si="14"/>
        <v>2.0886480845531232</v>
      </c>
      <c r="P83" s="6">
        <f t="shared" si="15"/>
        <v>17.903725842984347</v>
      </c>
      <c r="U83" s="18">
        <v>22</v>
      </c>
      <c r="V83" s="20">
        <f t="shared" si="9"/>
        <v>1.5808546280648539</v>
      </c>
    </row>
    <row r="84" spans="1:22" x14ac:dyDescent="0.15">
      <c r="A84" s="6">
        <v>41.5</v>
      </c>
      <c r="B84" s="6">
        <v>82</v>
      </c>
      <c r="D84">
        <v>562.88360595703102</v>
      </c>
      <c r="E84">
        <v>509.49520874023398</v>
      </c>
      <c r="F84">
        <v>473.47769165039102</v>
      </c>
      <c r="G84">
        <v>472.26492309570301</v>
      </c>
      <c r="I84" s="7">
        <f t="shared" si="10"/>
        <v>89.40591430664</v>
      </c>
      <c r="J84" s="7">
        <f t="shared" si="11"/>
        <v>37.230285644530966</v>
      </c>
      <c r="K84" s="7">
        <f t="shared" si="12"/>
        <v>63.344714355468327</v>
      </c>
      <c r="L84" s="8">
        <f t="shared" si="13"/>
        <v>1.7014297166633074</v>
      </c>
      <c r="M84" s="8">
        <f t="shared" si="14"/>
        <v>2.0815537344782182</v>
      </c>
      <c r="P84" s="6">
        <f t="shared" si="15"/>
        <v>17.503251338709628</v>
      </c>
      <c r="U84" s="18">
        <v>65</v>
      </c>
      <c r="V84" s="20">
        <f t="shared" ref="V84:V104" si="16">L131</f>
        <v>1.0828637947749613</v>
      </c>
    </row>
    <row r="85" spans="1:22" x14ac:dyDescent="0.15">
      <c r="A85" s="6">
        <v>42</v>
      </c>
      <c r="B85" s="6">
        <v>83</v>
      </c>
      <c r="D85">
        <v>561.67828369140602</v>
      </c>
      <c r="E85">
        <v>508.29638671875</v>
      </c>
      <c r="F85">
        <v>472.61068725585898</v>
      </c>
      <c r="G85">
        <v>471.75894165039102</v>
      </c>
      <c r="I85" s="7">
        <f t="shared" si="10"/>
        <v>89.067596435547046</v>
      </c>
      <c r="J85" s="7">
        <f t="shared" si="11"/>
        <v>36.537445068358977</v>
      </c>
      <c r="K85" s="7">
        <f t="shared" si="12"/>
        <v>63.491384887695759</v>
      </c>
      <c r="L85" s="8">
        <f t="shared" si="13"/>
        <v>1.7377072964162619</v>
      </c>
      <c r="M85" s="8">
        <f t="shared" si="14"/>
        <v>2.1224111216747259</v>
      </c>
      <c r="P85" s="6">
        <f t="shared" si="15"/>
        <v>19.809641876351762</v>
      </c>
      <c r="U85" s="18">
        <v>65.5</v>
      </c>
      <c r="V85" s="20">
        <f t="shared" si="16"/>
        <v>1.1274560828973441</v>
      </c>
    </row>
    <row r="86" spans="1:22" x14ac:dyDescent="0.15">
      <c r="A86" s="6">
        <v>42.5</v>
      </c>
      <c r="B86" s="6">
        <v>84</v>
      </c>
      <c r="D86">
        <v>561.54040527343795</v>
      </c>
      <c r="E86">
        <v>508.57095336914102</v>
      </c>
      <c r="F86">
        <v>473.40951538085898</v>
      </c>
      <c r="G86">
        <v>472.06283569335898</v>
      </c>
      <c r="I86" s="7">
        <f t="shared" si="10"/>
        <v>88.130889892578978</v>
      </c>
      <c r="J86" s="7">
        <f t="shared" si="11"/>
        <v>36.508117675782046</v>
      </c>
      <c r="K86" s="7">
        <f t="shared" si="12"/>
        <v>62.575207519531546</v>
      </c>
      <c r="L86" s="8">
        <f t="shared" si="13"/>
        <v>1.7140080481618836</v>
      </c>
      <c r="M86" s="8">
        <f t="shared" si="14"/>
        <v>2.1032916808639008</v>
      </c>
      <c r="P86" s="6">
        <f t="shared" si="15"/>
        <v>18.730353639955066</v>
      </c>
      <c r="U86" s="18">
        <v>66</v>
      </c>
      <c r="V86" s="20">
        <f t="shared" si="16"/>
        <v>1.1023906681965157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562.03961181640602</v>
      </c>
      <c r="E87">
        <v>509.13317871093801</v>
      </c>
      <c r="F87">
        <v>473.00402832031301</v>
      </c>
      <c r="G87">
        <v>472.12365722656301</v>
      </c>
      <c r="I87" s="7">
        <f t="shared" si="10"/>
        <v>89.035583496093011</v>
      </c>
      <c r="J87" s="7">
        <f t="shared" si="11"/>
        <v>37.009521484375</v>
      </c>
      <c r="K87" s="7">
        <f t="shared" si="12"/>
        <v>63.128918457030508</v>
      </c>
      <c r="L87" s="8">
        <f t="shared" si="13"/>
        <v>1.705748032534893</v>
      </c>
      <c r="M87" s="8">
        <f t="shared" si="14"/>
        <v>2.0996114726804636</v>
      </c>
      <c r="P87" s="6">
        <f t="shared" si="15"/>
        <v>18.522606695932211</v>
      </c>
      <c r="U87" s="18">
        <v>66.5</v>
      </c>
      <c r="V87" s="20">
        <f t="shared" si="16"/>
        <v>1.0777670549202336</v>
      </c>
    </row>
    <row r="88" spans="1:22" x14ac:dyDescent="0.15">
      <c r="A88" s="6">
        <v>43.5</v>
      </c>
      <c r="B88" s="6">
        <v>86</v>
      </c>
      <c r="D88">
        <v>561.25592041015602</v>
      </c>
      <c r="E88">
        <v>508.60015869140602</v>
      </c>
      <c r="F88">
        <v>472.40252685546898</v>
      </c>
      <c r="G88">
        <v>471.41354370117199</v>
      </c>
      <c r="I88" s="7">
        <f t="shared" si="10"/>
        <v>88.853393554687045</v>
      </c>
      <c r="J88" s="7">
        <f t="shared" si="11"/>
        <v>37.186614990234034</v>
      </c>
      <c r="K88" s="7">
        <f t="shared" si="12"/>
        <v>62.822763061523219</v>
      </c>
      <c r="L88" s="8">
        <f t="shared" si="13"/>
        <v>1.6893918168680253</v>
      </c>
      <c r="M88" s="8">
        <f t="shared" si="14"/>
        <v>2.0878350644571491</v>
      </c>
      <c r="P88" s="6">
        <f t="shared" si="15"/>
        <v>17.857831037052456</v>
      </c>
      <c r="U88" s="18">
        <v>67</v>
      </c>
      <c r="V88" s="20">
        <f t="shared" si="16"/>
        <v>1.1281478884157512</v>
      </c>
    </row>
    <row r="89" spans="1:22" x14ac:dyDescent="0.15">
      <c r="A89" s="6">
        <v>44</v>
      </c>
      <c r="B89" s="6">
        <v>87</v>
      </c>
      <c r="D89">
        <v>560.71435546875</v>
      </c>
      <c r="E89">
        <v>508.4228515625</v>
      </c>
      <c r="F89">
        <v>473.47216796875</v>
      </c>
      <c r="G89">
        <v>472.42843627929699</v>
      </c>
      <c r="I89" s="7">
        <f t="shared" si="10"/>
        <v>87.2421875</v>
      </c>
      <c r="J89" s="7">
        <f t="shared" si="11"/>
        <v>35.994415283203011</v>
      </c>
      <c r="K89" s="7">
        <f t="shared" si="12"/>
        <v>62.046096801757898</v>
      </c>
      <c r="L89" s="8">
        <f t="shared" si="13"/>
        <v>1.7237700991551332</v>
      </c>
      <c r="M89" s="8">
        <f t="shared" si="14"/>
        <v>2.1267931541878098</v>
      </c>
      <c r="P89" s="6">
        <f t="shared" si="15"/>
        <v>20.057006649708605</v>
      </c>
      <c r="U89" s="18">
        <v>67.5</v>
      </c>
      <c r="V89" s="20">
        <f t="shared" si="16"/>
        <v>1.1101944501680732</v>
      </c>
    </row>
    <row r="90" spans="1:22" x14ac:dyDescent="0.15">
      <c r="A90" s="6">
        <v>44.5</v>
      </c>
      <c r="B90" s="6">
        <v>88</v>
      </c>
      <c r="D90">
        <v>562.20068359375</v>
      </c>
      <c r="E90">
        <v>509.21981811523398</v>
      </c>
      <c r="F90">
        <v>472.7119140625</v>
      </c>
      <c r="G90">
        <v>471.70861816406301</v>
      </c>
      <c r="I90" s="7">
        <f t="shared" si="10"/>
        <v>89.48876953125</v>
      </c>
      <c r="J90" s="7">
        <f t="shared" si="11"/>
        <v>37.511199951170966</v>
      </c>
      <c r="K90" s="7">
        <f t="shared" si="12"/>
        <v>63.23092956543033</v>
      </c>
      <c r="L90" s="8">
        <f t="shared" si="13"/>
        <v>1.6856546750767563</v>
      </c>
      <c r="M90" s="8">
        <f t="shared" si="14"/>
        <v>2.093257537552986</v>
      </c>
      <c r="P90" s="6">
        <f t="shared" si="15"/>
        <v>18.163928452893245</v>
      </c>
      <c r="U90" s="18">
        <v>68</v>
      </c>
      <c r="V90" s="20">
        <f t="shared" si="16"/>
        <v>1.0834930561111873</v>
      </c>
    </row>
    <row r="91" spans="1:22" x14ac:dyDescent="0.15">
      <c r="A91" s="6">
        <v>45</v>
      </c>
      <c r="B91" s="6">
        <v>89</v>
      </c>
      <c r="D91">
        <v>560.64166259765602</v>
      </c>
      <c r="E91">
        <v>507.96405029296898</v>
      </c>
      <c r="F91">
        <v>472.76318359375</v>
      </c>
      <c r="G91">
        <v>471.60867309570301</v>
      </c>
      <c r="I91" s="7">
        <f t="shared" si="10"/>
        <v>87.878479003906023</v>
      </c>
      <c r="J91" s="7">
        <f t="shared" si="11"/>
        <v>36.355377197265966</v>
      </c>
      <c r="K91" s="7">
        <f t="shared" si="12"/>
        <v>62.429714965819848</v>
      </c>
      <c r="L91" s="8">
        <f t="shared" si="13"/>
        <v>1.7172071858056461</v>
      </c>
      <c r="M91" s="8">
        <f t="shared" si="14"/>
        <v>2.1293898557254289</v>
      </c>
      <c r="P91" s="6">
        <f t="shared" si="15"/>
        <v>20.203589881441975</v>
      </c>
      <c r="U91" s="18">
        <v>68.5</v>
      </c>
      <c r="V91" s="20">
        <f t="shared" si="16"/>
        <v>1.1404566577607098</v>
      </c>
    </row>
    <row r="92" spans="1:22" x14ac:dyDescent="0.15">
      <c r="A92" s="6">
        <v>45.5</v>
      </c>
      <c r="B92" s="6">
        <v>90</v>
      </c>
      <c r="D92">
        <v>561.64416503906295</v>
      </c>
      <c r="E92">
        <v>509.31182861328102</v>
      </c>
      <c r="F92">
        <v>473.69888305664102</v>
      </c>
      <c r="G92">
        <v>472.76519775390602</v>
      </c>
      <c r="I92" s="7">
        <f t="shared" si="10"/>
        <v>87.945281982421932</v>
      </c>
      <c r="J92" s="7">
        <f t="shared" si="11"/>
        <v>36.546630859375</v>
      </c>
      <c r="K92" s="7">
        <f t="shared" si="12"/>
        <v>62.362640380859432</v>
      </c>
      <c r="L92" s="8">
        <f t="shared" si="13"/>
        <v>1.7063854838170962</v>
      </c>
      <c r="M92" s="8">
        <f t="shared" si="14"/>
        <v>2.1231479611804325</v>
      </c>
      <c r="P92" s="6">
        <f t="shared" si="15"/>
        <v>19.851236304687305</v>
      </c>
      <c r="U92" s="18">
        <v>69</v>
      </c>
      <c r="V92" s="20">
        <f t="shared" si="16"/>
        <v>1.0997356032985002</v>
      </c>
    </row>
    <row r="93" spans="1:22" x14ac:dyDescent="0.15">
      <c r="A93" s="6">
        <v>46</v>
      </c>
      <c r="B93" s="6">
        <v>91</v>
      </c>
      <c r="D93">
        <v>560.15179443359398</v>
      </c>
      <c r="E93">
        <v>507.89169311523398</v>
      </c>
      <c r="F93">
        <v>472.4951171875</v>
      </c>
      <c r="G93">
        <v>471.380859375</v>
      </c>
      <c r="I93" s="7">
        <f t="shared" si="10"/>
        <v>87.656677246093977</v>
      </c>
      <c r="J93" s="7">
        <f t="shared" si="11"/>
        <v>36.510833740233977</v>
      </c>
      <c r="K93" s="7">
        <f t="shared" si="12"/>
        <v>62.099093627930195</v>
      </c>
      <c r="L93" s="8">
        <f t="shared" si="13"/>
        <v>1.7008401963578998</v>
      </c>
      <c r="M93" s="8">
        <f t="shared" si="14"/>
        <v>2.1221824811647894</v>
      </c>
      <c r="P93" s="6">
        <f t="shared" si="15"/>
        <v>19.796735169760296</v>
      </c>
      <c r="U93" s="18">
        <v>69.5</v>
      </c>
      <c r="V93" s="20">
        <f t="shared" si="16"/>
        <v>1.0979161757090043</v>
      </c>
    </row>
    <row r="94" spans="1:22" x14ac:dyDescent="0.15">
      <c r="A94" s="6">
        <v>46.5</v>
      </c>
      <c r="B94" s="6">
        <v>92</v>
      </c>
      <c r="D94">
        <v>558.27203369140602</v>
      </c>
      <c r="E94">
        <v>507.1640625</v>
      </c>
      <c r="F94">
        <v>473.34704589843801</v>
      </c>
      <c r="G94">
        <v>472.27410888671898</v>
      </c>
      <c r="I94" s="7">
        <f t="shared" si="10"/>
        <v>84.924987792968011</v>
      </c>
      <c r="J94" s="7">
        <f t="shared" si="11"/>
        <v>34.889953613281023</v>
      </c>
      <c r="K94" s="7">
        <f t="shared" si="12"/>
        <v>60.502020263671298</v>
      </c>
      <c r="L94" s="8">
        <f t="shared" si="13"/>
        <v>1.7340814188024865</v>
      </c>
      <c r="M94" s="8">
        <f t="shared" si="14"/>
        <v>2.160003511052929</v>
      </c>
      <c r="P94" s="6">
        <f t="shared" si="15"/>
        <v>21.931724003929844</v>
      </c>
      <c r="U94" s="18">
        <v>70</v>
      </c>
      <c r="V94" s="20">
        <f t="shared" si="16"/>
        <v>1.133936096063606</v>
      </c>
    </row>
    <row r="95" spans="1:22" x14ac:dyDescent="0.15">
      <c r="A95" s="6">
        <v>47</v>
      </c>
      <c r="B95" s="6">
        <v>93</v>
      </c>
      <c r="D95">
        <v>554.29486083984398</v>
      </c>
      <c r="E95">
        <v>506.29925537109398</v>
      </c>
      <c r="F95">
        <v>473.16223144531301</v>
      </c>
      <c r="G95">
        <v>472.08157348632801</v>
      </c>
      <c r="I95" s="7">
        <f t="shared" si="10"/>
        <v>81.132629394530966</v>
      </c>
      <c r="J95" s="7">
        <f t="shared" si="11"/>
        <v>34.217681884765966</v>
      </c>
      <c r="K95" s="7">
        <f t="shared" si="12"/>
        <v>57.180252075194787</v>
      </c>
      <c r="L95" s="8">
        <f t="shared" si="13"/>
        <v>1.6710732266364301</v>
      </c>
      <c r="M95" s="8">
        <f t="shared" si="14"/>
        <v>2.1015751263304256</v>
      </c>
      <c r="P95" s="6">
        <f t="shared" si="15"/>
        <v>18.633454513383107</v>
      </c>
      <c r="U95" s="18">
        <v>70.5</v>
      </c>
      <c r="V95" s="20">
        <f t="shared" si="16"/>
        <v>1.1294537479857734</v>
      </c>
    </row>
    <row r="96" spans="1:22" x14ac:dyDescent="0.15">
      <c r="A96" s="6">
        <v>47.5</v>
      </c>
      <c r="B96" s="6">
        <v>94</v>
      </c>
      <c r="D96">
        <v>554.40704345703102</v>
      </c>
      <c r="E96">
        <v>506.15399169921898</v>
      </c>
      <c r="F96">
        <v>472.62905883789102</v>
      </c>
      <c r="G96">
        <v>471.489990234375</v>
      </c>
      <c r="I96" s="7">
        <f t="shared" si="10"/>
        <v>81.77798461914</v>
      </c>
      <c r="J96" s="7">
        <f t="shared" si="11"/>
        <v>34.664001464843977</v>
      </c>
      <c r="K96" s="7">
        <f t="shared" si="12"/>
        <v>57.513183593749218</v>
      </c>
      <c r="L96" s="8">
        <f t="shared" si="13"/>
        <v>1.6591616998423782</v>
      </c>
      <c r="M96" s="8">
        <f t="shared" si="14"/>
        <v>2.0942434069799267</v>
      </c>
      <c r="P96" s="6">
        <f t="shared" si="15"/>
        <v>18.219580565611825</v>
      </c>
      <c r="U96" s="18">
        <v>71</v>
      </c>
      <c r="V96" s="20">
        <f t="shared" si="16"/>
        <v>1.1238007114438398</v>
      </c>
    </row>
    <row r="97" spans="1:22" x14ac:dyDescent="0.15">
      <c r="A97" s="6">
        <v>48</v>
      </c>
      <c r="B97" s="6">
        <v>95</v>
      </c>
      <c r="D97">
        <v>554.24029541015602</v>
      </c>
      <c r="E97">
        <v>506.51873779296898</v>
      </c>
      <c r="F97">
        <v>472.69851684570301</v>
      </c>
      <c r="G97">
        <v>471.70016479492199</v>
      </c>
      <c r="I97" s="7">
        <f t="shared" si="10"/>
        <v>81.541778564453011</v>
      </c>
      <c r="J97" s="7">
        <f t="shared" si="11"/>
        <v>34.818572998046989</v>
      </c>
      <c r="K97" s="7">
        <f t="shared" si="12"/>
        <v>57.168777465820121</v>
      </c>
      <c r="L97" s="8">
        <f t="shared" si="13"/>
        <v>1.6419046659099665</v>
      </c>
      <c r="M97" s="8">
        <f t="shared" si="14"/>
        <v>2.0815661804910683</v>
      </c>
      <c r="P97" s="6">
        <f t="shared" si="15"/>
        <v>17.50395391340269</v>
      </c>
      <c r="U97" s="18">
        <v>71.5</v>
      </c>
      <c r="V97" s="20">
        <f t="shared" si="16"/>
        <v>1.1175592091370485</v>
      </c>
    </row>
    <row r="98" spans="1:22" x14ac:dyDescent="0.15">
      <c r="A98" s="6">
        <v>48.5</v>
      </c>
      <c r="B98" s="6">
        <v>96</v>
      </c>
      <c r="D98">
        <v>554.30078125</v>
      </c>
      <c r="E98">
        <v>507.01797485351602</v>
      </c>
      <c r="F98">
        <v>473.52508544921898</v>
      </c>
      <c r="G98">
        <v>472.31341552734398</v>
      </c>
      <c r="I98" s="7">
        <f t="shared" ref="I98:I129" si="17">D98-F98</f>
        <v>80.775695800781023</v>
      </c>
      <c r="J98" s="7">
        <f t="shared" ref="J98:J129" si="18">E98-G98</f>
        <v>34.704559326172046</v>
      </c>
      <c r="K98" s="7">
        <f t="shared" si="12"/>
        <v>56.482504272460588</v>
      </c>
      <c r="L98" s="8">
        <f t="shared" si="13"/>
        <v>1.6275240305346552</v>
      </c>
      <c r="M98" s="8">
        <f t="shared" si="14"/>
        <v>2.0717653525593103</v>
      </c>
      <c r="P98" s="6">
        <f t="shared" si="15"/>
        <v>16.950699328273522</v>
      </c>
      <c r="U98" s="18">
        <v>72</v>
      </c>
      <c r="V98" s="20">
        <f t="shared" si="16"/>
        <v>1.1280866216172707</v>
      </c>
    </row>
    <row r="99" spans="1:22" x14ac:dyDescent="0.15">
      <c r="A99" s="6">
        <v>49</v>
      </c>
      <c r="B99" s="6">
        <v>97</v>
      </c>
      <c r="D99">
        <v>554.218994140625</v>
      </c>
      <c r="E99">
        <v>508.18942260742199</v>
      </c>
      <c r="F99">
        <v>472.97518920898398</v>
      </c>
      <c r="G99">
        <v>472.04867553710898</v>
      </c>
      <c r="I99" s="7">
        <f t="shared" si="17"/>
        <v>81.243804931641023</v>
      </c>
      <c r="J99" s="7">
        <f t="shared" si="18"/>
        <v>36.140747070313012</v>
      </c>
      <c r="K99" s="7">
        <f t="shared" si="12"/>
        <v>55.945281982421918</v>
      </c>
      <c r="L99" s="8">
        <f t="shared" si="13"/>
        <v>1.547983550909408</v>
      </c>
      <c r="M99" s="8">
        <f t="shared" si="14"/>
        <v>1.996804680377616</v>
      </c>
      <c r="P99" s="6">
        <f t="shared" si="15"/>
        <v>12.719185840060756</v>
      </c>
      <c r="U99" s="18">
        <v>72.5</v>
      </c>
      <c r="V99" s="20">
        <f t="shared" si="16"/>
        <v>1.0968581524775303</v>
      </c>
    </row>
    <row r="100" spans="1:22" x14ac:dyDescent="0.15">
      <c r="A100" s="6">
        <v>49.5</v>
      </c>
      <c r="B100" s="6">
        <v>98</v>
      </c>
      <c r="D100">
        <v>553.85070800781295</v>
      </c>
      <c r="E100">
        <v>507.98623657226602</v>
      </c>
      <c r="F100">
        <v>472.74645996093801</v>
      </c>
      <c r="G100">
        <v>471.92395019531301</v>
      </c>
      <c r="I100" s="7">
        <f t="shared" si="17"/>
        <v>81.104248046874943</v>
      </c>
      <c r="J100" s="7">
        <f t="shared" si="18"/>
        <v>36.062286376953011</v>
      </c>
      <c r="K100" s="7">
        <f t="shared" si="12"/>
        <v>55.860647583007832</v>
      </c>
      <c r="L100" s="8">
        <f t="shared" si="13"/>
        <v>1.5490046027338888</v>
      </c>
      <c r="M100" s="8">
        <f t="shared" si="14"/>
        <v>2.0024055396456504</v>
      </c>
      <c r="P100" s="6">
        <f t="shared" si="15"/>
        <v>13.035353116160186</v>
      </c>
      <c r="U100" s="18">
        <v>73</v>
      </c>
      <c r="V100" s="20">
        <f t="shared" si="16"/>
        <v>1.1199369736572835</v>
      </c>
    </row>
    <row r="101" spans="1:22" x14ac:dyDescent="0.15">
      <c r="A101" s="6">
        <v>50</v>
      </c>
      <c r="B101" s="6">
        <v>99</v>
      </c>
      <c r="D101">
        <v>553.182861328125</v>
      </c>
      <c r="E101">
        <v>508.10159301757801</v>
      </c>
      <c r="F101">
        <v>473.17489624023398</v>
      </c>
      <c r="G101">
        <v>472.13339233398398</v>
      </c>
      <c r="I101" s="7">
        <f t="shared" si="17"/>
        <v>80.007965087891023</v>
      </c>
      <c r="J101" s="7">
        <f t="shared" si="18"/>
        <v>35.968200683594034</v>
      </c>
      <c r="K101" s="7">
        <f t="shared" si="12"/>
        <v>54.8302246093752</v>
      </c>
      <c r="L101" s="8">
        <f t="shared" si="13"/>
        <v>1.5244083264466601</v>
      </c>
      <c r="M101" s="8">
        <f t="shared" si="14"/>
        <v>1.9823890708019747</v>
      </c>
      <c r="P101" s="6">
        <f t="shared" si="15"/>
        <v>11.905427844237554</v>
      </c>
      <c r="U101" s="18">
        <v>73.5</v>
      </c>
      <c r="V101" s="20">
        <f t="shared" si="16"/>
        <v>1.1280641731405794</v>
      </c>
    </row>
    <row r="102" spans="1:22" x14ac:dyDescent="0.15">
      <c r="A102" s="6">
        <v>50.5</v>
      </c>
      <c r="B102" s="6">
        <v>100</v>
      </c>
      <c r="D102">
        <v>552.37097167968795</v>
      </c>
      <c r="E102">
        <v>508.95886230468801</v>
      </c>
      <c r="F102">
        <v>473.07974243164102</v>
      </c>
      <c r="G102">
        <v>471.92980957031301</v>
      </c>
      <c r="I102" s="7">
        <f t="shared" si="17"/>
        <v>79.291229248046932</v>
      </c>
      <c r="J102" s="7">
        <f t="shared" si="18"/>
        <v>37.029052734375</v>
      </c>
      <c r="K102" s="7">
        <f t="shared" si="12"/>
        <v>53.370892333984429</v>
      </c>
      <c r="L102" s="8">
        <f t="shared" si="13"/>
        <v>1.4413248083021819</v>
      </c>
      <c r="M102" s="8">
        <f t="shared" ref="M102:M133" si="19">L102+ABS($N$2)*A102</f>
        <v>1.9038853601010495</v>
      </c>
      <c r="P102" s="6">
        <f t="shared" si="15"/>
        <v>7.4739106094329237</v>
      </c>
      <c r="U102" s="18">
        <v>74</v>
      </c>
      <c r="V102" s="20">
        <f t="shared" si="16"/>
        <v>1.085165068116229</v>
      </c>
    </row>
    <row r="103" spans="1:22" x14ac:dyDescent="0.15">
      <c r="A103" s="6">
        <v>51</v>
      </c>
      <c r="B103" s="6">
        <v>101</v>
      </c>
      <c r="D103">
        <v>551.86700439453102</v>
      </c>
      <c r="E103">
        <v>508.25439453125</v>
      </c>
      <c r="F103">
        <v>472.49017333984398</v>
      </c>
      <c r="G103">
        <v>471.12292480468801</v>
      </c>
      <c r="I103" s="7">
        <f t="shared" si="17"/>
        <v>79.376831054687045</v>
      </c>
      <c r="J103" s="7">
        <f t="shared" si="18"/>
        <v>37.131469726561988</v>
      </c>
      <c r="K103" s="7">
        <f t="shared" si="12"/>
        <v>53.384802246093656</v>
      </c>
      <c r="L103" s="8">
        <f t="shared" si="13"/>
        <v>1.437723920954975</v>
      </c>
      <c r="M103" s="8">
        <f t="shared" si="19"/>
        <v>1.9048642801973958</v>
      </c>
      <c r="P103" s="6">
        <f t="shared" si="15"/>
        <v>7.5291704339650707</v>
      </c>
      <c r="U103" s="18">
        <v>74.5</v>
      </c>
      <c r="V103" s="20">
        <f t="shared" si="16"/>
        <v>1.1122590976700713</v>
      </c>
    </row>
    <row r="104" spans="1:22" x14ac:dyDescent="0.15">
      <c r="A104" s="6">
        <v>51.5</v>
      </c>
      <c r="B104" s="6">
        <v>102</v>
      </c>
      <c r="D104">
        <v>552.954833984375</v>
      </c>
      <c r="E104">
        <v>509.86145019531301</v>
      </c>
      <c r="F104">
        <v>472.54583740234398</v>
      </c>
      <c r="G104">
        <v>471.69613647460898</v>
      </c>
      <c r="I104" s="7">
        <f t="shared" si="17"/>
        <v>80.408996582031023</v>
      </c>
      <c r="J104" s="7">
        <f t="shared" si="18"/>
        <v>38.165313720704034</v>
      </c>
      <c r="K104" s="7">
        <f t="shared" si="12"/>
        <v>53.693276977538204</v>
      </c>
      <c r="L104" s="8">
        <f t="shared" si="13"/>
        <v>1.4068606214131685</v>
      </c>
      <c r="M104" s="8">
        <f t="shared" si="19"/>
        <v>1.8785807880991423</v>
      </c>
      <c r="P104" s="6">
        <f t="shared" si="15"/>
        <v>6.0454730751485135</v>
      </c>
      <c r="U104" s="18">
        <v>75</v>
      </c>
      <c r="V104" s="20">
        <f t="shared" si="16"/>
        <v>1.1029182312865169</v>
      </c>
    </row>
    <row r="105" spans="1:22" x14ac:dyDescent="0.15">
      <c r="A105" s="6">
        <v>52</v>
      </c>
      <c r="B105" s="6">
        <v>103</v>
      </c>
      <c r="D105">
        <v>552.14123535156295</v>
      </c>
      <c r="E105">
        <v>509.90057373046898</v>
      </c>
      <c r="F105">
        <v>472.21936035156301</v>
      </c>
      <c r="G105">
        <v>471.144775390625</v>
      </c>
      <c r="I105" s="7">
        <f t="shared" si="17"/>
        <v>79.921874999999943</v>
      </c>
      <c r="J105" s="7">
        <f t="shared" si="18"/>
        <v>38.755798339843977</v>
      </c>
      <c r="K105" s="7">
        <f t="shared" si="12"/>
        <v>52.792816162109162</v>
      </c>
      <c r="L105" s="8">
        <f t="shared" si="13"/>
        <v>1.3621914248592328</v>
      </c>
      <c r="M105" s="8">
        <f t="shared" si="19"/>
        <v>1.8384913989887599</v>
      </c>
      <c r="P105" s="6">
        <f t="shared" si="15"/>
        <v>3.7824358608661721</v>
      </c>
      <c r="U105" s="18"/>
      <c r="V105" s="20"/>
    </row>
    <row r="106" spans="1:22" x14ac:dyDescent="0.15">
      <c r="A106" s="6">
        <v>52.5</v>
      </c>
      <c r="B106" s="6">
        <v>104</v>
      </c>
      <c r="D106">
        <v>555.875244140625</v>
      </c>
      <c r="E106">
        <v>512.19982910156295</v>
      </c>
      <c r="F106">
        <v>473.45159912109398</v>
      </c>
      <c r="G106">
        <v>472.29229736328102</v>
      </c>
      <c r="I106" s="7">
        <f t="shared" si="17"/>
        <v>82.423645019531023</v>
      </c>
      <c r="J106" s="7">
        <f t="shared" si="18"/>
        <v>39.907531738281932</v>
      </c>
      <c r="K106" s="7">
        <f t="shared" si="12"/>
        <v>54.488372802733672</v>
      </c>
      <c r="L106" s="8">
        <f t="shared" si="13"/>
        <v>1.3653656447628615</v>
      </c>
      <c r="M106" s="8">
        <f t="shared" si="19"/>
        <v>1.8462454263359418</v>
      </c>
      <c r="P106" s="6">
        <f t="shared" si="15"/>
        <v>4.2201490023390882</v>
      </c>
    </row>
    <row r="107" spans="1:22" x14ac:dyDescent="0.15">
      <c r="A107" s="6">
        <v>53</v>
      </c>
      <c r="B107" s="6">
        <v>105</v>
      </c>
      <c r="D107">
        <v>555.6611328125</v>
      </c>
      <c r="E107">
        <v>512.57800292968795</v>
      </c>
      <c r="F107">
        <v>472.19549560546898</v>
      </c>
      <c r="G107">
        <v>470.86331176757801</v>
      </c>
      <c r="I107" s="7">
        <f t="shared" si="17"/>
        <v>83.465637207031023</v>
      </c>
      <c r="J107" s="7">
        <f t="shared" si="18"/>
        <v>41.714691162109943</v>
      </c>
      <c r="K107" s="7">
        <f t="shared" si="12"/>
        <v>54.265353393554065</v>
      </c>
      <c r="L107" s="8">
        <f t="shared" si="13"/>
        <v>1.3008691154555176</v>
      </c>
      <c r="M107" s="8">
        <f t="shared" si="19"/>
        <v>1.786328704472151</v>
      </c>
      <c r="P107" s="6">
        <f t="shared" si="15"/>
        <v>0.83786320690782767</v>
      </c>
    </row>
    <row r="108" spans="1:22" x14ac:dyDescent="0.15">
      <c r="A108" s="6">
        <v>53.5</v>
      </c>
      <c r="B108" s="6">
        <v>106</v>
      </c>
      <c r="D108">
        <v>554.84167480468795</v>
      </c>
      <c r="E108">
        <v>512.61395263671898</v>
      </c>
      <c r="F108">
        <v>472.88479614257801</v>
      </c>
      <c r="G108">
        <v>472.01727294921898</v>
      </c>
      <c r="I108" s="7">
        <f t="shared" si="17"/>
        <v>81.956878662109943</v>
      </c>
      <c r="J108" s="7">
        <f t="shared" si="18"/>
        <v>40.5966796875</v>
      </c>
      <c r="K108" s="7">
        <f t="shared" si="12"/>
        <v>53.539202880859946</v>
      </c>
      <c r="L108" s="8">
        <f t="shared" si="13"/>
        <v>1.3188074318635727</v>
      </c>
      <c r="M108" s="8">
        <f t="shared" si="19"/>
        <v>1.8088468283237593</v>
      </c>
      <c r="P108" s="6">
        <f t="shared" si="15"/>
        <v>2.1090063548290057</v>
      </c>
    </row>
    <row r="109" spans="1:22" x14ac:dyDescent="0.15">
      <c r="A109" s="6">
        <v>54</v>
      </c>
      <c r="B109" s="6">
        <v>107</v>
      </c>
      <c r="D109">
        <v>555.85223388671898</v>
      </c>
      <c r="E109">
        <v>513.738037109375</v>
      </c>
      <c r="F109">
        <v>472.693359375</v>
      </c>
      <c r="G109">
        <v>471.99411010742199</v>
      </c>
      <c r="I109" s="7">
        <f t="shared" si="17"/>
        <v>83.158874511718977</v>
      </c>
      <c r="J109" s="7">
        <f t="shared" si="18"/>
        <v>41.743927001953011</v>
      </c>
      <c r="K109" s="7">
        <f t="shared" si="12"/>
        <v>53.938125610351875</v>
      </c>
      <c r="L109" s="8">
        <f t="shared" si="13"/>
        <v>1.292119105321077</v>
      </c>
      <c r="M109" s="8">
        <f t="shared" si="19"/>
        <v>1.7867383092248166</v>
      </c>
      <c r="P109" s="6">
        <f t="shared" si="15"/>
        <v>0.86098530527347994</v>
      </c>
    </row>
    <row r="110" spans="1:22" x14ac:dyDescent="0.15">
      <c r="A110" s="6">
        <v>54.5</v>
      </c>
      <c r="B110" s="6">
        <v>108</v>
      </c>
      <c r="D110">
        <v>553.61175537109398</v>
      </c>
      <c r="E110">
        <v>513.10900878906295</v>
      </c>
      <c r="F110">
        <v>472.21405029296898</v>
      </c>
      <c r="G110">
        <v>471.21478271484398</v>
      </c>
      <c r="I110" s="7">
        <f t="shared" si="17"/>
        <v>81.397705078125</v>
      </c>
      <c r="J110" s="7">
        <f t="shared" si="18"/>
        <v>41.894226074218977</v>
      </c>
      <c r="K110" s="7">
        <f t="shared" si="12"/>
        <v>52.071746826171719</v>
      </c>
      <c r="L110" s="8">
        <f t="shared" si="13"/>
        <v>1.2429337334916379</v>
      </c>
      <c r="M110" s="8">
        <f t="shared" si="19"/>
        <v>1.7421327448389308</v>
      </c>
      <c r="P110" s="6">
        <f t="shared" si="15"/>
        <v>-1.6569890118553392</v>
      </c>
    </row>
    <row r="111" spans="1:22" x14ac:dyDescent="0.15">
      <c r="A111" s="6">
        <v>55</v>
      </c>
      <c r="B111" s="6">
        <v>109</v>
      </c>
      <c r="D111">
        <v>553.77008056640602</v>
      </c>
      <c r="E111">
        <v>513.20837402343795</v>
      </c>
      <c r="F111">
        <v>473.53280639648398</v>
      </c>
      <c r="G111">
        <v>472.17987060546898</v>
      </c>
      <c r="I111" s="7">
        <f t="shared" si="17"/>
        <v>80.237274169922046</v>
      </c>
      <c r="J111" s="7">
        <f t="shared" si="18"/>
        <v>41.028503417968977</v>
      </c>
      <c r="K111" s="7">
        <f t="shared" si="12"/>
        <v>51.517321777343767</v>
      </c>
      <c r="L111" s="8">
        <f t="shared" si="13"/>
        <v>1.2556471108030003</v>
      </c>
      <c r="M111" s="8">
        <f t="shared" si="19"/>
        <v>1.7594259295938461</v>
      </c>
      <c r="P111" s="6">
        <f t="shared" si="15"/>
        <v>-0.68079252888877106</v>
      </c>
    </row>
    <row r="112" spans="1:22" x14ac:dyDescent="0.15">
      <c r="A112" s="6">
        <v>55.5</v>
      </c>
      <c r="B112" s="6">
        <v>110</v>
      </c>
      <c r="D112">
        <v>553.49151611328102</v>
      </c>
      <c r="E112">
        <v>513.696533203125</v>
      </c>
      <c r="F112">
        <v>473.348876953125</v>
      </c>
      <c r="G112">
        <v>472.35787963867199</v>
      </c>
      <c r="I112" s="7">
        <f t="shared" si="17"/>
        <v>80.142639160156023</v>
      </c>
      <c r="J112" s="7">
        <f t="shared" si="18"/>
        <v>41.338653564453011</v>
      </c>
      <c r="K112" s="7">
        <f t="shared" si="12"/>
        <v>51.20558166503892</v>
      </c>
      <c r="L112" s="8">
        <f t="shared" si="13"/>
        <v>1.2386852799935035</v>
      </c>
      <c r="M112" s="8">
        <f t="shared" si="19"/>
        <v>1.7470439062279026</v>
      </c>
      <c r="P112" s="6">
        <f t="shared" si="15"/>
        <v>-1.3797550296165952</v>
      </c>
    </row>
    <row r="113" spans="1:16" x14ac:dyDescent="0.15">
      <c r="A113" s="6">
        <v>56</v>
      </c>
      <c r="B113" s="6">
        <v>111</v>
      </c>
      <c r="D113">
        <v>552.60791015625</v>
      </c>
      <c r="E113">
        <v>513.87487792968795</v>
      </c>
      <c r="F113">
        <v>472.510009765625</v>
      </c>
      <c r="G113">
        <v>471.50357055664102</v>
      </c>
      <c r="I113" s="7">
        <f t="shared" si="17"/>
        <v>80.097900390625</v>
      </c>
      <c r="J113" s="7">
        <f t="shared" si="18"/>
        <v>42.371307373046932</v>
      </c>
      <c r="K113" s="7">
        <f t="shared" si="12"/>
        <v>50.437985229492149</v>
      </c>
      <c r="L113" s="8">
        <f t="shared" si="13"/>
        <v>1.1903806692917047</v>
      </c>
      <c r="M113" s="8">
        <f t="shared" si="19"/>
        <v>1.7033191029696568</v>
      </c>
      <c r="P113" s="6">
        <f t="shared" si="15"/>
        <v>-3.848010574447474</v>
      </c>
    </row>
    <row r="114" spans="1:16" x14ac:dyDescent="0.15">
      <c r="A114" s="6">
        <v>56.5</v>
      </c>
      <c r="B114" s="6">
        <v>112</v>
      </c>
      <c r="D114">
        <v>551.13250732421898</v>
      </c>
      <c r="E114">
        <v>512.62902832031295</v>
      </c>
      <c r="F114">
        <v>472.56863403320301</v>
      </c>
      <c r="G114">
        <v>471.50173950195301</v>
      </c>
      <c r="I114" s="7">
        <f t="shared" si="17"/>
        <v>78.563873291015966</v>
      </c>
      <c r="J114" s="7">
        <f t="shared" si="18"/>
        <v>41.127288818359943</v>
      </c>
      <c r="K114" s="7">
        <f t="shared" si="12"/>
        <v>49.774771118164011</v>
      </c>
      <c r="L114" s="8">
        <f t="shared" si="13"/>
        <v>1.2102614236984102</v>
      </c>
      <c r="M114" s="8">
        <f t="shared" si="19"/>
        <v>1.7277796648199155</v>
      </c>
      <c r="P114" s="6">
        <f t="shared" si="15"/>
        <v>-2.467217227934384</v>
      </c>
    </row>
    <row r="115" spans="1:16" x14ac:dyDescent="0.15">
      <c r="A115" s="6">
        <v>57</v>
      </c>
      <c r="B115" s="6">
        <v>113</v>
      </c>
      <c r="D115">
        <v>548.10308837890602</v>
      </c>
      <c r="E115">
        <v>511.49822998046898</v>
      </c>
      <c r="F115">
        <v>472.75784301757801</v>
      </c>
      <c r="G115">
        <v>471.63568115234398</v>
      </c>
      <c r="I115" s="7">
        <f t="shared" si="17"/>
        <v>75.345245361328011</v>
      </c>
      <c r="J115" s="7">
        <f t="shared" si="18"/>
        <v>39.862548828125</v>
      </c>
      <c r="K115" s="7">
        <f t="shared" si="12"/>
        <v>47.441461181640513</v>
      </c>
      <c r="L115" s="8">
        <f t="shared" si="13"/>
        <v>1.1901261353405534</v>
      </c>
      <c r="M115" s="8">
        <f t="shared" si="19"/>
        <v>1.712224183905612</v>
      </c>
      <c r="P115" s="6">
        <f t="shared" si="15"/>
        <v>-3.3453207105841272</v>
      </c>
    </row>
    <row r="116" spans="1:16" x14ac:dyDescent="0.15">
      <c r="A116" s="6">
        <v>57.5</v>
      </c>
      <c r="B116" s="6">
        <v>114</v>
      </c>
      <c r="D116">
        <v>548.76824951171898</v>
      </c>
      <c r="E116">
        <v>511.82351684570301</v>
      </c>
      <c r="F116">
        <v>473.49606323242199</v>
      </c>
      <c r="G116">
        <v>472.34869384765602</v>
      </c>
      <c r="I116" s="7">
        <f t="shared" si="17"/>
        <v>75.272186279296989</v>
      </c>
      <c r="J116" s="7">
        <f t="shared" si="18"/>
        <v>39.474822998046989</v>
      </c>
      <c r="K116" s="7">
        <f t="shared" si="12"/>
        <v>47.639810180664099</v>
      </c>
      <c r="L116" s="8">
        <f t="shared" si="13"/>
        <v>1.2068403747629488</v>
      </c>
      <c r="M116" s="8">
        <f t="shared" si="19"/>
        <v>1.7335182307715604</v>
      </c>
      <c r="P116" s="6">
        <f t="shared" si="15"/>
        <v>-2.1432764397764847</v>
      </c>
    </row>
    <row r="117" spans="1:16" x14ac:dyDescent="0.15">
      <c r="A117" s="6">
        <v>58</v>
      </c>
      <c r="B117" s="6">
        <v>115</v>
      </c>
      <c r="D117">
        <v>549.55364990234398</v>
      </c>
      <c r="E117">
        <v>513.09722900390602</v>
      </c>
      <c r="F117">
        <v>473.32409667968801</v>
      </c>
      <c r="G117">
        <v>472.35733032226602</v>
      </c>
      <c r="I117" s="7">
        <f t="shared" si="17"/>
        <v>76.229553222655966</v>
      </c>
      <c r="J117" s="7">
        <f t="shared" si="18"/>
        <v>40.73989868164</v>
      </c>
      <c r="K117" s="7">
        <f t="shared" si="12"/>
        <v>47.711624145507969</v>
      </c>
      <c r="L117" s="8">
        <f t="shared" si="13"/>
        <v>1.1711277074680078</v>
      </c>
      <c r="M117" s="8">
        <f t="shared" si="19"/>
        <v>1.7023853709201724</v>
      </c>
      <c r="P117" s="6">
        <f t="shared" si="15"/>
        <v>-3.9007195436545938</v>
      </c>
    </row>
    <row r="118" spans="1:16" x14ac:dyDescent="0.15">
      <c r="A118" s="6">
        <v>58.5</v>
      </c>
      <c r="B118" s="6">
        <v>116</v>
      </c>
      <c r="D118">
        <v>549.36102294921898</v>
      </c>
      <c r="E118">
        <v>513.03863525390602</v>
      </c>
      <c r="F118">
        <v>472.48815917968801</v>
      </c>
      <c r="G118">
        <v>471.359375</v>
      </c>
      <c r="I118" s="7">
        <f t="shared" si="17"/>
        <v>76.872863769530966</v>
      </c>
      <c r="J118" s="7">
        <f t="shared" si="18"/>
        <v>41.679260253906023</v>
      </c>
      <c r="K118" s="7">
        <f t="shared" si="12"/>
        <v>47.697381591796756</v>
      </c>
      <c r="L118" s="8">
        <f t="shared" si="13"/>
        <v>1.1443912704119248</v>
      </c>
      <c r="M118" s="8">
        <f t="shared" si="19"/>
        <v>1.6802287413076429</v>
      </c>
      <c r="P118" s="6">
        <f t="shared" si="15"/>
        <v>-5.1514564211401819</v>
      </c>
    </row>
    <row r="119" spans="1:16" x14ac:dyDescent="0.15">
      <c r="A119" s="6">
        <v>59</v>
      </c>
      <c r="B119" s="6">
        <v>117</v>
      </c>
      <c r="D119">
        <v>548.66180419921898</v>
      </c>
      <c r="E119">
        <v>512.27252197265602</v>
      </c>
      <c r="F119">
        <v>472.10397338867199</v>
      </c>
      <c r="G119">
        <v>471.020751953125</v>
      </c>
      <c r="I119" s="7">
        <f t="shared" si="17"/>
        <v>76.557830810546989</v>
      </c>
      <c r="J119" s="7">
        <f t="shared" si="18"/>
        <v>41.251770019531023</v>
      </c>
      <c r="K119" s="7">
        <f t="shared" si="12"/>
        <v>47.681591796875274</v>
      </c>
      <c r="L119" s="8">
        <f t="shared" si="13"/>
        <v>1.1558677791110539</v>
      </c>
      <c r="M119" s="8">
        <f t="shared" si="19"/>
        <v>1.696285057450325</v>
      </c>
      <c r="P119" s="6">
        <f t="shared" si="15"/>
        <v>-4.245080899799011</v>
      </c>
    </row>
    <row r="120" spans="1:16" x14ac:dyDescent="0.15">
      <c r="A120" s="6">
        <v>59.5</v>
      </c>
      <c r="B120" s="6">
        <v>118</v>
      </c>
      <c r="D120">
        <v>548.94073486328102</v>
      </c>
      <c r="E120">
        <v>512.36456298828102</v>
      </c>
      <c r="F120">
        <v>473.23406982421898</v>
      </c>
      <c r="G120">
        <v>471.86514282226602</v>
      </c>
      <c r="I120" s="7">
        <f t="shared" si="17"/>
        <v>75.706665039062045</v>
      </c>
      <c r="J120" s="7">
        <f t="shared" si="18"/>
        <v>40.499420166015</v>
      </c>
      <c r="K120" s="7">
        <f t="shared" si="12"/>
        <v>47.357070922851548</v>
      </c>
      <c r="L120" s="8">
        <f t="shared" si="13"/>
        <v>1.1693271342830516</v>
      </c>
      <c r="M120" s="8">
        <f t="shared" si="19"/>
        <v>1.7143242200658757</v>
      </c>
      <c r="P120" s="6">
        <f t="shared" si="15"/>
        <v>-3.2267741303673567</v>
      </c>
    </row>
    <row r="121" spans="1:16" x14ac:dyDescent="0.15">
      <c r="A121" s="6">
        <v>60</v>
      </c>
      <c r="B121" s="6">
        <v>119</v>
      </c>
      <c r="D121">
        <v>549.94207763671898</v>
      </c>
      <c r="E121">
        <v>512.917724609375</v>
      </c>
      <c r="F121">
        <v>473.07458496093801</v>
      </c>
      <c r="G121">
        <v>471.870849609375</v>
      </c>
      <c r="I121" s="7">
        <f t="shared" si="17"/>
        <v>76.867492675780966</v>
      </c>
      <c r="J121" s="7">
        <f t="shared" si="18"/>
        <v>41.046875</v>
      </c>
      <c r="K121" s="7">
        <f t="shared" si="12"/>
        <v>48.134680175780971</v>
      </c>
      <c r="L121" s="8">
        <f t="shared" si="13"/>
        <v>1.1726758779025437</v>
      </c>
      <c r="M121" s="8">
        <f t="shared" si="19"/>
        <v>1.7222527711289211</v>
      </c>
      <c r="P121" s="6">
        <f t="shared" si="15"/>
        <v>-2.7792091634479021</v>
      </c>
    </row>
    <row r="122" spans="1:16" x14ac:dyDescent="0.15">
      <c r="A122" s="6">
        <v>60.5</v>
      </c>
      <c r="B122" s="6">
        <v>120</v>
      </c>
      <c r="D122">
        <v>552.07189941406295</v>
      </c>
      <c r="E122">
        <v>514.36169433593795</v>
      </c>
      <c r="F122">
        <v>473.37057495117199</v>
      </c>
      <c r="G122">
        <v>472.28201293945301</v>
      </c>
      <c r="I122" s="7">
        <f t="shared" si="17"/>
        <v>78.701324462890966</v>
      </c>
      <c r="J122" s="7">
        <f t="shared" si="18"/>
        <v>42.079681396484943</v>
      </c>
      <c r="K122" s="7">
        <f t="shared" si="12"/>
        <v>49.245547485351508</v>
      </c>
      <c r="L122" s="8">
        <f t="shared" si="13"/>
        <v>1.1702927838580346</v>
      </c>
      <c r="M122" s="8">
        <f t="shared" si="19"/>
        <v>1.7244494845279652</v>
      </c>
      <c r="P122" s="6">
        <f t="shared" si="15"/>
        <v>-2.6552051743259497</v>
      </c>
    </row>
    <row r="123" spans="1:16" x14ac:dyDescent="0.15">
      <c r="A123" s="6">
        <v>61</v>
      </c>
      <c r="B123" s="6">
        <v>121</v>
      </c>
      <c r="D123">
        <v>553.09051513671898</v>
      </c>
      <c r="E123">
        <v>515.747802734375</v>
      </c>
      <c r="F123">
        <v>472.74957275390602</v>
      </c>
      <c r="G123">
        <v>471.63641357421898</v>
      </c>
      <c r="I123" s="7">
        <f t="shared" si="17"/>
        <v>80.340942382812955</v>
      </c>
      <c r="J123" s="7">
        <f t="shared" si="18"/>
        <v>44.111389160156023</v>
      </c>
      <c r="K123" s="7">
        <f t="shared" si="12"/>
        <v>49.462969970703739</v>
      </c>
      <c r="L123" s="8">
        <f t="shared" si="13"/>
        <v>1.1213197070515653</v>
      </c>
      <c r="M123" s="8">
        <f t="shared" si="19"/>
        <v>1.6800562151650489</v>
      </c>
      <c r="P123" s="6">
        <f t="shared" si="15"/>
        <v>-5.161195484014196</v>
      </c>
    </row>
    <row r="124" spans="1:16" x14ac:dyDescent="0.15">
      <c r="A124" s="6">
        <v>61.5</v>
      </c>
      <c r="B124" s="6">
        <v>122</v>
      </c>
      <c r="D124">
        <v>552.68109130859398</v>
      </c>
      <c r="E124">
        <v>515.501953125</v>
      </c>
      <c r="F124">
        <v>472.19326782226602</v>
      </c>
      <c r="G124">
        <v>471.25244140625</v>
      </c>
      <c r="I124" s="7">
        <f t="shared" si="17"/>
        <v>80.487823486327954</v>
      </c>
      <c r="J124" s="7">
        <f t="shared" si="18"/>
        <v>44.24951171875</v>
      </c>
      <c r="K124" s="7">
        <f t="shared" si="12"/>
        <v>49.513165283202952</v>
      </c>
      <c r="L124" s="8">
        <f t="shared" si="13"/>
        <v>1.1189539355351252</v>
      </c>
      <c r="M124" s="8">
        <f t="shared" si="19"/>
        <v>1.6822702510921621</v>
      </c>
      <c r="P124" s="6">
        <f t="shared" si="15"/>
        <v>-5.0362136419856345</v>
      </c>
    </row>
    <row r="125" spans="1:16" x14ac:dyDescent="0.15">
      <c r="A125" s="6">
        <v>62</v>
      </c>
      <c r="B125" s="6">
        <v>123</v>
      </c>
      <c r="D125">
        <v>551.27404785156295</v>
      </c>
      <c r="E125">
        <v>514.75012207031295</v>
      </c>
      <c r="F125">
        <v>473.10491943359398</v>
      </c>
      <c r="G125">
        <v>471.76483154296898</v>
      </c>
      <c r="I125" s="7">
        <f t="shared" si="17"/>
        <v>78.169128417968977</v>
      </c>
      <c r="J125" s="7">
        <f t="shared" si="18"/>
        <v>42.985290527343977</v>
      </c>
      <c r="K125" s="7">
        <f t="shared" si="12"/>
        <v>48.079425048828199</v>
      </c>
      <c r="L125" s="8">
        <f t="shared" si="13"/>
        <v>1.1185087842606001</v>
      </c>
      <c r="M125" s="8">
        <f t="shared" si="19"/>
        <v>1.68640490726119</v>
      </c>
      <c r="P125" s="6">
        <f t="shared" si="15"/>
        <v>-4.802813208943145</v>
      </c>
    </row>
    <row r="126" spans="1:16" x14ac:dyDescent="0.15">
      <c r="A126" s="6">
        <v>62.5</v>
      </c>
      <c r="B126" s="6">
        <v>124</v>
      </c>
      <c r="D126">
        <v>551.933349609375</v>
      </c>
      <c r="E126">
        <v>515.24114990234398</v>
      </c>
      <c r="F126">
        <v>472.94451904296898</v>
      </c>
      <c r="G126">
        <v>471.65222167968801</v>
      </c>
      <c r="I126" s="7">
        <f t="shared" si="17"/>
        <v>78.988830566406023</v>
      </c>
      <c r="J126" s="7">
        <f t="shared" si="18"/>
        <v>43.588928222655966</v>
      </c>
      <c r="K126" s="7">
        <f t="shared" si="12"/>
        <v>48.476580810546849</v>
      </c>
      <c r="L126" s="8">
        <f t="shared" si="13"/>
        <v>1.1121305980024179</v>
      </c>
      <c r="M126" s="8">
        <f t="shared" si="19"/>
        <v>1.684606528446561</v>
      </c>
      <c r="P126" s="6">
        <f t="shared" si="15"/>
        <v>-4.9043312982229912</v>
      </c>
    </row>
    <row r="127" spans="1:16" x14ac:dyDescent="0.15">
      <c r="A127" s="6">
        <v>63</v>
      </c>
      <c r="B127" s="6">
        <v>125</v>
      </c>
      <c r="D127">
        <v>548.87976074218795</v>
      </c>
      <c r="E127">
        <v>512.89569091796898</v>
      </c>
      <c r="F127">
        <v>472.64852905273398</v>
      </c>
      <c r="G127">
        <v>471.5849609375</v>
      </c>
      <c r="I127" s="7">
        <f t="shared" si="17"/>
        <v>76.231231689453978</v>
      </c>
      <c r="J127" s="7">
        <f t="shared" si="18"/>
        <v>41.310729980468977</v>
      </c>
      <c r="K127" s="7">
        <f t="shared" si="12"/>
        <v>47.313720703125696</v>
      </c>
      <c r="L127" s="8">
        <f t="shared" si="13"/>
        <v>1.1453131117628479</v>
      </c>
      <c r="M127" s="8">
        <f t="shared" si="19"/>
        <v>1.722368849650544</v>
      </c>
      <c r="P127" s="6">
        <f t="shared" si="15"/>
        <v>-2.7726565563855092</v>
      </c>
    </row>
    <row r="128" spans="1:16" x14ac:dyDescent="0.15">
      <c r="A128" s="6">
        <v>63.5</v>
      </c>
      <c r="B128" s="6">
        <v>126</v>
      </c>
      <c r="D128">
        <v>549.44183349609398</v>
      </c>
      <c r="E128">
        <v>514.00622558593795</v>
      </c>
      <c r="F128">
        <v>472.96600341796898</v>
      </c>
      <c r="G128">
        <v>472.25701904296898</v>
      </c>
      <c r="I128" s="7">
        <f t="shared" si="17"/>
        <v>76.475830078125</v>
      </c>
      <c r="J128" s="7">
        <f t="shared" si="18"/>
        <v>41.749206542968977</v>
      </c>
      <c r="K128" s="7">
        <f t="shared" si="12"/>
        <v>47.251385498046716</v>
      </c>
      <c r="L128" s="8">
        <f t="shared" si="13"/>
        <v>1.131791222173643</v>
      </c>
      <c r="M128" s="8">
        <f t="shared" si="19"/>
        <v>1.7134267675048924</v>
      </c>
      <c r="P128" s="6">
        <f t="shared" si="15"/>
        <v>-3.2774351304131812</v>
      </c>
    </row>
    <row r="129" spans="1:16" x14ac:dyDescent="0.15">
      <c r="A129" s="6">
        <v>64</v>
      </c>
      <c r="B129" s="6">
        <v>127</v>
      </c>
      <c r="D129">
        <v>547.76190185546898</v>
      </c>
      <c r="E129">
        <v>512.82000732421898</v>
      </c>
      <c r="F129">
        <v>472.10821533203102</v>
      </c>
      <c r="G129">
        <v>471.08285522460898</v>
      </c>
      <c r="I129" s="7">
        <f t="shared" si="17"/>
        <v>75.653686523437955</v>
      </c>
      <c r="J129" s="7">
        <f t="shared" si="18"/>
        <v>41.73715209961</v>
      </c>
      <c r="K129" s="7">
        <f t="shared" si="12"/>
        <v>46.437680053710956</v>
      </c>
      <c r="L129" s="8">
        <f t="shared" si="13"/>
        <v>1.1126221535883105</v>
      </c>
      <c r="M129" s="8">
        <f t="shared" si="19"/>
        <v>1.6988375063631129</v>
      </c>
      <c r="P129" s="6">
        <f t="shared" si="15"/>
        <v>-4.1009957190223938</v>
      </c>
    </row>
    <row r="130" spans="1:16" x14ac:dyDescent="0.15">
      <c r="A130" s="6">
        <v>64.5</v>
      </c>
      <c r="B130" s="6">
        <v>128</v>
      </c>
      <c r="D130">
        <v>548.02264404296898</v>
      </c>
      <c r="E130">
        <v>513.150146484375</v>
      </c>
      <c r="F130">
        <v>473.18444824218801</v>
      </c>
      <c r="G130">
        <v>472.09774780273398</v>
      </c>
      <c r="I130" s="7">
        <f t="shared" ref="I130:I149" si="20">D130-F130</f>
        <v>74.838195800780966</v>
      </c>
      <c r="J130" s="7">
        <f t="shared" ref="J130:J149" si="21">E130-G130</f>
        <v>41.052398681641023</v>
      </c>
      <c r="K130" s="7">
        <f t="shared" ref="K130:K149" si="22">I130-0.7*J130</f>
        <v>46.101516723632251</v>
      </c>
      <c r="L130" s="8">
        <f t="shared" ref="L130:L149" si="23">K130/J130</f>
        <v>1.122992034671271</v>
      </c>
      <c r="M130" s="8">
        <f t="shared" si="19"/>
        <v>1.7137871948896266</v>
      </c>
      <c r="P130" s="6">
        <f t="shared" si="15"/>
        <v>-3.257089083671135</v>
      </c>
    </row>
    <row r="131" spans="1:16" x14ac:dyDescent="0.15">
      <c r="A131" s="6">
        <v>65</v>
      </c>
      <c r="B131" s="6">
        <v>129</v>
      </c>
      <c r="D131">
        <v>547.257080078125</v>
      </c>
      <c r="E131">
        <v>512.98321533203102</v>
      </c>
      <c r="F131">
        <v>471.77291870117199</v>
      </c>
      <c r="G131">
        <v>470.64450073242199</v>
      </c>
      <c r="I131" s="7">
        <f t="shared" si="20"/>
        <v>75.484161376953011</v>
      </c>
      <c r="J131" s="7">
        <f t="shared" si="21"/>
        <v>42.338714599609034</v>
      </c>
      <c r="K131" s="7">
        <f t="shared" si="22"/>
        <v>45.84706115722669</v>
      </c>
      <c r="L131" s="8">
        <f t="shared" si="23"/>
        <v>1.0828637947749613</v>
      </c>
      <c r="M131" s="8">
        <f t="shared" si="19"/>
        <v>1.67823876243687</v>
      </c>
      <c r="P131" s="6">
        <f t="shared" si="15"/>
        <v>-5.2637902915265569</v>
      </c>
    </row>
    <row r="132" spans="1:16" x14ac:dyDescent="0.15">
      <c r="A132" s="6">
        <v>65.5</v>
      </c>
      <c r="B132" s="6">
        <v>130</v>
      </c>
      <c r="D132">
        <v>548.58355712890602</v>
      </c>
      <c r="E132">
        <v>513.08947753906295</v>
      </c>
      <c r="F132">
        <v>472.54620361328102</v>
      </c>
      <c r="G132">
        <v>471.48117065429699</v>
      </c>
      <c r="I132" s="7">
        <f t="shared" si="20"/>
        <v>76.037353515625</v>
      </c>
      <c r="J132" s="7">
        <f t="shared" si="21"/>
        <v>41.608306884765966</v>
      </c>
      <c r="K132" s="7">
        <f t="shared" si="22"/>
        <v>46.911538696288829</v>
      </c>
      <c r="L132" s="8">
        <f t="shared" si="23"/>
        <v>1.1274560828973441</v>
      </c>
      <c r="M132" s="8">
        <f t="shared" si="19"/>
        <v>1.727410858002806</v>
      </c>
      <c r="P132" s="6">
        <f t="shared" si="15"/>
        <v>-2.488036291794443</v>
      </c>
    </row>
    <row r="133" spans="1:16" x14ac:dyDescent="0.15">
      <c r="A133" s="6">
        <v>66</v>
      </c>
      <c r="B133" s="6">
        <v>131</v>
      </c>
      <c r="D133">
        <v>551.40350341796898</v>
      </c>
      <c r="E133">
        <v>515.252197265625</v>
      </c>
      <c r="F133">
        <v>472.4951171875</v>
      </c>
      <c r="G133">
        <v>471.47235107421898</v>
      </c>
      <c r="I133" s="7">
        <f t="shared" si="20"/>
        <v>78.908386230468977</v>
      </c>
      <c r="J133" s="7">
        <f t="shared" si="21"/>
        <v>43.779846191406023</v>
      </c>
      <c r="K133" s="7">
        <f t="shared" si="22"/>
        <v>48.262493896484763</v>
      </c>
      <c r="L133" s="8">
        <f t="shared" si="23"/>
        <v>1.1023906681965157</v>
      </c>
      <c r="M133" s="8">
        <f t="shared" si="19"/>
        <v>1.7069252507455308</v>
      </c>
      <c r="P133" s="6">
        <f t="shared" si="15"/>
        <v>-3.6444443241727646</v>
      </c>
    </row>
    <row r="134" spans="1:16" x14ac:dyDescent="0.15">
      <c r="A134" s="6">
        <v>66.5</v>
      </c>
      <c r="B134" s="6">
        <v>132</v>
      </c>
      <c r="D134">
        <v>549.24768066406295</v>
      </c>
      <c r="E134">
        <v>514.22735595703102</v>
      </c>
      <c r="F134">
        <v>472.22964477539102</v>
      </c>
      <c r="G134">
        <v>470.90444946289102</v>
      </c>
      <c r="I134" s="7">
        <f t="shared" si="20"/>
        <v>77.018035888671932</v>
      </c>
      <c r="J134" s="7">
        <f t="shared" si="21"/>
        <v>43.32290649414</v>
      </c>
      <c r="K134" s="7">
        <f t="shared" si="22"/>
        <v>46.692001342773935</v>
      </c>
      <c r="L134" s="8">
        <f t="shared" si="23"/>
        <v>1.0777670549202336</v>
      </c>
      <c r="M134" s="8">
        <f t="shared" ref="M134:M149" si="24">L134+ABS($N$2)*A134</f>
        <v>1.6868814449128018</v>
      </c>
      <c r="P134" s="6">
        <f t="shared" ref="P134:P149" si="25">(M134-$O$2)/$O$2*100</f>
        <v>-4.7759127631260512</v>
      </c>
    </row>
    <row r="135" spans="1:16" x14ac:dyDescent="0.15">
      <c r="A135" s="6">
        <v>67</v>
      </c>
      <c r="B135" s="6">
        <v>133</v>
      </c>
      <c r="D135">
        <v>549.91937255859398</v>
      </c>
      <c r="E135">
        <v>514.066162109375</v>
      </c>
      <c r="F135">
        <v>472.909423828125</v>
      </c>
      <c r="G135">
        <v>471.94158935546898</v>
      </c>
      <c r="I135" s="7">
        <f t="shared" si="20"/>
        <v>77.009948730468977</v>
      </c>
      <c r="J135" s="7">
        <f t="shared" si="21"/>
        <v>42.124572753906023</v>
      </c>
      <c r="K135" s="7">
        <f t="shared" si="22"/>
        <v>47.522747802734763</v>
      </c>
      <c r="L135" s="8">
        <f t="shared" si="23"/>
        <v>1.1281478884157512</v>
      </c>
      <c r="M135" s="8">
        <f t="shared" si="24"/>
        <v>1.7418420858518726</v>
      </c>
      <c r="P135" s="6">
        <f t="shared" si="25"/>
        <v>-1.6733966478651348</v>
      </c>
    </row>
    <row r="136" spans="1:16" x14ac:dyDescent="0.15">
      <c r="A136" s="6">
        <v>67.5</v>
      </c>
      <c r="B136" s="6">
        <v>134</v>
      </c>
      <c r="D136">
        <v>551.90295410156295</v>
      </c>
      <c r="E136">
        <v>515.52239990234398</v>
      </c>
      <c r="F136">
        <v>473.61712646484398</v>
      </c>
      <c r="G136">
        <v>472.27520751953102</v>
      </c>
      <c r="I136" s="7">
        <f t="shared" si="20"/>
        <v>78.285827636718977</v>
      </c>
      <c r="J136" s="7">
        <f t="shared" si="21"/>
        <v>43.247192382812955</v>
      </c>
      <c r="K136" s="7">
        <f t="shared" si="22"/>
        <v>48.012792968749906</v>
      </c>
      <c r="L136" s="8">
        <f t="shared" si="23"/>
        <v>1.1101944501680732</v>
      </c>
      <c r="M136" s="8">
        <f t="shared" si="24"/>
        <v>1.7284684550477478</v>
      </c>
      <c r="P136" s="6">
        <f t="shared" si="25"/>
        <v>-2.4283351707863785</v>
      </c>
    </row>
    <row r="137" spans="1:16" x14ac:dyDescent="0.15">
      <c r="A137" s="6">
        <v>68</v>
      </c>
      <c r="B137" s="6">
        <v>135</v>
      </c>
      <c r="D137">
        <v>552.13751220703102</v>
      </c>
      <c r="E137">
        <v>516.156982421875</v>
      </c>
      <c r="F137">
        <v>472.55191040039102</v>
      </c>
      <c r="G137">
        <v>471.53353881835898</v>
      </c>
      <c r="I137" s="7">
        <f t="shared" si="20"/>
        <v>79.58560180664</v>
      </c>
      <c r="J137" s="7">
        <f t="shared" si="21"/>
        <v>44.623443603516023</v>
      </c>
      <c r="K137" s="7">
        <f t="shared" si="22"/>
        <v>48.349191284178787</v>
      </c>
      <c r="L137" s="8">
        <f t="shared" si="23"/>
        <v>1.0834930561111873</v>
      </c>
      <c r="M137" s="8">
        <f t="shared" si="24"/>
        <v>1.706346868434415</v>
      </c>
      <c r="P137" s="6">
        <f t="shared" si="25"/>
        <v>-3.6770938786604583</v>
      </c>
    </row>
    <row r="138" spans="1:16" x14ac:dyDescent="0.15">
      <c r="A138" s="6">
        <v>68.5</v>
      </c>
      <c r="B138" s="6">
        <v>136</v>
      </c>
      <c r="D138">
        <v>551.55987548828102</v>
      </c>
      <c r="E138">
        <v>514.748291015625</v>
      </c>
      <c r="F138">
        <v>472.85339355468801</v>
      </c>
      <c r="G138">
        <v>471.983642578125</v>
      </c>
      <c r="I138" s="7">
        <f t="shared" si="20"/>
        <v>78.706481933593011</v>
      </c>
      <c r="J138" s="7">
        <f t="shared" si="21"/>
        <v>42.7646484375</v>
      </c>
      <c r="K138" s="7">
        <f t="shared" si="22"/>
        <v>48.771228027343014</v>
      </c>
      <c r="L138" s="8">
        <f t="shared" si="23"/>
        <v>1.1404566577607098</v>
      </c>
      <c r="M138" s="8">
        <f t="shared" si="24"/>
        <v>1.7678902775274907</v>
      </c>
      <c r="P138" s="6">
        <f t="shared" si="25"/>
        <v>-0.20298194624981725</v>
      </c>
    </row>
    <row r="139" spans="1:16" x14ac:dyDescent="0.15">
      <c r="A139" s="6">
        <v>69</v>
      </c>
      <c r="B139" s="6">
        <v>137</v>
      </c>
      <c r="D139">
        <v>551.57965087890602</v>
      </c>
      <c r="E139">
        <v>515.64398193359398</v>
      </c>
      <c r="F139">
        <v>473.14016723632801</v>
      </c>
      <c r="G139">
        <v>472.06008911132801</v>
      </c>
      <c r="I139" s="7">
        <f t="shared" si="20"/>
        <v>78.439483642578011</v>
      </c>
      <c r="J139" s="7">
        <f t="shared" si="21"/>
        <v>43.583892822265966</v>
      </c>
      <c r="K139" s="7">
        <f t="shared" si="22"/>
        <v>47.930758666991835</v>
      </c>
      <c r="L139" s="8">
        <f t="shared" si="23"/>
        <v>1.0997356032985002</v>
      </c>
      <c r="M139" s="8">
        <f t="shared" si="24"/>
        <v>1.7317490305088341</v>
      </c>
      <c r="P139" s="6">
        <f t="shared" si="25"/>
        <v>-2.2431474062071217</v>
      </c>
    </row>
    <row r="140" spans="1:16" x14ac:dyDescent="0.15">
      <c r="A140" s="6">
        <v>69.5</v>
      </c>
      <c r="B140" s="6">
        <v>138</v>
      </c>
      <c r="D140">
        <v>550.03240966796898</v>
      </c>
      <c r="E140">
        <v>514.32562255859398</v>
      </c>
      <c r="F140">
        <v>472.26803588867199</v>
      </c>
      <c r="G140">
        <v>471.07312011718801</v>
      </c>
      <c r="I140" s="7">
        <f t="shared" si="20"/>
        <v>77.764373779296989</v>
      </c>
      <c r="J140" s="7">
        <f t="shared" si="21"/>
        <v>43.252502441405966</v>
      </c>
      <c r="K140" s="7">
        <f t="shared" si="22"/>
        <v>47.48762207031281</v>
      </c>
      <c r="L140" s="8">
        <f t="shared" si="23"/>
        <v>1.0979161757090043</v>
      </c>
      <c r="M140" s="8">
        <f t="shared" si="24"/>
        <v>1.7345094103628913</v>
      </c>
      <c r="P140" s="6">
        <f t="shared" si="25"/>
        <v>-2.0873245694438429</v>
      </c>
    </row>
    <row r="141" spans="1:16" x14ac:dyDescent="0.15">
      <c r="A141" s="6">
        <v>70</v>
      </c>
      <c r="B141" s="6">
        <v>139</v>
      </c>
      <c r="D141">
        <v>548.04669189453102</v>
      </c>
      <c r="E141">
        <v>512.4443359375</v>
      </c>
      <c r="F141">
        <v>472.32647705078102</v>
      </c>
      <c r="G141">
        <v>471.15597534179699</v>
      </c>
      <c r="I141" s="7">
        <f t="shared" si="20"/>
        <v>75.72021484375</v>
      </c>
      <c r="J141" s="7">
        <f t="shared" si="21"/>
        <v>41.288360595703011</v>
      </c>
      <c r="K141" s="7">
        <f t="shared" si="22"/>
        <v>46.818362426757894</v>
      </c>
      <c r="L141" s="8">
        <f t="shared" si="23"/>
        <v>1.133936096063606</v>
      </c>
      <c r="M141" s="8">
        <f t="shared" si="24"/>
        <v>1.7751091381610462</v>
      </c>
      <c r="P141" s="6">
        <f t="shared" si="25"/>
        <v>0.20452115172637492</v>
      </c>
    </row>
    <row r="142" spans="1:16" x14ac:dyDescent="0.15">
      <c r="A142" s="6">
        <v>70.5</v>
      </c>
      <c r="B142" s="6">
        <v>140</v>
      </c>
      <c r="D142">
        <v>549.32995605468795</v>
      </c>
      <c r="E142">
        <v>513.84313964843795</v>
      </c>
      <c r="F142">
        <v>473.694091796875</v>
      </c>
      <c r="G142">
        <v>472.49972534179699</v>
      </c>
      <c r="I142" s="7">
        <f t="shared" si="20"/>
        <v>75.635864257812955</v>
      </c>
      <c r="J142" s="7">
        <f t="shared" si="21"/>
        <v>41.343414306640966</v>
      </c>
      <c r="K142" s="7">
        <f t="shared" si="22"/>
        <v>46.695474243164284</v>
      </c>
      <c r="L142" s="8">
        <f t="shared" si="23"/>
        <v>1.1294537479857734</v>
      </c>
      <c r="M142" s="8">
        <f t="shared" si="24"/>
        <v>1.7752065975267668</v>
      </c>
      <c r="P142" s="6">
        <f t="shared" si="25"/>
        <v>0.21002271152562169</v>
      </c>
    </row>
    <row r="143" spans="1:16" x14ac:dyDescent="0.15">
      <c r="A143" s="6">
        <v>71</v>
      </c>
      <c r="B143" s="6">
        <v>141</v>
      </c>
      <c r="D143">
        <v>551.26837158203102</v>
      </c>
      <c r="E143">
        <v>514.49737548828102</v>
      </c>
      <c r="F143">
        <v>472.01892089843801</v>
      </c>
      <c r="G143">
        <v>471.04446411132801</v>
      </c>
      <c r="I143" s="7">
        <f t="shared" si="20"/>
        <v>79.249450683593011</v>
      </c>
      <c r="J143" s="7">
        <f t="shared" si="21"/>
        <v>43.452911376953011</v>
      </c>
      <c r="K143" s="7">
        <f t="shared" si="22"/>
        <v>48.832412719725909</v>
      </c>
      <c r="L143" s="8">
        <f t="shared" si="23"/>
        <v>1.1238007114438398</v>
      </c>
      <c r="M143" s="8">
        <f t="shared" si="24"/>
        <v>1.7741333684283864</v>
      </c>
      <c r="P143" s="6">
        <f t="shared" si="25"/>
        <v>0.14943916453272288</v>
      </c>
    </row>
    <row r="144" spans="1:16" x14ac:dyDescent="0.15">
      <c r="A144" s="6">
        <v>71.5</v>
      </c>
      <c r="B144" s="6">
        <v>142</v>
      </c>
      <c r="D144">
        <v>547.99426269531295</v>
      </c>
      <c r="E144">
        <v>512.68127441406295</v>
      </c>
      <c r="F144">
        <v>472.08248901367199</v>
      </c>
      <c r="G144">
        <v>470.91549682617199</v>
      </c>
      <c r="I144" s="7">
        <f t="shared" si="20"/>
        <v>75.911773681640966</v>
      </c>
      <c r="J144" s="7">
        <f t="shared" si="21"/>
        <v>41.765777587890966</v>
      </c>
      <c r="K144" s="7">
        <f t="shared" si="22"/>
        <v>46.675729370117296</v>
      </c>
      <c r="L144" s="8">
        <f t="shared" si="23"/>
        <v>1.1175592091370485</v>
      </c>
      <c r="M144" s="8">
        <f t="shared" si="24"/>
        <v>1.7724716735651482</v>
      </c>
      <c r="P144" s="6">
        <f t="shared" si="25"/>
        <v>5.5636854302060203E-2</v>
      </c>
    </row>
    <row r="145" spans="1:16" x14ac:dyDescent="0.15">
      <c r="A145" s="6">
        <v>72</v>
      </c>
      <c r="B145" s="6">
        <v>143</v>
      </c>
      <c r="D145">
        <v>547.209228515625</v>
      </c>
      <c r="E145">
        <v>512.55938720703102</v>
      </c>
      <c r="F145">
        <v>472.91403198242199</v>
      </c>
      <c r="G145">
        <v>471.91842651367199</v>
      </c>
      <c r="I145" s="7">
        <f t="shared" si="20"/>
        <v>74.295196533203011</v>
      </c>
      <c r="J145" s="7">
        <f t="shared" si="21"/>
        <v>40.640960693359034</v>
      </c>
      <c r="K145" s="7">
        <f t="shared" si="22"/>
        <v>45.846524047851688</v>
      </c>
      <c r="L145" s="8">
        <f t="shared" si="23"/>
        <v>1.1280866216172707</v>
      </c>
      <c r="M145" s="8">
        <f t="shared" si="24"/>
        <v>1.7875788934889236</v>
      </c>
      <c r="P145" s="6">
        <f t="shared" si="25"/>
        <v>0.9084361024451868</v>
      </c>
    </row>
    <row r="146" spans="1:16" x14ac:dyDescent="0.15">
      <c r="A146" s="6">
        <v>72.5</v>
      </c>
      <c r="B146" s="6">
        <v>144</v>
      </c>
      <c r="D146">
        <v>547.60974121093795</v>
      </c>
      <c r="E146">
        <v>512.95349121093795</v>
      </c>
      <c r="F146">
        <v>472.03674316406301</v>
      </c>
      <c r="G146">
        <v>470.89508056640602</v>
      </c>
      <c r="I146" s="7">
        <f t="shared" si="20"/>
        <v>75.572998046874943</v>
      </c>
      <c r="J146" s="7">
        <f t="shared" si="21"/>
        <v>42.058410644531932</v>
      </c>
      <c r="K146" s="7">
        <f t="shared" si="22"/>
        <v>46.132110595702592</v>
      </c>
      <c r="L146" s="8">
        <f t="shared" si="23"/>
        <v>1.0968581524775303</v>
      </c>
      <c r="M146" s="8">
        <f t="shared" si="24"/>
        <v>1.7609302317927362</v>
      </c>
      <c r="P146" s="6">
        <f t="shared" si="25"/>
        <v>-0.59587500000745997</v>
      </c>
    </row>
    <row r="147" spans="1:16" x14ac:dyDescent="0.15">
      <c r="A147" s="6">
        <v>73</v>
      </c>
      <c r="B147" s="6">
        <v>145</v>
      </c>
      <c r="D147">
        <v>548.09216308593795</v>
      </c>
      <c r="E147">
        <v>512.75164794921898</v>
      </c>
      <c r="F147">
        <v>472.88885498046898</v>
      </c>
      <c r="G147">
        <v>471.42971801757801</v>
      </c>
      <c r="I147" s="7">
        <f t="shared" si="20"/>
        <v>75.203308105468977</v>
      </c>
      <c r="J147" s="7">
        <f t="shared" si="21"/>
        <v>41.321929931640966</v>
      </c>
      <c r="K147" s="7">
        <f t="shared" si="22"/>
        <v>46.277957153320301</v>
      </c>
      <c r="L147" s="8">
        <f t="shared" si="23"/>
        <v>1.1199369736572835</v>
      </c>
      <c r="M147" s="8">
        <f t="shared" si="24"/>
        <v>1.7885888604160427</v>
      </c>
      <c r="P147" s="6">
        <f t="shared" si="25"/>
        <v>0.96544851375860652</v>
      </c>
    </row>
    <row r="148" spans="1:16" x14ac:dyDescent="0.15">
      <c r="A148" s="6">
        <v>73.5</v>
      </c>
      <c r="B148" s="6">
        <v>146</v>
      </c>
      <c r="D148">
        <v>551.3486328125</v>
      </c>
      <c r="E148">
        <v>515.17767333984398</v>
      </c>
      <c r="F148">
        <v>473.27520751953102</v>
      </c>
      <c r="G148">
        <v>472.46942138671898</v>
      </c>
      <c r="I148" s="7">
        <f t="shared" si="20"/>
        <v>78.073425292968977</v>
      </c>
      <c r="J148" s="7">
        <f t="shared" si="21"/>
        <v>42.708251953125</v>
      </c>
      <c r="K148" s="7">
        <f t="shared" si="22"/>
        <v>48.177648925781483</v>
      </c>
      <c r="L148" s="8">
        <f t="shared" si="23"/>
        <v>1.1280641731405794</v>
      </c>
      <c r="M148" s="8">
        <f t="shared" si="24"/>
        <v>1.8012958673428918</v>
      </c>
      <c r="P148" s="6">
        <f t="shared" si="25"/>
        <v>1.6827562651544909</v>
      </c>
    </row>
    <row r="149" spans="1:16" x14ac:dyDescent="0.15">
      <c r="A149" s="6">
        <v>74</v>
      </c>
      <c r="B149" s="6">
        <v>147</v>
      </c>
      <c r="D149">
        <v>549.62518310546898</v>
      </c>
      <c r="E149">
        <v>514.47570800781295</v>
      </c>
      <c r="F149">
        <v>472.01321411132801</v>
      </c>
      <c r="G149">
        <v>470.99963378906301</v>
      </c>
      <c r="I149" s="7">
        <f t="shared" si="20"/>
        <v>77.611968994140966</v>
      </c>
      <c r="J149" s="7">
        <f t="shared" si="21"/>
        <v>43.476074218749943</v>
      </c>
      <c r="K149" s="7">
        <f t="shared" si="22"/>
        <v>47.178717041016007</v>
      </c>
      <c r="L149" s="8">
        <f t="shared" si="23"/>
        <v>1.085165068116229</v>
      </c>
      <c r="M149" s="8">
        <f t="shared" si="24"/>
        <v>1.7629765697620945</v>
      </c>
      <c r="P149" s="6">
        <f t="shared" si="25"/>
        <v>-0.48035967087870068</v>
      </c>
    </row>
    <row r="150" spans="1:16" x14ac:dyDescent="0.15">
      <c r="A150" s="18">
        <v>74.5</v>
      </c>
      <c r="B150" s="18">
        <v>148</v>
      </c>
      <c r="D150">
        <v>547.85308837890602</v>
      </c>
      <c r="E150">
        <v>512.64349365234398</v>
      </c>
      <c r="F150">
        <v>472.14990234375</v>
      </c>
      <c r="G150">
        <v>470.87066650390602</v>
      </c>
      <c r="I150" s="19">
        <f t="shared" ref="I150:I191" si="26">D150-F150</f>
        <v>75.703186035156023</v>
      </c>
      <c r="J150" s="19">
        <f t="shared" ref="J150:J191" si="27">E150-G150</f>
        <v>41.772827148437955</v>
      </c>
      <c r="K150" s="19">
        <f t="shared" ref="K150:K191" si="28">I150-0.7*J150</f>
        <v>46.462207031249456</v>
      </c>
      <c r="L150" s="20">
        <f t="shared" ref="L150:L191" si="29">K150/J150</f>
        <v>1.1122590976700713</v>
      </c>
      <c r="M150" s="20">
        <f t="shared" ref="M150:M191" si="30">L150+ABS($N$2)*A150</f>
        <v>1.7946504067594899</v>
      </c>
      <c r="N150" s="18"/>
      <c r="O150" s="18"/>
      <c r="P150" s="18">
        <f t="shared" ref="P150:P191" si="31">(M150-$O$2)/$O$2*100</f>
        <v>1.3076214741284513</v>
      </c>
    </row>
    <row r="151" spans="1:16" x14ac:dyDescent="0.15">
      <c r="A151" s="18">
        <v>75</v>
      </c>
      <c r="B151" s="18">
        <v>149</v>
      </c>
      <c r="D151">
        <v>549.19396972656295</v>
      </c>
      <c r="E151">
        <v>514.1748046875</v>
      </c>
      <c r="F151">
        <v>473.04592895507801</v>
      </c>
      <c r="G151">
        <v>471.93881225585898</v>
      </c>
      <c r="I151" s="19">
        <f t="shared" si="26"/>
        <v>76.148040771484943</v>
      </c>
      <c r="J151" s="19">
        <f t="shared" si="27"/>
        <v>42.235992431641023</v>
      </c>
      <c r="K151" s="19">
        <f t="shared" si="28"/>
        <v>46.582846069336227</v>
      </c>
      <c r="L151" s="20">
        <f t="shared" si="29"/>
        <v>1.1029182312865169</v>
      </c>
      <c r="M151" s="20">
        <f t="shared" si="30"/>
        <v>1.7898893478194886</v>
      </c>
      <c r="N151" s="18"/>
      <c r="O151" s="18"/>
      <c r="P151" s="18">
        <f t="shared" si="31"/>
        <v>1.0388607421814462</v>
      </c>
    </row>
    <row r="152" spans="1:16" x14ac:dyDescent="0.15">
      <c r="A152" s="18">
        <v>75.5</v>
      </c>
      <c r="B152" s="18">
        <v>150</v>
      </c>
      <c r="D152">
        <v>548.97009277343795</v>
      </c>
      <c r="E152">
        <v>513.92578125</v>
      </c>
      <c r="F152">
        <v>472.03509521484398</v>
      </c>
      <c r="G152">
        <v>470.84732055664102</v>
      </c>
      <c r="I152" s="19">
        <f t="shared" si="26"/>
        <v>76.934997558593977</v>
      </c>
      <c r="J152" s="19">
        <f t="shared" si="27"/>
        <v>43.078460693358977</v>
      </c>
      <c r="K152" s="19">
        <f t="shared" si="28"/>
        <v>46.780075073242699</v>
      </c>
      <c r="L152" s="20">
        <f t="shared" si="29"/>
        <v>1.0859272666735367</v>
      </c>
      <c r="M152" s="20">
        <f t="shared" si="30"/>
        <v>1.7774781906500614</v>
      </c>
      <c r="N152" s="18"/>
      <c r="O152" s="18"/>
      <c r="P152" s="18">
        <f t="shared" si="31"/>
        <v>0.33825364464283947</v>
      </c>
    </row>
    <row r="153" spans="1:16" x14ac:dyDescent="0.15">
      <c r="A153" s="18">
        <v>76</v>
      </c>
      <c r="B153" s="18">
        <v>151</v>
      </c>
      <c r="D153">
        <v>548.46063232421898</v>
      </c>
      <c r="E153">
        <v>513.79040527343795</v>
      </c>
      <c r="F153">
        <v>471.8203125</v>
      </c>
      <c r="G153">
        <v>470.84014892578102</v>
      </c>
      <c r="I153" s="19">
        <f t="shared" si="26"/>
        <v>76.640319824218977</v>
      </c>
      <c r="J153" s="19">
        <f t="shared" si="27"/>
        <v>42.950256347656932</v>
      </c>
      <c r="K153" s="19">
        <f t="shared" si="28"/>
        <v>46.575140380859125</v>
      </c>
      <c r="L153" s="20">
        <f t="shared" si="29"/>
        <v>1.0843972618896822</v>
      </c>
      <c r="M153" s="20">
        <f t="shared" si="30"/>
        <v>1.7805279933097602</v>
      </c>
      <c r="N153" s="18"/>
      <c r="O153" s="18"/>
      <c r="P153" s="18">
        <f t="shared" si="31"/>
        <v>0.51041433524633317</v>
      </c>
    </row>
    <row r="154" spans="1:16" x14ac:dyDescent="0.15">
      <c r="A154" s="18">
        <v>76.5</v>
      </c>
      <c r="B154" s="18">
        <v>152</v>
      </c>
      <c r="D154">
        <v>548.64855957031295</v>
      </c>
      <c r="E154">
        <v>513.62420654296898</v>
      </c>
      <c r="F154">
        <v>472.74664306640602</v>
      </c>
      <c r="G154">
        <v>471.69024658203102</v>
      </c>
      <c r="I154" s="19">
        <f t="shared" si="26"/>
        <v>75.901916503906932</v>
      </c>
      <c r="J154" s="19">
        <f t="shared" si="27"/>
        <v>41.933959960937955</v>
      </c>
      <c r="K154" s="19">
        <f t="shared" si="28"/>
        <v>46.548144531250365</v>
      </c>
      <c r="L154" s="20">
        <f t="shared" si="29"/>
        <v>1.1100345537271126</v>
      </c>
      <c r="M154" s="20">
        <f t="shared" si="30"/>
        <v>1.8107450925907438</v>
      </c>
      <c r="N154" s="18"/>
      <c r="O154" s="18"/>
      <c r="P154" s="18">
        <f t="shared" si="31"/>
        <v>2.2161629559660314</v>
      </c>
    </row>
    <row r="155" spans="1:16" x14ac:dyDescent="0.15">
      <c r="A155" s="18">
        <v>77</v>
      </c>
      <c r="B155" s="18">
        <v>153</v>
      </c>
      <c r="D155">
        <v>548.44183349609398</v>
      </c>
      <c r="E155">
        <v>513.73968505859398</v>
      </c>
      <c r="F155">
        <v>472.32131958007801</v>
      </c>
      <c r="G155">
        <v>471.14569091796898</v>
      </c>
      <c r="I155" s="19">
        <f t="shared" si="26"/>
        <v>76.120513916015966</v>
      </c>
      <c r="J155" s="19">
        <f t="shared" si="27"/>
        <v>42.593994140625</v>
      </c>
      <c r="K155" s="19">
        <f t="shared" si="28"/>
        <v>46.304718017578466</v>
      </c>
      <c r="L155" s="20">
        <f t="shared" si="29"/>
        <v>1.0871184764852628</v>
      </c>
      <c r="M155" s="20">
        <f t="shared" si="30"/>
        <v>1.7924088227924471</v>
      </c>
      <c r="N155" s="18"/>
      <c r="O155" s="18"/>
      <c r="P155" s="18">
        <f t="shared" si="31"/>
        <v>1.1810845512936026</v>
      </c>
    </row>
    <row r="156" spans="1:16" x14ac:dyDescent="0.15">
      <c r="A156" s="18">
        <v>77.5</v>
      </c>
      <c r="B156" s="18">
        <v>154</v>
      </c>
      <c r="D156">
        <v>546.77783203125</v>
      </c>
      <c r="E156">
        <v>512.48394775390602</v>
      </c>
      <c r="F156">
        <v>471.83630371093801</v>
      </c>
      <c r="G156">
        <v>470.85614013671898</v>
      </c>
      <c r="I156" s="19">
        <f t="shared" si="26"/>
        <v>74.941528320311988</v>
      </c>
      <c r="J156" s="19">
        <f t="shared" si="27"/>
        <v>41.627807617187045</v>
      </c>
      <c r="K156" s="19">
        <f t="shared" si="28"/>
        <v>45.802062988281058</v>
      </c>
      <c r="L156" s="20">
        <f t="shared" si="29"/>
        <v>1.1002756476987889</v>
      </c>
      <c r="M156" s="20">
        <f t="shared" si="30"/>
        <v>1.8101458014495264</v>
      </c>
      <c r="N156" s="18"/>
      <c r="O156" s="18"/>
      <c r="P156" s="18">
        <f t="shared" si="31"/>
        <v>2.1823331026093133</v>
      </c>
    </row>
    <row r="157" spans="1:16" x14ac:dyDescent="0.15">
      <c r="A157" s="18">
        <v>78</v>
      </c>
      <c r="B157" s="18">
        <v>155</v>
      </c>
      <c r="D157">
        <v>546.94641113281295</v>
      </c>
      <c r="E157">
        <v>512.69104003906295</v>
      </c>
      <c r="F157">
        <v>472.60443115234398</v>
      </c>
      <c r="G157">
        <v>471.31820678710898</v>
      </c>
      <c r="I157" s="19">
        <f t="shared" si="26"/>
        <v>74.341979980468977</v>
      </c>
      <c r="J157" s="19">
        <f t="shared" si="27"/>
        <v>41.372833251953978</v>
      </c>
      <c r="K157" s="19">
        <f t="shared" si="28"/>
        <v>45.380996704101193</v>
      </c>
      <c r="L157" s="20">
        <f t="shared" si="29"/>
        <v>1.0968791145566013</v>
      </c>
      <c r="M157" s="20">
        <f t="shared" si="30"/>
        <v>1.811329075750892</v>
      </c>
      <c r="N157" s="18"/>
      <c r="O157" s="18"/>
      <c r="P157" s="18">
        <f t="shared" si="31"/>
        <v>2.2491286771520214</v>
      </c>
    </row>
    <row r="158" spans="1:16" x14ac:dyDescent="0.15">
      <c r="A158" s="18">
        <v>78.5</v>
      </c>
      <c r="B158" s="18">
        <v>156</v>
      </c>
      <c r="D158">
        <v>548.09521484375</v>
      </c>
      <c r="E158">
        <v>513.79296875</v>
      </c>
      <c r="F158">
        <v>472.31066894531301</v>
      </c>
      <c r="G158">
        <v>471.49551391601602</v>
      </c>
      <c r="I158" s="19">
        <f t="shared" si="26"/>
        <v>75.784545898436988</v>
      </c>
      <c r="J158" s="19">
        <f t="shared" si="27"/>
        <v>42.297454833983977</v>
      </c>
      <c r="K158" s="19">
        <f t="shared" si="28"/>
        <v>46.176327514648207</v>
      </c>
      <c r="L158" s="20">
        <f t="shared" si="29"/>
        <v>1.0917046355599567</v>
      </c>
      <c r="M158" s="20">
        <f t="shared" si="30"/>
        <v>1.8107344041978004</v>
      </c>
      <c r="N158" s="18"/>
      <c r="O158" s="18"/>
      <c r="P158" s="18">
        <f t="shared" si="31"/>
        <v>2.2155595985308469</v>
      </c>
    </row>
    <row r="159" spans="1:16" x14ac:dyDescent="0.15">
      <c r="A159" s="18">
        <v>79</v>
      </c>
      <c r="B159" s="18">
        <v>157</v>
      </c>
      <c r="D159">
        <v>550.75970458984398</v>
      </c>
      <c r="E159">
        <v>515.42639160156295</v>
      </c>
      <c r="F159">
        <v>472.42199707031301</v>
      </c>
      <c r="G159">
        <v>471.55209350585898</v>
      </c>
      <c r="I159" s="19">
        <f t="shared" si="26"/>
        <v>78.337707519530966</v>
      </c>
      <c r="J159" s="19">
        <f t="shared" si="27"/>
        <v>43.874298095703978</v>
      </c>
      <c r="K159" s="19">
        <f t="shared" si="28"/>
        <v>47.625698852538179</v>
      </c>
      <c r="L159" s="20">
        <f t="shared" si="29"/>
        <v>1.0855033794193398</v>
      </c>
      <c r="M159" s="20">
        <f t="shared" si="30"/>
        <v>1.8091129555007366</v>
      </c>
      <c r="N159" s="18"/>
      <c r="O159" s="18"/>
      <c r="P159" s="18">
        <f t="shared" si="31"/>
        <v>2.1240291755453109</v>
      </c>
    </row>
    <row r="160" spans="1:16" x14ac:dyDescent="0.15">
      <c r="A160" s="18">
        <v>79.5</v>
      </c>
      <c r="B160" s="18">
        <v>158</v>
      </c>
      <c r="D160">
        <v>551.166748046875</v>
      </c>
      <c r="E160">
        <v>515.58709716796898</v>
      </c>
      <c r="F160">
        <v>471.97869873046898</v>
      </c>
      <c r="G160">
        <v>470.76318359375</v>
      </c>
      <c r="I160" s="19">
        <f t="shared" si="26"/>
        <v>79.188049316406023</v>
      </c>
      <c r="J160" s="19">
        <f t="shared" si="27"/>
        <v>44.823913574218977</v>
      </c>
      <c r="K160" s="19">
        <f t="shared" si="28"/>
        <v>47.811309814452741</v>
      </c>
      <c r="L160" s="20">
        <f t="shared" si="29"/>
        <v>1.0666473764118625</v>
      </c>
      <c r="M160" s="20">
        <f t="shared" si="30"/>
        <v>1.7948367599368125</v>
      </c>
      <c r="N160" s="18"/>
      <c r="O160" s="18"/>
      <c r="P160" s="18">
        <f t="shared" si="31"/>
        <v>1.3181410700773804</v>
      </c>
    </row>
    <row r="161" spans="1:16" x14ac:dyDescent="0.15">
      <c r="A161" s="18">
        <v>80</v>
      </c>
      <c r="B161" s="18">
        <v>159</v>
      </c>
      <c r="D161">
        <v>548.19885253906295</v>
      </c>
      <c r="E161">
        <v>513.77630615234398</v>
      </c>
      <c r="F161">
        <v>472.15707397460898</v>
      </c>
      <c r="G161">
        <v>470.74002075195301</v>
      </c>
      <c r="I161" s="19">
        <f t="shared" si="26"/>
        <v>76.041778564453978</v>
      </c>
      <c r="J161" s="19">
        <f t="shared" si="27"/>
        <v>43.036285400390966</v>
      </c>
      <c r="K161" s="19">
        <f t="shared" si="28"/>
        <v>45.916378784180303</v>
      </c>
      <c r="L161" s="20">
        <f t="shared" si="29"/>
        <v>1.0669224436308615</v>
      </c>
      <c r="M161" s="20">
        <f t="shared" si="30"/>
        <v>1.7996916345993648</v>
      </c>
      <c r="N161" s="18"/>
      <c r="O161" s="18"/>
      <c r="P161" s="18">
        <f t="shared" si="31"/>
        <v>1.5921976789666119</v>
      </c>
    </row>
    <row r="162" spans="1:16" x14ac:dyDescent="0.15">
      <c r="A162" s="18">
        <v>80.5</v>
      </c>
      <c r="B162" s="18">
        <v>160</v>
      </c>
      <c r="D162">
        <v>549.075927734375</v>
      </c>
      <c r="E162">
        <v>513.654052734375</v>
      </c>
      <c r="F162">
        <v>472.20925903320301</v>
      </c>
      <c r="G162">
        <v>471.33383178710898</v>
      </c>
      <c r="I162" s="19">
        <f t="shared" si="26"/>
        <v>76.866668701171989</v>
      </c>
      <c r="J162" s="19">
        <f t="shared" si="27"/>
        <v>42.320220947266023</v>
      </c>
      <c r="K162" s="19">
        <f t="shared" si="28"/>
        <v>47.242514038085773</v>
      </c>
      <c r="L162" s="20">
        <f t="shared" si="29"/>
        <v>1.1163106661695663</v>
      </c>
      <c r="M162" s="20">
        <f t="shared" si="30"/>
        <v>1.8536596645816226</v>
      </c>
      <c r="N162" s="18"/>
      <c r="O162" s="18"/>
      <c r="P162" s="18">
        <f t="shared" si="31"/>
        <v>4.6386811236276522</v>
      </c>
    </row>
    <row r="163" spans="1:16" x14ac:dyDescent="0.15">
      <c r="A163" s="18">
        <v>81</v>
      </c>
      <c r="B163" s="18">
        <v>161</v>
      </c>
      <c r="D163">
        <v>549.74609375</v>
      </c>
      <c r="E163">
        <v>514.51184082031295</v>
      </c>
      <c r="F163">
        <v>472.72735595703102</v>
      </c>
      <c r="G163">
        <v>471.51239013671898</v>
      </c>
      <c r="I163" s="19">
        <f t="shared" si="26"/>
        <v>77.018737792968977</v>
      </c>
      <c r="J163" s="19">
        <f t="shared" si="27"/>
        <v>42.999450683593977</v>
      </c>
      <c r="K163" s="19">
        <f t="shared" si="28"/>
        <v>46.91912231445319</v>
      </c>
      <c r="L163" s="20">
        <f t="shared" si="29"/>
        <v>1.0911563187097812</v>
      </c>
      <c r="M163" s="20">
        <f t="shared" si="30"/>
        <v>1.8330851245653907</v>
      </c>
      <c r="N163" s="18"/>
      <c r="O163" s="18"/>
      <c r="P163" s="18">
        <f t="shared" si="31"/>
        <v>3.4772528565300274</v>
      </c>
    </row>
    <row r="164" spans="1:16" x14ac:dyDescent="0.15">
      <c r="A164" s="18">
        <v>81.5</v>
      </c>
      <c r="B164" s="18">
        <v>162</v>
      </c>
      <c r="D164">
        <v>550.61309814453102</v>
      </c>
      <c r="E164">
        <v>515.23156738281295</v>
      </c>
      <c r="F164">
        <v>472.14422607421898</v>
      </c>
      <c r="G164">
        <v>471.01065063476602</v>
      </c>
      <c r="I164" s="19">
        <f t="shared" si="26"/>
        <v>78.468872070312045</v>
      </c>
      <c r="J164" s="19">
        <f t="shared" si="27"/>
        <v>44.220916748046932</v>
      </c>
      <c r="K164" s="19">
        <f t="shared" si="28"/>
        <v>47.514230346679199</v>
      </c>
      <c r="L164" s="20">
        <f t="shared" si="29"/>
        <v>1.0744741140803626</v>
      </c>
      <c r="M164" s="20">
        <f t="shared" si="30"/>
        <v>1.8209827273795254</v>
      </c>
      <c r="N164" s="18"/>
      <c r="O164" s="18"/>
      <c r="P164" s="18">
        <f t="shared" si="31"/>
        <v>2.794075192280058</v>
      </c>
    </row>
    <row r="165" spans="1:16" x14ac:dyDescent="0.15">
      <c r="A165" s="18">
        <v>82</v>
      </c>
      <c r="B165" s="18">
        <v>163</v>
      </c>
      <c r="D165">
        <v>549.85205078125</v>
      </c>
      <c r="E165">
        <v>514.81628417968795</v>
      </c>
      <c r="F165">
        <v>472.20925903320301</v>
      </c>
      <c r="G165">
        <v>471.18795776367199</v>
      </c>
      <c r="I165" s="19">
        <f t="shared" si="26"/>
        <v>77.642791748046989</v>
      </c>
      <c r="J165" s="19">
        <f t="shared" si="27"/>
        <v>43.628326416015966</v>
      </c>
      <c r="K165" s="19">
        <f t="shared" si="28"/>
        <v>47.102963256835814</v>
      </c>
      <c r="L165" s="20">
        <f t="shared" si="29"/>
        <v>1.0796417631904465</v>
      </c>
      <c r="M165" s="20">
        <f t="shared" si="30"/>
        <v>1.8307301839331622</v>
      </c>
      <c r="N165" s="18"/>
      <c r="O165" s="18"/>
      <c r="P165" s="18">
        <f t="shared" si="31"/>
        <v>3.3443169748311332</v>
      </c>
    </row>
    <row r="166" spans="1:16" x14ac:dyDescent="0.15">
      <c r="A166" s="18">
        <v>82.5</v>
      </c>
      <c r="B166" s="18">
        <v>164</v>
      </c>
      <c r="D166">
        <v>550.15093994140602</v>
      </c>
      <c r="E166">
        <v>514.72375488281295</v>
      </c>
      <c r="F166">
        <v>471.91622924804699</v>
      </c>
      <c r="G166">
        <v>470.85485839843801</v>
      </c>
      <c r="I166" s="19">
        <f t="shared" si="26"/>
        <v>78.234710693359034</v>
      </c>
      <c r="J166" s="19">
        <f t="shared" si="27"/>
        <v>43.868896484374943</v>
      </c>
      <c r="K166" s="19">
        <f t="shared" si="28"/>
        <v>47.526483154296571</v>
      </c>
      <c r="L166" s="20">
        <f t="shared" si="29"/>
        <v>1.0833753972184912</v>
      </c>
      <c r="M166" s="20">
        <f t="shared" si="30"/>
        <v>1.8390436254047602</v>
      </c>
      <c r="N166" s="18"/>
      <c r="O166" s="18"/>
      <c r="P166" s="18">
        <f t="shared" si="31"/>
        <v>3.8136089208167099</v>
      </c>
    </row>
    <row r="167" spans="1:16" x14ac:dyDescent="0.15">
      <c r="A167" s="18">
        <v>83</v>
      </c>
      <c r="B167" s="18">
        <v>165</v>
      </c>
      <c r="D167">
        <v>550.494384765625</v>
      </c>
      <c r="E167">
        <v>515.256591796875</v>
      </c>
      <c r="F167">
        <v>472.78192138671898</v>
      </c>
      <c r="G167">
        <v>471.7958984375</v>
      </c>
      <c r="I167" s="19">
        <f t="shared" si="26"/>
        <v>77.712463378906023</v>
      </c>
      <c r="J167" s="19">
        <f t="shared" si="27"/>
        <v>43.460693359375</v>
      </c>
      <c r="K167" s="19">
        <f t="shared" si="28"/>
        <v>47.289978027343523</v>
      </c>
      <c r="L167" s="20">
        <f t="shared" si="29"/>
        <v>1.0881091481054914</v>
      </c>
      <c r="M167" s="20">
        <f t="shared" si="30"/>
        <v>1.8483571837353134</v>
      </c>
      <c r="N167" s="18"/>
      <c r="O167" s="18"/>
      <c r="P167" s="18">
        <f t="shared" si="31"/>
        <v>4.339357243930289</v>
      </c>
    </row>
    <row r="168" spans="1:16" x14ac:dyDescent="0.15">
      <c r="A168" s="18">
        <v>83.5</v>
      </c>
      <c r="B168" s="18">
        <v>166</v>
      </c>
      <c r="D168">
        <v>551.80517578125</v>
      </c>
      <c r="E168">
        <v>515.96185302734398</v>
      </c>
      <c r="F168">
        <v>472.82986450195301</v>
      </c>
      <c r="G168">
        <v>471.82308959960898</v>
      </c>
      <c r="I168" s="19">
        <f t="shared" si="26"/>
        <v>78.975311279296989</v>
      </c>
      <c r="J168" s="19">
        <f t="shared" si="27"/>
        <v>44.138763427735</v>
      </c>
      <c r="K168" s="19">
        <f t="shared" si="28"/>
        <v>48.078176879882491</v>
      </c>
      <c r="L168" s="20">
        <f t="shared" si="29"/>
        <v>1.0892506528552208</v>
      </c>
      <c r="M168" s="20">
        <f t="shared" si="30"/>
        <v>1.8540784959285959</v>
      </c>
      <c r="N168" s="18"/>
      <c r="O168" s="18"/>
      <c r="P168" s="18">
        <f t="shared" si="31"/>
        <v>4.6623240612164194</v>
      </c>
    </row>
    <row r="169" spans="1:16" x14ac:dyDescent="0.15">
      <c r="A169" s="18">
        <v>84</v>
      </c>
      <c r="B169" s="18">
        <v>167</v>
      </c>
      <c r="D169">
        <v>552.64520263671898</v>
      </c>
      <c r="E169">
        <v>516.59881591796898</v>
      </c>
      <c r="F169">
        <v>472.02185058593801</v>
      </c>
      <c r="G169">
        <v>470.91253662109398</v>
      </c>
      <c r="I169" s="19">
        <f t="shared" si="26"/>
        <v>80.623352050780966</v>
      </c>
      <c r="J169" s="19">
        <f t="shared" si="27"/>
        <v>45.686279296875</v>
      </c>
      <c r="K169" s="19">
        <f t="shared" si="28"/>
        <v>48.642956542968463</v>
      </c>
      <c r="L169" s="20">
        <f t="shared" si="29"/>
        <v>1.0647169629831446</v>
      </c>
      <c r="M169" s="20">
        <f t="shared" si="30"/>
        <v>1.8341246135000728</v>
      </c>
      <c r="N169" s="18"/>
      <c r="O169" s="18"/>
      <c r="P169" s="18">
        <f t="shared" si="31"/>
        <v>3.5359317786892839</v>
      </c>
    </row>
    <row r="170" spans="1:16" x14ac:dyDescent="0.15">
      <c r="A170" s="18">
        <v>84.5</v>
      </c>
      <c r="B170" s="18">
        <v>168</v>
      </c>
      <c r="D170">
        <v>551.80438232421898</v>
      </c>
      <c r="E170">
        <v>515.73889160156295</v>
      </c>
      <c r="F170">
        <v>472.201904296875</v>
      </c>
      <c r="G170">
        <v>471.00311279296898</v>
      </c>
      <c r="I170" s="19">
        <f t="shared" si="26"/>
        <v>79.602478027343977</v>
      </c>
      <c r="J170" s="19">
        <f t="shared" si="27"/>
        <v>44.735778808593977</v>
      </c>
      <c r="K170" s="19">
        <f t="shared" si="28"/>
        <v>48.287432861328199</v>
      </c>
      <c r="L170" s="20">
        <f t="shared" si="29"/>
        <v>1.0793918010890184</v>
      </c>
      <c r="M170" s="20">
        <f t="shared" si="30"/>
        <v>1.8533792590495</v>
      </c>
      <c r="N170" s="18"/>
      <c r="O170" s="18"/>
      <c r="P170" s="18">
        <f t="shared" si="31"/>
        <v>4.6228522928979823</v>
      </c>
    </row>
    <row r="171" spans="1:16" x14ac:dyDescent="0.15">
      <c r="A171" s="18">
        <v>85</v>
      </c>
      <c r="B171" s="18">
        <v>169</v>
      </c>
      <c r="D171">
        <v>553.39208984375</v>
      </c>
      <c r="E171">
        <v>516.83087158203102</v>
      </c>
      <c r="F171">
        <v>473.23773193359398</v>
      </c>
      <c r="G171">
        <v>472.32354736328102</v>
      </c>
      <c r="I171" s="19">
        <f t="shared" si="26"/>
        <v>80.154357910156023</v>
      </c>
      <c r="J171" s="19">
        <f t="shared" si="27"/>
        <v>44.50732421875</v>
      </c>
      <c r="K171" s="19">
        <f t="shared" si="28"/>
        <v>48.999230957031024</v>
      </c>
      <c r="L171" s="20">
        <f t="shared" si="29"/>
        <v>1.100925113273574</v>
      </c>
      <c r="M171" s="20">
        <f t="shared" si="30"/>
        <v>1.8794923786776088</v>
      </c>
      <c r="N171" s="18"/>
      <c r="O171" s="18"/>
      <c r="P171" s="18">
        <f t="shared" si="31"/>
        <v>6.0969321631774829</v>
      </c>
    </row>
    <row r="172" spans="1:16" x14ac:dyDescent="0.15">
      <c r="A172" s="18">
        <v>85.5</v>
      </c>
      <c r="B172" s="18">
        <v>170</v>
      </c>
      <c r="D172">
        <v>553.3916015625</v>
      </c>
      <c r="E172">
        <v>516.470703125</v>
      </c>
      <c r="F172">
        <v>471.86865234375</v>
      </c>
      <c r="G172">
        <v>470.92190551757801</v>
      </c>
      <c r="I172" s="19">
        <f t="shared" si="26"/>
        <v>81.52294921875</v>
      </c>
      <c r="J172" s="19">
        <f t="shared" si="27"/>
        <v>45.548797607421989</v>
      </c>
      <c r="K172" s="19">
        <f t="shared" si="28"/>
        <v>49.638790893554614</v>
      </c>
      <c r="L172" s="20">
        <f t="shared" si="29"/>
        <v>1.0897936608861476</v>
      </c>
      <c r="M172" s="20">
        <f t="shared" si="30"/>
        <v>1.8729407337337354</v>
      </c>
      <c r="N172" s="18"/>
      <c r="O172" s="18"/>
      <c r="P172" s="18">
        <f t="shared" si="31"/>
        <v>5.7270932444070688</v>
      </c>
    </row>
    <row r="173" spans="1:16" x14ac:dyDescent="0.15">
      <c r="A173" s="18">
        <v>86</v>
      </c>
      <c r="B173" s="18">
        <v>171</v>
      </c>
      <c r="D173">
        <v>552.73181152343795</v>
      </c>
      <c r="E173">
        <v>515.82586669921898</v>
      </c>
      <c r="F173">
        <v>473.08010864257801</v>
      </c>
      <c r="G173">
        <v>472.11410522460898</v>
      </c>
      <c r="I173" s="19">
        <f t="shared" si="26"/>
        <v>79.651702880859943</v>
      </c>
      <c r="J173" s="19">
        <f t="shared" si="27"/>
        <v>43.71176147461</v>
      </c>
      <c r="K173" s="19">
        <f t="shared" si="28"/>
        <v>49.053469848632943</v>
      </c>
      <c r="L173" s="20">
        <f t="shared" si="29"/>
        <v>1.1222029996921006</v>
      </c>
      <c r="M173" s="20">
        <f t="shared" si="30"/>
        <v>1.9099298799832414</v>
      </c>
      <c r="N173" s="18"/>
      <c r="O173" s="18"/>
      <c r="P173" s="18">
        <f t="shared" si="31"/>
        <v>7.8151224298027984</v>
      </c>
    </row>
    <row r="174" spans="1:16" x14ac:dyDescent="0.15">
      <c r="A174" s="18">
        <v>86.5</v>
      </c>
      <c r="B174" s="18">
        <v>172</v>
      </c>
      <c r="D174">
        <v>551.59716796875</v>
      </c>
      <c r="E174">
        <v>515.12860107421898</v>
      </c>
      <c r="F174">
        <v>472.02093505859398</v>
      </c>
      <c r="G174">
        <v>471.01470947265602</v>
      </c>
      <c r="I174" s="19">
        <f t="shared" si="26"/>
        <v>79.576232910156023</v>
      </c>
      <c r="J174" s="19">
        <f t="shared" si="27"/>
        <v>44.113891601562955</v>
      </c>
      <c r="K174" s="19">
        <f t="shared" si="28"/>
        <v>48.696508789061951</v>
      </c>
      <c r="L174" s="20">
        <f t="shared" si="29"/>
        <v>1.1038814990273185</v>
      </c>
      <c r="M174" s="20">
        <f t="shared" si="30"/>
        <v>1.8961881867620125</v>
      </c>
      <c r="N174" s="18"/>
      <c r="O174" s="18"/>
      <c r="P174" s="18">
        <f t="shared" si="31"/>
        <v>7.03940686423838</v>
      </c>
    </row>
    <row r="175" spans="1:16" x14ac:dyDescent="0.15">
      <c r="A175" s="18">
        <v>87</v>
      </c>
      <c r="B175" s="18">
        <v>173</v>
      </c>
      <c r="D175">
        <v>550.827392578125</v>
      </c>
      <c r="E175">
        <v>514.5615234375</v>
      </c>
      <c r="F175">
        <v>473.01211547851602</v>
      </c>
      <c r="G175">
        <v>471.95040893554699</v>
      </c>
      <c r="I175" s="19">
        <f t="shared" si="26"/>
        <v>77.815277099608977</v>
      </c>
      <c r="J175" s="19">
        <f t="shared" si="27"/>
        <v>42.611114501953011</v>
      </c>
      <c r="K175" s="19">
        <f t="shared" si="28"/>
        <v>47.987496948241869</v>
      </c>
      <c r="L175" s="20">
        <f t="shared" si="29"/>
        <v>1.1261732416325896</v>
      </c>
      <c r="M175" s="20">
        <f t="shared" si="30"/>
        <v>1.9230597368108366</v>
      </c>
      <c r="N175" s="18"/>
      <c r="O175" s="18"/>
      <c r="P175" s="18">
        <f t="shared" si="31"/>
        <v>8.5562999652657172</v>
      </c>
    </row>
    <row r="176" spans="1:16" x14ac:dyDescent="0.15">
      <c r="A176" s="18">
        <v>87.5</v>
      </c>
      <c r="B176" s="18">
        <v>174</v>
      </c>
      <c r="D176">
        <v>550.45172119140602</v>
      </c>
      <c r="E176">
        <v>514.78692626953102</v>
      </c>
      <c r="F176">
        <v>472.25500488281301</v>
      </c>
      <c r="G176">
        <v>471.18978881835898</v>
      </c>
      <c r="I176" s="19">
        <f t="shared" si="26"/>
        <v>78.196716308593011</v>
      </c>
      <c r="J176" s="19">
        <f t="shared" si="27"/>
        <v>43.597137451172046</v>
      </c>
      <c r="K176" s="19">
        <f t="shared" si="28"/>
        <v>47.678720092772579</v>
      </c>
      <c r="L176" s="20">
        <f t="shared" si="29"/>
        <v>1.0936204274001207</v>
      </c>
      <c r="M176" s="20">
        <f t="shared" si="30"/>
        <v>1.895086730021921</v>
      </c>
      <c r="N176" s="18"/>
      <c r="O176" s="18"/>
      <c r="P176" s="18">
        <f t="shared" si="31"/>
        <v>6.9772298730678219</v>
      </c>
    </row>
    <row r="177" spans="1:16" x14ac:dyDescent="0.15">
      <c r="A177" s="18">
        <v>88</v>
      </c>
      <c r="B177" s="18">
        <v>175</v>
      </c>
      <c r="D177">
        <v>551.90496826171898</v>
      </c>
      <c r="E177">
        <v>515.49334716796898</v>
      </c>
      <c r="F177">
        <v>473.13943481445301</v>
      </c>
      <c r="G177">
        <v>472.16424560546898</v>
      </c>
      <c r="I177" s="19">
        <f t="shared" si="26"/>
        <v>78.765533447265966</v>
      </c>
      <c r="J177" s="19">
        <f t="shared" si="27"/>
        <v>43.3291015625</v>
      </c>
      <c r="K177" s="19">
        <f t="shared" si="28"/>
        <v>48.435162353515963</v>
      </c>
      <c r="L177" s="20">
        <f t="shared" si="29"/>
        <v>1.11784368027227</v>
      </c>
      <c r="M177" s="20">
        <f t="shared" si="30"/>
        <v>1.9238897903376233</v>
      </c>
      <c r="N177" s="18"/>
      <c r="O177" s="18"/>
      <c r="P177" s="18">
        <f t="shared" si="31"/>
        <v>8.6031563046275465</v>
      </c>
    </row>
    <row r="178" spans="1:16" x14ac:dyDescent="0.15">
      <c r="A178" s="18">
        <v>88.5</v>
      </c>
      <c r="B178" s="18">
        <v>176</v>
      </c>
      <c r="D178">
        <v>552.43243408203102</v>
      </c>
      <c r="E178">
        <v>515.37078857421898</v>
      </c>
      <c r="F178">
        <v>471.90576171875</v>
      </c>
      <c r="G178">
        <v>470.66452026367199</v>
      </c>
      <c r="I178" s="19">
        <f t="shared" si="26"/>
        <v>80.526672363281023</v>
      </c>
      <c r="J178" s="19">
        <f t="shared" si="27"/>
        <v>44.706268310546989</v>
      </c>
      <c r="K178" s="19">
        <f t="shared" si="28"/>
        <v>49.232284545898132</v>
      </c>
      <c r="L178" s="20">
        <f t="shared" si="29"/>
        <v>1.1012389628208663</v>
      </c>
      <c r="M178" s="20">
        <f t="shared" si="30"/>
        <v>1.9118648803297731</v>
      </c>
      <c r="N178" s="18"/>
      <c r="O178" s="18"/>
      <c r="P178" s="18">
        <f t="shared" si="31"/>
        <v>7.9243527745654321</v>
      </c>
    </row>
    <row r="179" spans="1:16" x14ac:dyDescent="0.15">
      <c r="A179" s="18">
        <v>89</v>
      </c>
      <c r="B179" s="18">
        <v>177</v>
      </c>
      <c r="D179">
        <v>551.59796142578102</v>
      </c>
      <c r="E179">
        <v>515.081787109375</v>
      </c>
      <c r="F179">
        <v>473.33621215820301</v>
      </c>
      <c r="G179">
        <v>472.21551513671898</v>
      </c>
      <c r="I179" s="19">
        <f t="shared" si="26"/>
        <v>78.261749267578011</v>
      </c>
      <c r="J179" s="19">
        <f t="shared" si="27"/>
        <v>42.866271972656023</v>
      </c>
      <c r="K179" s="19">
        <f t="shared" si="28"/>
        <v>48.255358886718795</v>
      </c>
      <c r="L179" s="20">
        <f t="shared" si="29"/>
        <v>1.1257185816741988</v>
      </c>
      <c r="M179" s="20">
        <f t="shared" si="30"/>
        <v>1.9409243066266586</v>
      </c>
      <c r="N179" s="18"/>
      <c r="O179" s="18"/>
      <c r="P179" s="18">
        <f t="shared" si="31"/>
        <v>9.5647510094818013</v>
      </c>
    </row>
    <row r="180" spans="1:16" x14ac:dyDescent="0.15">
      <c r="A180" s="18">
        <v>89.5</v>
      </c>
      <c r="B180" s="18">
        <v>178</v>
      </c>
      <c r="D180">
        <v>549.98907470703102</v>
      </c>
      <c r="E180">
        <v>513.99816894531295</v>
      </c>
      <c r="F180">
        <v>472.34704589843801</v>
      </c>
      <c r="G180">
        <v>471.31564331054699</v>
      </c>
      <c r="I180" s="19">
        <f t="shared" si="26"/>
        <v>77.642028808593011</v>
      </c>
      <c r="J180" s="19">
        <f t="shared" si="27"/>
        <v>42.682525634765966</v>
      </c>
      <c r="K180" s="19">
        <f t="shared" si="28"/>
        <v>47.76426086425684</v>
      </c>
      <c r="L180" s="20">
        <f t="shared" si="29"/>
        <v>1.1190589158892621</v>
      </c>
      <c r="M180" s="20">
        <f t="shared" si="30"/>
        <v>1.9388444482852751</v>
      </c>
      <c r="N180" s="18"/>
      <c r="O180" s="18"/>
      <c r="P180" s="18">
        <f t="shared" si="31"/>
        <v>9.4473434627110944</v>
      </c>
    </row>
    <row r="181" spans="1:16" x14ac:dyDescent="0.15">
      <c r="A181" s="18">
        <v>90</v>
      </c>
      <c r="B181" s="18">
        <v>179</v>
      </c>
      <c r="D181">
        <v>551.84045410156295</v>
      </c>
      <c r="E181">
        <v>515.55145263671898</v>
      </c>
      <c r="F181">
        <v>472.95242309570301</v>
      </c>
      <c r="G181">
        <v>471.88204956054699</v>
      </c>
      <c r="I181" s="19">
        <f t="shared" si="26"/>
        <v>78.888031005859943</v>
      </c>
      <c r="J181" s="19">
        <f t="shared" si="27"/>
        <v>43.669403076171989</v>
      </c>
      <c r="K181" s="19">
        <f t="shared" si="28"/>
        <v>48.319448852539551</v>
      </c>
      <c r="L181" s="20">
        <f t="shared" si="29"/>
        <v>1.1064829250873098</v>
      </c>
      <c r="M181" s="20">
        <f t="shared" si="30"/>
        <v>1.9308482649268759</v>
      </c>
      <c r="N181" s="18"/>
      <c r="O181" s="18"/>
      <c r="P181" s="18">
        <f t="shared" si="31"/>
        <v>8.9959606675665249</v>
      </c>
    </row>
    <row r="182" spans="1:16" x14ac:dyDescent="0.15">
      <c r="A182" s="18">
        <v>90.5</v>
      </c>
      <c r="B182" s="18">
        <v>180</v>
      </c>
      <c r="D182">
        <v>551.42181396484398</v>
      </c>
      <c r="E182">
        <v>514.8896484375</v>
      </c>
      <c r="F182">
        <v>472.48483276367199</v>
      </c>
      <c r="G182">
        <v>471.24765014648398</v>
      </c>
      <c r="I182" s="19">
        <f t="shared" si="26"/>
        <v>78.936981201171989</v>
      </c>
      <c r="J182" s="19">
        <f t="shared" si="27"/>
        <v>43.641998291016023</v>
      </c>
      <c r="K182" s="19">
        <f t="shared" si="28"/>
        <v>48.387582397460775</v>
      </c>
      <c r="L182" s="20">
        <f t="shared" si="29"/>
        <v>1.1087389279198441</v>
      </c>
      <c r="M182" s="20">
        <f t="shared" si="30"/>
        <v>1.9376840752029634</v>
      </c>
      <c r="N182" s="18"/>
      <c r="O182" s="18"/>
      <c r="P182" s="18">
        <f t="shared" si="31"/>
        <v>9.3818406569563688</v>
      </c>
    </row>
    <row r="183" spans="1:16" x14ac:dyDescent="0.15">
      <c r="A183" s="18">
        <v>91</v>
      </c>
      <c r="B183" s="18">
        <v>181</v>
      </c>
      <c r="D183">
        <v>552.37731933593795</v>
      </c>
      <c r="E183">
        <v>515.960693359375</v>
      </c>
      <c r="F183">
        <v>473.08175659179699</v>
      </c>
      <c r="G183">
        <v>471.88589477539102</v>
      </c>
      <c r="I183" s="19">
        <f t="shared" si="26"/>
        <v>79.295562744140966</v>
      </c>
      <c r="J183" s="19">
        <f t="shared" si="27"/>
        <v>44.074798583983977</v>
      </c>
      <c r="K183" s="19">
        <f t="shared" si="28"/>
        <v>48.443203735352185</v>
      </c>
      <c r="L183" s="20">
        <f t="shared" si="29"/>
        <v>1.0991134455905514</v>
      </c>
      <c r="M183" s="20">
        <f t="shared" si="30"/>
        <v>1.9326384003172237</v>
      </c>
      <c r="N183" s="18"/>
      <c r="O183" s="18"/>
      <c r="P183" s="18">
        <f t="shared" si="31"/>
        <v>9.0970134173554147</v>
      </c>
    </row>
    <row r="184" spans="1:16" x14ac:dyDescent="0.15">
      <c r="A184" s="18">
        <v>91.5</v>
      </c>
      <c r="B184" s="18">
        <v>182</v>
      </c>
      <c r="D184">
        <v>551.07135009765602</v>
      </c>
      <c r="E184">
        <v>515.12390136718795</v>
      </c>
      <c r="F184">
        <v>472.35183715820301</v>
      </c>
      <c r="G184">
        <v>471.3466796875</v>
      </c>
      <c r="I184" s="19">
        <f t="shared" si="26"/>
        <v>78.719512939453011</v>
      </c>
      <c r="J184" s="19">
        <f t="shared" si="27"/>
        <v>43.777221679687955</v>
      </c>
      <c r="K184" s="19">
        <f t="shared" si="28"/>
        <v>48.075457763671444</v>
      </c>
      <c r="L184" s="20">
        <f t="shared" si="29"/>
        <v>1.0981843049664757</v>
      </c>
      <c r="M184" s="20">
        <f t="shared" si="30"/>
        <v>1.936289067136701</v>
      </c>
      <c r="N184" s="18"/>
      <c r="O184" s="18"/>
      <c r="P184" s="18">
        <f t="shared" si="31"/>
        <v>9.3030927578680735</v>
      </c>
    </row>
    <row r="185" spans="1:16" x14ac:dyDescent="0.15">
      <c r="A185" s="18">
        <v>92</v>
      </c>
      <c r="B185" s="18">
        <v>183</v>
      </c>
      <c r="D185">
        <v>550.108642578125</v>
      </c>
      <c r="E185">
        <v>514.56219482421898</v>
      </c>
      <c r="F185">
        <v>473.37478637695301</v>
      </c>
      <c r="G185">
        <v>472.365234375</v>
      </c>
      <c r="I185" s="19">
        <f t="shared" si="26"/>
        <v>76.733856201171989</v>
      </c>
      <c r="J185" s="19">
        <f t="shared" si="27"/>
        <v>42.196960449218977</v>
      </c>
      <c r="K185" s="19">
        <f t="shared" si="28"/>
        <v>47.195983886718707</v>
      </c>
      <c r="L185" s="20">
        <f t="shared" si="29"/>
        <v>1.1184688040152961</v>
      </c>
      <c r="M185" s="20">
        <f t="shared" si="30"/>
        <v>1.9611533736290747</v>
      </c>
      <c r="N185" s="18"/>
      <c r="O185" s="18"/>
      <c r="P185" s="18">
        <f t="shared" si="31"/>
        <v>10.706677400792731</v>
      </c>
    </row>
    <row r="186" spans="1:16" x14ac:dyDescent="0.15">
      <c r="A186" s="18">
        <v>92.5</v>
      </c>
      <c r="B186" s="18">
        <v>184</v>
      </c>
      <c r="D186">
        <v>547.24468994140602</v>
      </c>
      <c r="E186">
        <v>512.601318359375</v>
      </c>
      <c r="F186">
        <v>471.94598388671898</v>
      </c>
      <c r="G186">
        <v>471.0927734375</v>
      </c>
      <c r="I186" s="19">
        <f t="shared" si="26"/>
        <v>75.298706054687045</v>
      </c>
      <c r="J186" s="19">
        <f t="shared" si="27"/>
        <v>41.508544921875</v>
      </c>
      <c r="K186" s="19">
        <f t="shared" si="28"/>
        <v>46.242724609374548</v>
      </c>
      <c r="L186" s="20">
        <f t="shared" si="29"/>
        <v>1.1140531352378156</v>
      </c>
      <c r="M186" s="20">
        <f t="shared" si="30"/>
        <v>1.9613175122951474</v>
      </c>
      <c r="N186" s="18"/>
      <c r="O186" s="18"/>
      <c r="P186" s="18">
        <f t="shared" si="31"/>
        <v>10.715942992458455</v>
      </c>
    </row>
    <row r="187" spans="1:16" x14ac:dyDescent="0.15">
      <c r="A187" s="18">
        <v>93</v>
      </c>
      <c r="B187" s="18">
        <v>185</v>
      </c>
      <c r="D187">
        <v>548.34307861328102</v>
      </c>
      <c r="E187">
        <v>514.177001953125</v>
      </c>
      <c r="F187">
        <v>472.64138793945301</v>
      </c>
      <c r="G187">
        <v>471.67315673828102</v>
      </c>
      <c r="I187" s="19">
        <f t="shared" si="26"/>
        <v>75.701690673828011</v>
      </c>
      <c r="J187" s="19">
        <f t="shared" si="27"/>
        <v>42.503845214843977</v>
      </c>
      <c r="K187" s="19">
        <f t="shared" si="28"/>
        <v>45.948999023437224</v>
      </c>
      <c r="L187" s="20">
        <f t="shared" si="29"/>
        <v>1.0810551090419949</v>
      </c>
      <c r="M187" s="20">
        <f t="shared" si="30"/>
        <v>1.9328992935428797</v>
      </c>
      <c r="N187" s="18"/>
      <c r="O187" s="18"/>
      <c r="P187" s="18">
        <f t="shared" si="31"/>
        <v>9.1117407826686669</v>
      </c>
    </row>
    <row r="188" spans="1:16" x14ac:dyDescent="0.15">
      <c r="A188" s="18">
        <v>93.5</v>
      </c>
      <c r="B188" s="18">
        <v>186</v>
      </c>
      <c r="D188">
        <v>548.65960693359398</v>
      </c>
      <c r="E188">
        <v>514.125244140625</v>
      </c>
      <c r="F188">
        <v>472.34246826171898</v>
      </c>
      <c r="G188">
        <v>470.99539184570301</v>
      </c>
      <c r="I188" s="19">
        <f t="shared" si="26"/>
        <v>76.317138671875</v>
      </c>
      <c r="J188" s="19">
        <f t="shared" si="27"/>
        <v>43.129852294921989</v>
      </c>
      <c r="K188" s="19">
        <f t="shared" si="28"/>
        <v>46.126242065429608</v>
      </c>
      <c r="L188" s="20">
        <f t="shared" si="29"/>
        <v>1.0694736849553368</v>
      </c>
      <c r="M188" s="20">
        <f t="shared" si="30"/>
        <v>1.9258976768997749</v>
      </c>
      <c r="N188" s="18"/>
      <c r="O188" s="18"/>
      <c r="P188" s="18">
        <f t="shared" si="31"/>
        <v>8.7165010602608923</v>
      </c>
    </row>
    <row r="189" spans="1:16" x14ac:dyDescent="0.15">
      <c r="A189" s="18">
        <v>94</v>
      </c>
      <c r="B189" s="18">
        <v>187</v>
      </c>
      <c r="D189">
        <v>549.00640869140602</v>
      </c>
      <c r="E189">
        <v>514.17565917968795</v>
      </c>
      <c r="F189">
        <v>472.27502441406301</v>
      </c>
      <c r="G189">
        <v>471.06854248046898</v>
      </c>
      <c r="I189" s="19">
        <f t="shared" si="26"/>
        <v>76.731384277343011</v>
      </c>
      <c r="J189" s="19">
        <f t="shared" si="27"/>
        <v>43.107116699218977</v>
      </c>
      <c r="K189" s="19">
        <f t="shared" si="28"/>
        <v>46.556402587889728</v>
      </c>
      <c r="L189" s="20">
        <f t="shared" si="29"/>
        <v>1.0800166226087036</v>
      </c>
      <c r="M189" s="20">
        <f t="shared" si="30"/>
        <v>1.9410204219966949</v>
      </c>
      <c r="N189" s="18"/>
      <c r="O189" s="18"/>
      <c r="P189" s="18">
        <f t="shared" si="31"/>
        <v>9.5701767010197241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V798"/>
  <sheetViews>
    <sheetView topLeftCell="A17"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739.04357910156295</v>
      </c>
      <c r="E2">
        <v>569.68951416015602</v>
      </c>
      <c r="F2">
        <v>465.18142700195301</v>
      </c>
      <c r="G2">
        <v>463.41802978515602</v>
      </c>
      <c r="I2" s="7">
        <f t="shared" ref="I2:J65" si="0">D2-F2</f>
        <v>273.86215209960994</v>
      </c>
      <c r="J2" s="7">
        <f t="shared" si="0"/>
        <v>106.271484375</v>
      </c>
      <c r="K2" s="7">
        <f t="shared" ref="K2:K65" si="1">I2-0.7*J2</f>
        <v>199.47211303710995</v>
      </c>
      <c r="L2" s="8">
        <f t="shared" ref="L2:L65" si="2">K2/J2</f>
        <v>1.8770050518277608</v>
      </c>
      <c r="M2" s="8"/>
      <c r="N2" s="6">
        <f>LINEST(V64:V104,U64:U104)</f>
        <v>-1.2020750080894137E-2</v>
      </c>
      <c r="O2" s="9">
        <f>AVERAGE(M38:M45)</f>
        <v>2.2752186980944131</v>
      </c>
    </row>
    <row r="3" spans="1:16" x14ac:dyDescent="0.15">
      <c r="A3" s="6">
        <v>1</v>
      </c>
      <c r="B3" s="6">
        <v>1</v>
      </c>
      <c r="C3" s="6" t="s">
        <v>7</v>
      </c>
      <c r="D3">
        <v>740.11065673828102</v>
      </c>
      <c r="E3">
        <v>568.06500244140602</v>
      </c>
      <c r="F3">
        <v>464.84143066406301</v>
      </c>
      <c r="G3">
        <v>463.10339355468801</v>
      </c>
      <c r="I3" s="7">
        <f t="shared" si="0"/>
        <v>275.26922607421801</v>
      </c>
      <c r="J3" s="7">
        <f t="shared" si="0"/>
        <v>104.96160888671801</v>
      </c>
      <c r="K3" s="7">
        <f t="shared" si="1"/>
        <v>201.79609985351541</v>
      </c>
      <c r="L3" s="8">
        <f t="shared" si="2"/>
        <v>1.9225705664564272</v>
      </c>
      <c r="M3" s="8"/>
    </row>
    <row r="4" spans="1:16" ht="15" x14ac:dyDescent="0.15">
      <c r="A4" s="6">
        <v>1.5</v>
      </c>
      <c r="B4" s="6">
        <v>2</v>
      </c>
      <c r="D4">
        <v>738.28533935546898</v>
      </c>
      <c r="E4">
        <v>567.08221435546898</v>
      </c>
      <c r="F4">
        <v>465.40328979492199</v>
      </c>
      <c r="G4">
        <v>463.85308837890602</v>
      </c>
      <c r="I4" s="7">
        <f t="shared" si="0"/>
        <v>272.88204956054699</v>
      </c>
      <c r="J4" s="7">
        <f t="shared" si="0"/>
        <v>103.22912597656295</v>
      </c>
      <c r="K4" s="7">
        <f t="shared" si="1"/>
        <v>200.62166137695294</v>
      </c>
      <c r="L4" s="8">
        <f t="shared" si="2"/>
        <v>1.9434598470057947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740.416015625</v>
      </c>
      <c r="E5">
        <v>567.02960205078102</v>
      </c>
      <c r="F5">
        <v>465.16464233398398</v>
      </c>
      <c r="G5">
        <v>463.49832153320301</v>
      </c>
      <c r="I5" s="7">
        <f t="shared" si="0"/>
        <v>275.25137329101602</v>
      </c>
      <c r="J5" s="7">
        <f t="shared" si="0"/>
        <v>103.53128051757801</v>
      </c>
      <c r="K5" s="7">
        <f t="shared" si="1"/>
        <v>202.7794769287114</v>
      </c>
      <c r="L5" s="8">
        <f t="shared" si="2"/>
        <v>1.9586300479909797</v>
      </c>
      <c r="M5" s="8"/>
      <c r="N5" s="6">
        <f>RSQ(V64:V104,U64:U104)</f>
        <v>0.99103590228607807</v>
      </c>
    </row>
    <row r="6" spans="1:16" x14ac:dyDescent="0.15">
      <c r="A6" s="6">
        <v>2.5</v>
      </c>
      <c r="B6" s="6">
        <v>4</v>
      </c>
      <c r="C6" s="6" t="s">
        <v>5</v>
      </c>
      <c r="D6">
        <v>741.04833984375</v>
      </c>
      <c r="E6">
        <v>566.90576171875</v>
      </c>
      <c r="F6">
        <v>465.58850097656301</v>
      </c>
      <c r="G6">
        <v>463.80822753906301</v>
      </c>
      <c r="I6" s="7">
        <f t="shared" si="0"/>
        <v>275.45983886718699</v>
      </c>
      <c r="J6" s="7">
        <f t="shared" si="0"/>
        <v>103.09753417968699</v>
      </c>
      <c r="K6" s="7">
        <f t="shared" si="1"/>
        <v>203.29156494140611</v>
      </c>
      <c r="L6" s="8">
        <f t="shared" si="2"/>
        <v>1.9718373146257078</v>
      </c>
      <c r="M6" s="8">
        <f t="shared" ref="M6:M22" si="3">L6+ABS($N$2)*A6</f>
        <v>2.0018891898279429</v>
      </c>
      <c r="P6" s="6">
        <f t="shared" ref="P6:P69" si="4">(M6-$O$2)/$O$2*100</f>
        <v>-12.013329026145689</v>
      </c>
    </row>
    <row r="7" spans="1:16" x14ac:dyDescent="0.15">
      <c r="A7" s="6">
        <v>3</v>
      </c>
      <c r="B7" s="6">
        <v>5</v>
      </c>
      <c r="C7" s="6" t="s">
        <v>8</v>
      </c>
      <c r="D7">
        <v>744.3291015625</v>
      </c>
      <c r="E7">
        <v>567.69189453125</v>
      </c>
      <c r="F7">
        <v>465.74935913085898</v>
      </c>
      <c r="G7">
        <v>464.12277221679699</v>
      </c>
      <c r="I7" s="7">
        <f t="shared" si="0"/>
        <v>278.57974243164102</v>
      </c>
      <c r="J7" s="7">
        <f t="shared" si="0"/>
        <v>103.56912231445301</v>
      </c>
      <c r="K7" s="7">
        <f t="shared" si="1"/>
        <v>206.0813568115239</v>
      </c>
      <c r="L7" s="8">
        <f t="shared" si="2"/>
        <v>1.9897953386707938</v>
      </c>
      <c r="M7" s="8">
        <f t="shared" si="3"/>
        <v>2.0258575889134764</v>
      </c>
      <c r="P7" s="6">
        <f t="shared" si="4"/>
        <v>-10.959874292075158</v>
      </c>
    </row>
    <row r="8" spans="1:16" x14ac:dyDescent="0.15">
      <c r="A8" s="6">
        <v>3.5</v>
      </c>
      <c r="B8" s="6">
        <v>6</v>
      </c>
      <c r="D8">
        <v>744.095703125</v>
      </c>
      <c r="E8">
        <v>566.80670166015602</v>
      </c>
      <c r="F8">
        <v>465.86044311523398</v>
      </c>
      <c r="G8">
        <v>464.24053955078102</v>
      </c>
      <c r="I8" s="7">
        <f t="shared" si="0"/>
        <v>278.23526000976602</v>
      </c>
      <c r="J8" s="7">
        <f t="shared" si="0"/>
        <v>102.566162109375</v>
      </c>
      <c r="K8" s="7">
        <f t="shared" si="1"/>
        <v>206.43894653320353</v>
      </c>
      <c r="L8" s="8">
        <f t="shared" si="2"/>
        <v>2.0127393117533265</v>
      </c>
      <c r="M8" s="8">
        <f t="shared" si="3"/>
        <v>2.0548119370364559</v>
      </c>
      <c r="P8" s="6">
        <f t="shared" si="4"/>
        <v>-9.6872780292530418</v>
      </c>
    </row>
    <row r="9" spans="1:16" x14ac:dyDescent="0.15">
      <c r="A9" s="6">
        <v>4</v>
      </c>
      <c r="B9" s="6">
        <v>7</v>
      </c>
      <c r="D9">
        <v>742.3125</v>
      </c>
      <c r="E9">
        <v>566.383056640625</v>
      </c>
      <c r="F9">
        <v>466.16677856445301</v>
      </c>
      <c r="G9">
        <v>464.48049926757801</v>
      </c>
      <c r="I9" s="7">
        <f t="shared" si="0"/>
        <v>276.14572143554699</v>
      </c>
      <c r="J9" s="7">
        <f t="shared" si="0"/>
        <v>101.90255737304699</v>
      </c>
      <c r="K9" s="7">
        <f t="shared" si="1"/>
        <v>204.8139312744141</v>
      </c>
      <c r="L9" s="8">
        <f t="shared" si="2"/>
        <v>2.009899815611369</v>
      </c>
      <c r="M9" s="8">
        <f t="shared" si="3"/>
        <v>2.0579828159349454</v>
      </c>
      <c r="P9" s="6">
        <f t="shared" si="4"/>
        <v>-9.5479121343988389</v>
      </c>
    </row>
    <row r="10" spans="1:16" x14ac:dyDescent="0.15">
      <c r="A10" s="6">
        <v>4.5</v>
      </c>
      <c r="B10" s="6">
        <v>8</v>
      </c>
      <c r="D10">
        <v>741.99139404296898</v>
      </c>
      <c r="E10">
        <v>568.03851318359398</v>
      </c>
      <c r="F10">
        <v>465.82916259765602</v>
      </c>
      <c r="G10">
        <v>464.08923339843801</v>
      </c>
      <c r="I10" s="7">
        <f t="shared" si="0"/>
        <v>276.16223144531295</v>
      </c>
      <c r="J10" s="7">
        <f t="shared" si="0"/>
        <v>103.94927978515597</v>
      </c>
      <c r="K10" s="7">
        <f t="shared" si="1"/>
        <v>203.39773559570378</v>
      </c>
      <c r="L10" s="8">
        <f t="shared" si="2"/>
        <v>1.956701730075374</v>
      </c>
      <c r="M10" s="8">
        <f t="shared" si="3"/>
        <v>2.0107951054393975</v>
      </c>
      <c r="P10" s="6">
        <f t="shared" si="4"/>
        <v>-11.621897836743383</v>
      </c>
    </row>
    <row r="11" spans="1:16" x14ac:dyDescent="0.15">
      <c r="A11" s="6">
        <v>5</v>
      </c>
      <c r="B11" s="6">
        <v>9</v>
      </c>
      <c r="D11">
        <v>741.68212890625</v>
      </c>
      <c r="E11">
        <v>568.283203125</v>
      </c>
      <c r="F11">
        <v>465.27633666992199</v>
      </c>
      <c r="G11">
        <v>463.56649780273398</v>
      </c>
      <c r="I11" s="7">
        <f t="shared" si="0"/>
        <v>276.40579223632801</v>
      </c>
      <c r="J11" s="7">
        <f t="shared" si="0"/>
        <v>104.71670532226602</v>
      </c>
      <c r="K11" s="7">
        <f t="shared" si="1"/>
        <v>203.10409851074181</v>
      </c>
      <c r="L11" s="8">
        <f t="shared" si="2"/>
        <v>1.939557760967443</v>
      </c>
      <c r="M11" s="8">
        <f t="shared" si="3"/>
        <v>1.9996615113719136</v>
      </c>
      <c r="P11" s="6">
        <f t="shared" si="4"/>
        <v>-12.11123954603967</v>
      </c>
    </row>
    <row r="12" spans="1:16" x14ac:dyDescent="0.15">
      <c r="A12" s="6">
        <v>5.5</v>
      </c>
      <c r="B12" s="6">
        <v>10</v>
      </c>
      <c r="D12">
        <v>744.59503173828102</v>
      </c>
      <c r="E12">
        <v>568.35357666015602</v>
      </c>
      <c r="F12">
        <v>464.78182983398398</v>
      </c>
      <c r="G12">
        <v>463.29373168945301</v>
      </c>
      <c r="I12" s="7">
        <f t="shared" si="0"/>
        <v>279.81320190429705</v>
      </c>
      <c r="J12" s="7">
        <f t="shared" si="0"/>
        <v>105.05984497070301</v>
      </c>
      <c r="K12" s="7">
        <f t="shared" si="1"/>
        <v>206.27131042480494</v>
      </c>
      <c r="L12" s="8">
        <f t="shared" si="2"/>
        <v>1.9633696440569255</v>
      </c>
      <c r="M12" s="8">
        <f t="shared" si="3"/>
        <v>2.0294837695018431</v>
      </c>
      <c r="P12" s="6">
        <f t="shared" si="4"/>
        <v>-10.800497059837937</v>
      </c>
    </row>
    <row r="13" spans="1:16" x14ac:dyDescent="0.15">
      <c r="A13" s="6">
        <v>6</v>
      </c>
      <c r="B13" s="6">
        <v>11</v>
      </c>
      <c r="D13">
        <v>747.75695800781295</v>
      </c>
      <c r="E13">
        <v>567.81170654296898</v>
      </c>
      <c r="F13">
        <v>465.26052856445301</v>
      </c>
      <c r="G13">
        <v>463.42886352539102</v>
      </c>
      <c r="I13" s="7">
        <f t="shared" si="0"/>
        <v>282.49642944335994</v>
      </c>
      <c r="J13" s="7">
        <f t="shared" si="0"/>
        <v>104.38284301757795</v>
      </c>
      <c r="K13" s="7">
        <f t="shared" si="1"/>
        <v>209.42843933105539</v>
      </c>
      <c r="L13" s="8">
        <f t="shared" si="2"/>
        <v>2.0063492550762185</v>
      </c>
      <c r="M13" s="8">
        <f t="shared" si="3"/>
        <v>2.0784737555615833</v>
      </c>
      <c r="P13" s="6">
        <f t="shared" si="4"/>
        <v>-8.6472980684279523</v>
      </c>
    </row>
    <row r="14" spans="1:16" x14ac:dyDescent="0.15">
      <c r="A14" s="6">
        <v>6.5</v>
      </c>
      <c r="B14" s="6">
        <v>12</v>
      </c>
      <c r="D14">
        <v>745.82824707031295</v>
      </c>
      <c r="E14">
        <v>565.932861328125</v>
      </c>
      <c r="F14">
        <v>465.31930541992199</v>
      </c>
      <c r="G14">
        <v>463.68688964843801</v>
      </c>
      <c r="I14" s="7">
        <f t="shared" si="0"/>
        <v>280.50894165039097</v>
      </c>
      <c r="J14" s="7">
        <f t="shared" si="0"/>
        <v>102.24597167968699</v>
      </c>
      <c r="K14" s="7">
        <f t="shared" si="1"/>
        <v>208.93676147461008</v>
      </c>
      <c r="L14" s="8">
        <f t="shared" si="2"/>
        <v>2.0434718164658916</v>
      </c>
      <c r="M14" s="8">
        <f t="shared" si="3"/>
        <v>2.1216066919917034</v>
      </c>
      <c r="P14" s="6">
        <f t="shared" si="4"/>
        <v>-6.7515270611728866</v>
      </c>
    </row>
    <row r="15" spans="1:16" x14ac:dyDescent="0.15">
      <c r="A15" s="6">
        <v>7</v>
      </c>
      <c r="B15" s="6">
        <v>13</v>
      </c>
      <c r="D15">
        <v>745.58221435546898</v>
      </c>
      <c r="E15">
        <v>565.85803222656295</v>
      </c>
      <c r="F15">
        <v>465.98538208007801</v>
      </c>
      <c r="G15">
        <v>464.12347412109398</v>
      </c>
      <c r="I15" s="7">
        <f t="shared" si="0"/>
        <v>279.59683227539097</v>
      </c>
      <c r="J15" s="7">
        <f t="shared" si="0"/>
        <v>101.73455810546898</v>
      </c>
      <c r="K15" s="7">
        <f t="shared" si="1"/>
        <v>208.38264160156268</v>
      </c>
      <c r="L15" s="8">
        <f t="shared" si="2"/>
        <v>2.0482975056079846</v>
      </c>
      <c r="M15" s="8">
        <f t="shared" si="3"/>
        <v>2.1324427561742434</v>
      </c>
      <c r="P15" s="6">
        <f t="shared" si="4"/>
        <v>-6.2752623314739058</v>
      </c>
    </row>
    <row r="16" spans="1:16" x14ac:dyDescent="0.15">
      <c r="A16" s="6">
        <v>7.5</v>
      </c>
      <c r="B16" s="6">
        <v>14</v>
      </c>
      <c r="D16">
        <v>747.28912353515602</v>
      </c>
      <c r="E16">
        <v>564.94348144531295</v>
      </c>
      <c r="F16">
        <v>465.90637207031301</v>
      </c>
      <c r="G16">
        <v>463.98785400390602</v>
      </c>
      <c r="I16" s="7">
        <f t="shared" si="0"/>
        <v>281.38275146484301</v>
      </c>
      <c r="J16" s="7">
        <f t="shared" si="0"/>
        <v>100.95562744140693</v>
      </c>
      <c r="K16" s="7">
        <f t="shared" si="1"/>
        <v>210.71381225585816</v>
      </c>
      <c r="L16" s="8">
        <f t="shared" si="2"/>
        <v>2.0871923398044667</v>
      </c>
      <c r="M16" s="8">
        <f t="shared" si="3"/>
        <v>2.1773479654111729</v>
      </c>
      <c r="P16" s="6">
        <f t="shared" si="4"/>
        <v>-4.3015967109100703</v>
      </c>
    </row>
    <row r="17" spans="1:16" x14ac:dyDescent="0.15">
      <c r="A17" s="6">
        <v>8</v>
      </c>
      <c r="B17" s="6">
        <v>15</v>
      </c>
      <c r="D17">
        <v>750.30755615234398</v>
      </c>
      <c r="E17">
        <v>566.55261230468795</v>
      </c>
      <c r="F17">
        <v>465.303466796875</v>
      </c>
      <c r="G17">
        <v>463.67346191406301</v>
      </c>
      <c r="I17" s="7">
        <f t="shared" si="0"/>
        <v>285.00408935546898</v>
      </c>
      <c r="J17" s="7">
        <f t="shared" si="0"/>
        <v>102.87915039062494</v>
      </c>
      <c r="K17" s="7">
        <f t="shared" si="1"/>
        <v>212.98868408203151</v>
      </c>
      <c r="L17" s="8">
        <f t="shared" si="2"/>
        <v>2.0702803558673293</v>
      </c>
      <c r="M17" s="8">
        <f t="shared" si="3"/>
        <v>2.1664463565144825</v>
      </c>
      <c r="P17" s="6">
        <f t="shared" si="4"/>
        <v>-4.7807422500101575</v>
      </c>
    </row>
    <row r="18" spans="1:16" x14ac:dyDescent="0.15">
      <c r="A18" s="6">
        <v>8.5</v>
      </c>
      <c r="B18" s="6">
        <v>16</v>
      </c>
      <c r="D18">
        <v>752.07293701171898</v>
      </c>
      <c r="E18">
        <v>567.11602783203102</v>
      </c>
      <c r="F18">
        <v>465.64419555664102</v>
      </c>
      <c r="G18">
        <v>464.177490234375</v>
      </c>
      <c r="I18" s="7">
        <f t="shared" si="0"/>
        <v>286.42874145507795</v>
      </c>
      <c r="J18" s="7">
        <f t="shared" si="0"/>
        <v>102.93853759765602</v>
      </c>
      <c r="K18" s="7">
        <f t="shared" si="1"/>
        <v>214.37176513671875</v>
      </c>
      <c r="L18" s="8">
        <f t="shared" si="2"/>
        <v>2.0825219605762122</v>
      </c>
      <c r="M18" s="8">
        <f t="shared" si="3"/>
        <v>2.1846983362638124</v>
      </c>
      <c r="P18" s="6">
        <f t="shared" si="4"/>
        <v>-3.9785345429173549</v>
      </c>
    </row>
    <row r="19" spans="1:16" x14ac:dyDescent="0.15">
      <c r="A19" s="6">
        <v>9</v>
      </c>
      <c r="B19" s="6">
        <v>17</v>
      </c>
      <c r="D19">
        <v>751.53875732421898</v>
      </c>
      <c r="E19">
        <v>566.33972167968795</v>
      </c>
      <c r="F19">
        <v>466.00726318359398</v>
      </c>
      <c r="G19">
        <v>464.14596557617199</v>
      </c>
      <c r="I19" s="7">
        <f t="shared" si="0"/>
        <v>285.531494140625</v>
      </c>
      <c r="J19" s="7">
        <f t="shared" si="0"/>
        <v>102.19375610351597</v>
      </c>
      <c r="K19" s="7">
        <f t="shared" si="1"/>
        <v>213.99586486816384</v>
      </c>
      <c r="L19" s="8">
        <f t="shared" si="2"/>
        <v>2.0940209365765874</v>
      </c>
      <c r="M19" s="8">
        <f t="shared" si="3"/>
        <v>2.2022076873046346</v>
      </c>
      <c r="P19" s="6">
        <f t="shared" si="4"/>
        <v>-3.208966718273202</v>
      </c>
    </row>
    <row r="20" spans="1:16" x14ac:dyDescent="0.15">
      <c r="A20" s="6">
        <v>9.5</v>
      </c>
      <c r="B20" s="6">
        <v>18</v>
      </c>
      <c r="D20">
        <v>751.22412109375</v>
      </c>
      <c r="E20">
        <v>567.212890625</v>
      </c>
      <c r="F20">
        <v>465.659423828125</v>
      </c>
      <c r="G20">
        <v>463.83166503906301</v>
      </c>
      <c r="I20" s="7">
        <f t="shared" si="0"/>
        <v>285.564697265625</v>
      </c>
      <c r="J20" s="7">
        <f t="shared" si="0"/>
        <v>103.38122558593699</v>
      </c>
      <c r="K20" s="7">
        <f t="shared" si="1"/>
        <v>213.19783935546911</v>
      </c>
      <c r="L20" s="8">
        <f t="shared" si="2"/>
        <v>2.0622490993613307</v>
      </c>
      <c r="M20" s="8">
        <f t="shared" si="3"/>
        <v>2.1764462251298249</v>
      </c>
      <c r="P20" s="6">
        <f t="shared" si="4"/>
        <v>-4.3412298363807462</v>
      </c>
    </row>
    <row r="21" spans="1:16" x14ac:dyDescent="0.15">
      <c r="A21" s="6">
        <v>10</v>
      </c>
      <c r="B21" s="6">
        <v>19</v>
      </c>
      <c r="D21">
        <v>749.95587158203102</v>
      </c>
      <c r="E21">
        <v>566.286376953125</v>
      </c>
      <c r="F21">
        <v>465.22256469726602</v>
      </c>
      <c r="G21">
        <v>463.61907958984398</v>
      </c>
      <c r="I21" s="7">
        <f t="shared" si="0"/>
        <v>284.733306884765</v>
      </c>
      <c r="J21" s="7">
        <f t="shared" si="0"/>
        <v>102.66729736328102</v>
      </c>
      <c r="K21" s="7">
        <f t="shared" si="1"/>
        <v>212.86619873046828</v>
      </c>
      <c r="L21" s="8">
        <f t="shared" si="2"/>
        <v>2.0733593286015526</v>
      </c>
      <c r="M21" s="8">
        <f t="shared" si="3"/>
        <v>2.1935668294104937</v>
      </c>
      <c r="P21" s="6">
        <f t="shared" si="4"/>
        <v>-3.5887481389066509</v>
      </c>
    </row>
    <row r="22" spans="1:16" x14ac:dyDescent="0.15">
      <c r="A22" s="6">
        <v>10.5</v>
      </c>
      <c r="B22" s="6">
        <v>20</v>
      </c>
      <c r="D22">
        <v>750.02087402343795</v>
      </c>
      <c r="E22">
        <v>566.28869628906295</v>
      </c>
      <c r="F22">
        <v>464.97262573242199</v>
      </c>
      <c r="G22">
        <v>463.33523559570301</v>
      </c>
      <c r="I22" s="7">
        <f t="shared" si="0"/>
        <v>285.04824829101597</v>
      </c>
      <c r="J22" s="7">
        <f t="shared" si="0"/>
        <v>102.95346069335994</v>
      </c>
      <c r="K22" s="7">
        <f t="shared" si="1"/>
        <v>212.98082580566401</v>
      </c>
      <c r="L22" s="8">
        <f t="shared" si="2"/>
        <v>2.0687097293408452</v>
      </c>
      <c r="M22" s="8">
        <f t="shared" si="3"/>
        <v>2.1949276051902338</v>
      </c>
      <c r="P22" s="6">
        <f t="shared" si="4"/>
        <v>-3.5289395683775959</v>
      </c>
    </row>
    <row r="23" spans="1:16" x14ac:dyDescent="0.15">
      <c r="A23" s="6">
        <v>11</v>
      </c>
      <c r="B23" s="6">
        <v>21</v>
      </c>
      <c r="D23">
        <v>749.17401123046898</v>
      </c>
      <c r="E23">
        <v>565.54949951171898</v>
      </c>
      <c r="F23">
        <v>464.92578125</v>
      </c>
      <c r="G23">
        <v>463.20010375976602</v>
      </c>
      <c r="I23" s="7">
        <f t="shared" si="0"/>
        <v>284.24822998046898</v>
      </c>
      <c r="J23" s="7">
        <f t="shared" si="0"/>
        <v>102.34939575195295</v>
      </c>
      <c r="K23" s="7">
        <f t="shared" si="1"/>
        <v>212.6036529541019</v>
      </c>
      <c r="L23" s="8">
        <f t="shared" si="2"/>
        <v>2.0772340803003244</v>
      </c>
      <c r="M23" s="8">
        <f>L23+ABS($N$2)*A23</f>
        <v>2.20946233119016</v>
      </c>
      <c r="P23" s="6">
        <f t="shared" si="4"/>
        <v>-2.8901119245955003</v>
      </c>
    </row>
    <row r="24" spans="1:16" x14ac:dyDescent="0.15">
      <c r="A24" s="6">
        <v>11.5</v>
      </c>
      <c r="B24" s="6">
        <v>22</v>
      </c>
      <c r="D24">
        <v>744.36767578125</v>
      </c>
      <c r="E24">
        <v>564.681396484375</v>
      </c>
      <c r="F24">
        <v>465.65335083007801</v>
      </c>
      <c r="G24">
        <v>463.98538208007801</v>
      </c>
      <c r="I24" s="7">
        <f t="shared" si="0"/>
        <v>278.71432495117199</v>
      </c>
      <c r="J24" s="7">
        <f t="shared" si="0"/>
        <v>100.69601440429699</v>
      </c>
      <c r="K24" s="7">
        <f t="shared" si="1"/>
        <v>208.22711486816411</v>
      </c>
      <c r="L24" s="8">
        <f t="shared" si="2"/>
        <v>2.0678784170357241</v>
      </c>
      <c r="M24" s="8">
        <f t="shared" ref="M24:M87" si="5">L24+ABS($N$2)*A24</f>
        <v>2.2061170429660066</v>
      </c>
      <c r="P24" s="6">
        <f t="shared" si="4"/>
        <v>-3.0371434265322228</v>
      </c>
    </row>
    <row r="25" spans="1:16" x14ac:dyDescent="0.15">
      <c r="A25" s="6">
        <v>12</v>
      </c>
      <c r="B25" s="6">
        <v>23</v>
      </c>
      <c r="D25">
        <v>745.57269287109398</v>
      </c>
      <c r="E25">
        <v>564.70550537109398</v>
      </c>
      <c r="F25">
        <v>465.98620605468801</v>
      </c>
      <c r="G25">
        <v>464.24673461914102</v>
      </c>
      <c r="I25" s="7">
        <f t="shared" si="0"/>
        <v>279.58648681640597</v>
      </c>
      <c r="J25" s="7">
        <f t="shared" si="0"/>
        <v>100.45877075195295</v>
      </c>
      <c r="K25" s="7">
        <f t="shared" si="1"/>
        <v>209.2653472900389</v>
      </c>
      <c r="L25" s="8">
        <f t="shared" si="2"/>
        <v>2.083096833891636</v>
      </c>
      <c r="M25" s="8">
        <f t="shared" si="5"/>
        <v>2.2273458348623656</v>
      </c>
      <c r="P25" s="6">
        <f t="shared" si="4"/>
        <v>-2.104099411284857</v>
      </c>
    </row>
    <row r="26" spans="1:16" x14ac:dyDescent="0.15">
      <c r="A26" s="6">
        <v>12.5</v>
      </c>
      <c r="B26" s="6">
        <v>24</v>
      </c>
      <c r="D26">
        <v>747.44104003906295</v>
      </c>
      <c r="E26">
        <v>565.99163818359398</v>
      </c>
      <c r="F26">
        <v>465.724365234375</v>
      </c>
      <c r="G26">
        <v>464.02996826171898</v>
      </c>
      <c r="I26" s="7">
        <f t="shared" si="0"/>
        <v>281.71667480468795</v>
      </c>
      <c r="J26" s="7">
        <f t="shared" si="0"/>
        <v>101.961669921875</v>
      </c>
      <c r="K26" s="7">
        <f t="shared" si="1"/>
        <v>210.34350585937545</v>
      </c>
      <c r="L26" s="8">
        <f t="shared" si="2"/>
        <v>2.0629664659331759</v>
      </c>
      <c r="M26" s="8">
        <f t="shared" si="5"/>
        <v>2.2132258419443525</v>
      </c>
      <c r="P26" s="6">
        <f t="shared" si="4"/>
        <v>-2.7246987817910502</v>
      </c>
    </row>
    <row r="27" spans="1:16" x14ac:dyDescent="0.15">
      <c r="A27" s="6">
        <v>13</v>
      </c>
      <c r="B27" s="6">
        <v>25</v>
      </c>
      <c r="D27">
        <v>746.67578125</v>
      </c>
      <c r="E27">
        <v>567.06311035156295</v>
      </c>
      <c r="F27">
        <v>465.56185913085898</v>
      </c>
      <c r="G27">
        <v>463.71960449218801</v>
      </c>
      <c r="I27" s="7">
        <f t="shared" si="0"/>
        <v>281.11392211914102</v>
      </c>
      <c r="J27" s="7">
        <f t="shared" si="0"/>
        <v>103.34350585937494</v>
      </c>
      <c r="K27" s="7">
        <f t="shared" si="1"/>
        <v>208.77346801757858</v>
      </c>
      <c r="L27" s="8">
        <f t="shared" si="2"/>
        <v>2.0201895250357369</v>
      </c>
      <c r="M27" s="8">
        <f t="shared" si="5"/>
        <v>2.1764592760873605</v>
      </c>
      <c r="P27" s="6">
        <f t="shared" si="4"/>
        <v>-4.3406562230596846</v>
      </c>
    </row>
    <row r="28" spans="1:16" x14ac:dyDescent="0.15">
      <c r="A28" s="6">
        <v>13.5</v>
      </c>
      <c r="B28" s="6">
        <v>26</v>
      </c>
      <c r="D28">
        <v>747.52825927734398</v>
      </c>
      <c r="E28">
        <v>567.82489013671898</v>
      </c>
      <c r="F28">
        <v>464.60159301757801</v>
      </c>
      <c r="G28">
        <v>462.97109985351602</v>
      </c>
      <c r="I28" s="7">
        <f t="shared" si="0"/>
        <v>282.92666625976597</v>
      </c>
      <c r="J28" s="7">
        <f t="shared" si="0"/>
        <v>104.85379028320295</v>
      </c>
      <c r="K28" s="7">
        <f t="shared" si="1"/>
        <v>209.5290130615239</v>
      </c>
      <c r="L28" s="8">
        <f t="shared" si="2"/>
        <v>1.998296985694082</v>
      </c>
      <c r="M28" s="8">
        <f t="shared" si="5"/>
        <v>2.1605771117861527</v>
      </c>
      <c r="P28" s="6">
        <f t="shared" si="4"/>
        <v>-5.0387062309340775</v>
      </c>
    </row>
    <row r="29" spans="1:16" x14ac:dyDescent="0.15">
      <c r="A29" s="6">
        <v>14</v>
      </c>
      <c r="B29" s="6">
        <v>27</v>
      </c>
      <c r="D29">
        <v>746.0498046875</v>
      </c>
      <c r="E29">
        <v>567.48974609375</v>
      </c>
      <c r="F29">
        <v>465.09338378906301</v>
      </c>
      <c r="G29">
        <v>463.43753051757801</v>
      </c>
      <c r="I29" s="7">
        <f t="shared" si="0"/>
        <v>280.95642089843699</v>
      </c>
      <c r="J29" s="7">
        <f t="shared" si="0"/>
        <v>104.05221557617199</v>
      </c>
      <c r="K29" s="7">
        <f t="shared" si="1"/>
        <v>208.1198699951166</v>
      </c>
      <c r="L29" s="8">
        <f t="shared" si="2"/>
        <v>2.0001483759157566</v>
      </c>
      <c r="M29" s="8">
        <f t="shared" si="5"/>
        <v>2.1684388770482745</v>
      </c>
      <c r="P29" s="6">
        <f t="shared" si="4"/>
        <v>-4.693167348509002</v>
      </c>
    </row>
    <row r="30" spans="1:16" x14ac:dyDescent="0.15">
      <c r="A30" s="6">
        <v>14.5</v>
      </c>
      <c r="B30" s="6">
        <v>28</v>
      </c>
      <c r="D30">
        <v>752.3125</v>
      </c>
      <c r="E30">
        <v>568.80725097656295</v>
      </c>
      <c r="F30">
        <v>465.92102050781301</v>
      </c>
      <c r="G30">
        <v>464.12872314453102</v>
      </c>
      <c r="I30" s="7">
        <f t="shared" si="0"/>
        <v>286.39147949218699</v>
      </c>
      <c r="J30" s="7">
        <f t="shared" si="0"/>
        <v>104.67852783203193</v>
      </c>
      <c r="K30" s="7">
        <f t="shared" si="1"/>
        <v>213.11651000976462</v>
      </c>
      <c r="L30" s="8">
        <f t="shared" si="2"/>
        <v>2.0359142836984985</v>
      </c>
      <c r="M30" s="8">
        <f t="shared" si="5"/>
        <v>2.2102151598714634</v>
      </c>
      <c r="P30" s="6">
        <f t="shared" si="4"/>
        <v>-2.8570237347905394</v>
      </c>
    </row>
    <row r="31" spans="1:16" x14ac:dyDescent="0.15">
      <c r="A31" s="6">
        <v>15</v>
      </c>
      <c r="B31" s="6">
        <v>29</v>
      </c>
      <c r="D31">
        <v>751.13671875</v>
      </c>
      <c r="E31">
        <v>567.96325683593795</v>
      </c>
      <c r="F31">
        <v>466.04306030273398</v>
      </c>
      <c r="G31">
        <v>464.26718139648398</v>
      </c>
      <c r="I31" s="7">
        <f t="shared" si="0"/>
        <v>285.09365844726602</v>
      </c>
      <c r="J31" s="7">
        <f t="shared" si="0"/>
        <v>103.69607543945398</v>
      </c>
      <c r="K31" s="7">
        <f t="shared" si="1"/>
        <v>212.50640563964825</v>
      </c>
      <c r="L31" s="8">
        <f t="shared" si="2"/>
        <v>2.0493196559181874</v>
      </c>
      <c r="M31" s="8">
        <f t="shared" si="5"/>
        <v>2.2296309071315994</v>
      </c>
      <c r="P31" s="6">
        <f t="shared" si="4"/>
        <v>-2.0036663289113852</v>
      </c>
    </row>
    <row r="32" spans="1:16" x14ac:dyDescent="0.15">
      <c r="A32" s="6">
        <v>15.5</v>
      </c>
      <c r="B32" s="6">
        <v>30</v>
      </c>
      <c r="D32">
        <v>751.94000244140602</v>
      </c>
      <c r="E32">
        <v>567.24737548828102</v>
      </c>
      <c r="F32">
        <v>465.63143920898398</v>
      </c>
      <c r="G32">
        <v>463.97015380859398</v>
      </c>
      <c r="I32" s="7">
        <f t="shared" si="0"/>
        <v>286.30856323242205</v>
      </c>
      <c r="J32" s="7">
        <f t="shared" si="0"/>
        <v>103.27722167968705</v>
      </c>
      <c r="K32" s="7">
        <f t="shared" si="1"/>
        <v>214.01450805664112</v>
      </c>
      <c r="L32" s="8">
        <f t="shared" si="2"/>
        <v>2.0722333983809551</v>
      </c>
      <c r="M32" s="8">
        <f t="shared" si="5"/>
        <v>2.2585550246348141</v>
      </c>
      <c r="P32" s="6">
        <f t="shared" si="4"/>
        <v>-0.73239875681206235</v>
      </c>
    </row>
    <row r="33" spans="1:16" x14ac:dyDescent="0.15">
      <c r="A33" s="6">
        <v>16</v>
      </c>
      <c r="B33" s="6">
        <v>31</v>
      </c>
      <c r="D33">
        <v>753.47991943359398</v>
      </c>
      <c r="E33">
        <v>567.36608886718795</v>
      </c>
      <c r="F33">
        <v>465.20736694335898</v>
      </c>
      <c r="G33">
        <v>463.79730224609398</v>
      </c>
      <c r="I33" s="7">
        <f t="shared" si="0"/>
        <v>288.272552490235</v>
      </c>
      <c r="J33" s="7">
        <f t="shared" si="0"/>
        <v>103.56878662109398</v>
      </c>
      <c r="K33" s="7">
        <f t="shared" si="1"/>
        <v>215.77440185546922</v>
      </c>
      <c r="L33" s="8">
        <f t="shared" si="2"/>
        <v>2.0833921965782904</v>
      </c>
      <c r="M33" s="8">
        <f t="shared" si="5"/>
        <v>2.2757241978725968</v>
      </c>
      <c r="P33" s="6">
        <f t="shared" si="4"/>
        <v>2.2217634665497466E-2</v>
      </c>
    </row>
    <row r="34" spans="1:16" x14ac:dyDescent="0.15">
      <c r="A34" s="6">
        <v>16.5</v>
      </c>
      <c r="B34" s="6">
        <v>32</v>
      </c>
      <c r="D34">
        <v>755.54602050781295</v>
      </c>
      <c r="E34">
        <v>568.25421142578102</v>
      </c>
      <c r="F34">
        <v>465.19677734375</v>
      </c>
      <c r="G34">
        <v>463.53948974609398</v>
      </c>
      <c r="I34" s="7">
        <f t="shared" si="0"/>
        <v>290.34924316406295</v>
      </c>
      <c r="J34" s="7">
        <f t="shared" si="0"/>
        <v>104.71472167968705</v>
      </c>
      <c r="K34" s="7">
        <f t="shared" si="1"/>
        <v>217.04893798828203</v>
      </c>
      <c r="L34" s="8">
        <f t="shared" si="2"/>
        <v>2.0727643115188261</v>
      </c>
      <c r="M34" s="8">
        <f t="shared" si="5"/>
        <v>2.2711066878535795</v>
      </c>
      <c r="P34" s="6">
        <f t="shared" si="4"/>
        <v>-0.18073032910100481</v>
      </c>
    </row>
    <row r="35" spans="1:16" x14ac:dyDescent="0.15">
      <c r="A35" s="6">
        <v>17</v>
      </c>
      <c r="B35" s="6">
        <v>33</v>
      </c>
      <c r="D35">
        <v>752.78289794921898</v>
      </c>
      <c r="E35">
        <v>567.67803955078102</v>
      </c>
      <c r="F35">
        <v>465.35308837890602</v>
      </c>
      <c r="G35">
        <v>463.57769775390602</v>
      </c>
      <c r="I35" s="7">
        <f t="shared" si="0"/>
        <v>287.42980957031295</v>
      </c>
      <c r="J35" s="7">
        <f t="shared" si="0"/>
        <v>104.100341796875</v>
      </c>
      <c r="K35" s="7">
        <f t="shared" si="1"/>
        <v>214.55957031250045</v>
      </c>
      <c r="L35" s="8">
        <f t="shared" si="2"/>
        <v>2.0610842059592676</v>
      </c>
      <c r="M35" s="8">
        <f t="shared" si="5"/>
        <v>2.2654369573344679</v>
      </c>
      <c r="P35" s="6">
        <f t="shared" si="4"/>
        <v>-0.42992529764887222</v>
      </c>
    </row>
    <row r="36" spans="1:16" x14ac:dyDescent="0.15">
      <c r="A36" s="6">
        <v>17.5</v>
      </c>
      <c r="B36" s="6">
        <v>34</v>
      </c>
      <c r="D36">
        <v>751.72918701171898</v>
      </c>
      <c r="E36">
        <v>566.51800537109398</v>
      </c>
      <c r="F36">
        <v>466.20080566406301</v>
      </c>
      <c r="G36">
        <v>464.32702636718801</v>
      </c>
      <c r="I36" s="7">
        <f t="shared" si="0"/>
        <v>285.52838134765597</v>
      </c>
      <c r="J36" s="7">
        <f t="shared" si="0"/>
        <v>102.19097900390597</v>
      </c>
      <c r="K36" s="7">
        <f t="shared" si="1"/>
        <v>213.9946960449218</v>
      </c>
      <c r="L36" s="8">
        <f t="shared" si="2"/>
        <v>2.0940664051837925</v>
      </c>
      <c r="M36" s="8">
        <f t="shared" si="5"/>
        <v>2.3044295315994399</v>
      </c>
      <c r="P36" s="6">
        <f t="shared" si="4"/>
        <v>1.283869261864452</v>
      </c>
    </row>
    <row r="37" spans="1:16" x14ac:dyDescent="0.15">
      <c r="A37" s="6">
        <v>18</v>
      </c>
      <c r="B37" s="6">
        <v>35</v>
      </c>
      <c r="D37">
        <v>749.51965332031295</v>
      </c>
      <c r="E37">
        <v>566.6298828125</v>
      </c>
      <c r="F37">
        <v>466.40637207031301</v>
      </c>
      <c r="G37">
        <v>464.63619995117199</v>
      </c>
      <c r="I37" s="7">
        <f t="shared" si="0"/>
        <v>283.11328124999994</v>
      </c>
      <c r="J37" s="7">
        <f t="shared" si="0"/>
        <v>101.99368286132801</v>
      </c>
      <c r="K37" s="7">
        <f t="shared" si="1"/>
        <v>211.71770324707035</v>
      </c>
      <c r="L37" s="8">
        <f t="shared" si="2"/>
        <v>2.0757923168136267</v>
      </c>
      <c r="M37" s="8">
        <f t="shared" si="5"/>
        <v>2.2921658182697211</v>
      </c>
      <c r="P37" s="6">
        <f t="shared" si="4"/>
        <v>0.74485675550670649</v>
      </c>
    </row>
    <row r="38" spans="1:16" x14ac:dyDescent="0.15">
      <c r="A38" s="6">
        <v>18.5</v>
      </c>
      <c r="B38" s="6">
        <v>36</v>
      </c>
      <c r="D38">
        <v>749.32086181640602</v>
      </c>
      <c r="E38">
        <v>566.1416015625</v>
      </c>
      <c r="F38">
        <v>464.90945434570301</v>
      </c>
      <c r="G38">
        <v>463.12490844726602</v>
      </c>
      <c r="I38" s="7">
        <f t="shared" si="0"/>
        <v>284.41140747070301</v>
      </c>
      <c r="J38" s="7">
        <f t="shared" si="0"/>
        <v>103.01669311523398</v>
      </c>
      <c r="K38" s="7">
        <f t="shared" si="1"/>
        <v>212.29972229003923</v>
      </c>
      <c r="L38" s="8">
        <f t="shared" si="2"/>
        <v>2.0608283557749401</v>
      </c>
      <c r="M38" s="8">
        <f t="shared" si="5"/>
        <v>2.2832122322714814</v>
      </c>
      <c r="P38" s="6">
        <f t="shared" si="4"/>
        <v>0.35133036590122868</v>
      </c>
    </row>
    <row r="39" spans="1:16" x14ac:dyDescent="0.15">
      <c r="A39" s="6">
        <v>19</v>
      </c>
      <c r="B39" s="6">
        <v>37</v>
      </c>
      <c r="D39">
        <v>750.73913574218795</v>
      </c>
      <c r="E39">
        <v>566.82434082031295</v>
      </c>
      <c r="F39">
        <v>465.17630004882801</v>
      </c>
      <c r="G39">
        <v>463.49810791015602</v>
      </c>
      <c r="I39" s="7">
        <f t="shared" si="0"/>
        <v>285.56283569335994</v>
      </c>
      <c r="J39" s="7">
        <f t="shared" si="0"/>
        <v>103.32623291015693</v>
      </c>
      <c r="K39" s="7">
        <f t="shared" si="1"/>
        <v>213.23447265625009</v>
      </c>
      <c r="L39" s="8">
        <f t="shared" si="2"/>
        <v>2.0637012174987484</v>
      </c>
      <c r="M39" s="8">
        <f t="shared" si="5"/>
        <v>2.2920954690357371</v>
      </c>
      <c r="P39" s="6">
        <f t="shared" si="4"/>
        <v>0.74176477872034785</v>
      </c>
    </row>
    <row r="40" spans="1:16" x14ac:dyDescent="0.15">
      <c r="A40" s="6">
        <v>19.5</v>
      </c>
      <c r="B40" s="6">
        <v>38</v>
      </c>
      <c r="D40">
        <v>749.38531494140602</v>
      </c>
      <c r="E40">
        <v>567.62451171875</v>
      </c>
      <c r="F40">
        <v>465.243408203125</v>
      </c>
      <c r="G40">
        <v>463.64764404296898</v>
      </c>
      <c r="I40" s="7">
        <f t="shared" si="0"/>
        <v>284.14190673828102</v>
      </c>
      <c r="J40" s="7">
        <f t="shared" si="0"/>
        <v>103.97686767578102</v>
      </c>
      <c r="K40" s="7">
        <f t="shared" si="1"/>
        <v>211.3580993652343</v>
      </c>
      <c r="L40" s="8">
        <f t="shared" si="2"/>
        <v>2.0327415519410308</v>
      </c>
      <c r="M40" s="8">
        <f t="shared" si="5"/>
        <v>2.2671461785184666</v>
      </c>
      <c r="P40" s="6">
        <f t="shared" si="4"/>
        <v>-0.35480191784234311</v>
      </c>
    </row>
    <row r="41" spans="1:16" x14ac:dyDescent="0.15">
      <c r="A41" s="6">
        <v>20</v>
      </c>
      <c r="B41" s="6">
        <v>39</v>
      </c>
      <c r="D41">
        <v>748.88531494140602</v>
      </c>
      <c r="E41">
        <v>567.39581298828102</v>
      </c>
      <c r="F41">
        <v>465.15594482421898</v>
      </c>
      <c r="G41">
        <v>463.72625732421898</v>
      </c>
      <c r="I41" s="7">
        <f t="shared" si="0"/>
        <v>283.72937011718705</v>
      </c>
      <c r="J41" s="7">
        <f t="shared" si="0"/>
        <v>103.66955566406205</v>
      </c>
      <c r="K41" s="7">
        <f t="shared" si="1"/>
        <v>211.16068115234361</v>
      </c>
      <c r="L41" s="8">
        <f t="shared" si="2"/>
        <v>2.0368629902939221</v>
      </c>
      <c r="M41" s="8">
        <f t="shared" si="5"/>
        <v>2.2772779919118049</v>
      </c>
      <c r="P41" s="6">
        <f t="shared" si="4"/>
        <v>9.0509708764108007E-2</v>
      </c>
    </row>
    <row r="42" spans="1:16" x14ac:dyDescent="0.15">
      <c r="A42" s="6">
        <v>20.5</v>
      </c>
      <c r="B42" s="6">
        <v>40</v>
      </c>
      <c r="D42">
        <v>748.32019042968795</v>
      </c>
      <c r="E42">
        <v>567.70361328125</v>
      </c>
      <c r="F42">
        <v>466.00155639648398</v>
      </c>
      <c r="G42">
        <v>464.34118652343801</v>
      </c>
      <c r="I42" s="7">
        <f t="shared" si="0"/>
        <v>282.31863403320398</v>
      </c>
      <c r="J42" s="7">
        <f t="shared" si="0"/>
        <v>103.36242675781199</v>
      </c>
      <c r="K42" s="7">
        <f t="shared" si="1"/>
        <v>209.9649353027356</v>
      </c>
      <c r="L42" s="8">
        <f t="shared" si="2"/>
        <v>2.0313468045279492</v>
      </c>
      <c r="M42" s="8">
        <f t="shared" si="5"/>
        <v>2.277772181186279</v>
      </c>
      <c r="P42" s="6">
        <f t="shared" si="4"/>
        <v>0.11223022621977025</v>
      </c>
    </row>
    <row r="43" spans="1:16" x14ac:dyDescent="0.15">
      <c r="A43" s="6">
        <v>21</v>
      </c>
      <c r="B43" s="6">
        <v>41</v>
      </c>
      <c r="D43">
        <v>748.3056640625</v>
      </c>
      <c r="E43">
        <v>568.36553955078102</v>
      </c>
      <c r="F43">
        <v>465.9716796875</v>
      </c>
      <c r="G43">
        <v>464.15679931640602</v>
      </c>
      <c r="I43" s="7">
        <f t="shared" si="0"/>
        <v>282.333984375</v>
      </c>
      <c r="J43" s="7">
        <f t="shared" si="0"/>
        <v>104.208740234375</v>
      </c>
      <c r="K43" s="7">
        <f t="shared" si="1"/>
        <v>209.38786621093749</v>
      </c>
      <c r="L43" s="8">
        <f t="shared" si="2"/>
        <v>2.0093119419734373</v>
      </c>
      <c r="M43" s="8">
        <f t="shared" si="5"/>
        <v>2.2617476936722141</v>
      </c>
      <c r="P43" s="6">
        <f t="shared" si="4"/>
        <v>-0.59207514572034625</v>
      </c>
    </row>
    <row r="44" spans="1:16" x14ac:dyDescent="0.15">
      <c r="A44" s="6">
        <v>21.5</v>
      </c>
      <c r="B44" s="6">
        <v>42</v>
      </c>
      <c r="D44">
        <v>744.9892578125</v>
      </c>
      <c r="E44">
        <v>567.408203125</v>
      </c>
      <c r="F44">
        <v>466.14559936523398</v>
      </c>
      <c r="G44">
        <v>464.45468139648398</v>
      </c>
      <c r="I44" s="7">
        <f t="shared" si="0"/>
        <v>278.84365844726602</v>
      </c>
      <c r="J44" s="7">
        <f t="shared" si="0"/>
        <v>102.95352172851602</v>
      </c>
      <c r="K44" s="7">
        <f t="shared" si="1"/>
        <v>206.77619323730482</v>
      </c>
      <c r="L44" s="8">
        <f t="shared" si="2"/>
        <v>2.0084421568653541</v>
      </c>
      <c r="M44" s="8">
        <f t="shared" si="5"/>
        <v>2.2668882836045778</v>
      </c>
      <c r="P44" s="6">
        <f t="shared" si="4"/>
        <v>-0.36613686837280074</v>
      </c>
    </row>
    <row r="45" spans="1:16" x14ac:dyDescent="0.15">
      <c r="A45" s="6">
        <v>22</v>
      </c>
      <c r="B45" s="6">
        <v>43</v>
      </c>
      <c r="D45">
        <v>743.20428466796898</v>
      </c>
      <c r="E45">
        <v>566.87646484375</v>
      </c>
      <c r="F45">
        <v>466.32653808593801</v>
      </c>
      <c r="G45">
        <v>464.75100708007801</v>
      </c>
      <c r="I45" s="7">
        <f t="shared" si="0"/>
        <v>276.87774658203097</v>
      </c>
      <c r="J45" s="7">
        <f t="shared" si="0"/>
        <v>102.12545776367199</v>
      </c>
      <c r="K45" s="7">
        <f t="shared" si="1"/>
        <v>205.38992614746059</v>
      </c>
      <c r="L45" s="8">
        <f t="shared" si="2"/>
        <v>2.0111530527750721</v>
      </c>
      <c r="M45" s="8">
        <f t="shared" si="5"/>
        <v>2.2756095545547432</v>
      </c>
      <c r="P45" s="6">
        <f t="shared" si="4"/>
        <v>1.7178852329996247E-2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745.52825927734398</v>
      </c>
      <c r="E46">
        <v>568.30523681640602</v>
      </c>
      <c r="F46">
        <v>466.084228515625</v>
      </c>
      <c r="G46">
        <v>464.42327880859398</v>
      </c>
      <c r="I46" s="7">
        <f t="shared" si="0"/>
        <v>279.44403076171898</v>
      </c>
      <c r="J46" s="7">
        <f t="shared" si="0"/>
        <v>103.88195800781205</v>
      </c>
      <c r="K46" s="7">
        <f t="shared" si="1"/>
        <v>206.72666015625055</v>
      </c>
      <c r="L46" s="8">
        <f t="shared" si="2"/>
        <v>1.9900150528612914</v>
      </c>
      <c r="M46" s="8">
        <f t="shared" si="5"/>
        <v>2.2604819296814096</v>
      </c>
      <c r="P46" s="6">
        <f t="shared" si="4"/>
        <v>-0.64770777531611201</v>
      </c>
    </row>
    <row r="47" spans="1:16" x14ac:dyDescent="0.15">
      <c r="A47" s="6">
        <v>23</v>
      </c>
      <c r="B47" s="6">
        <v>45</v>
      </c>
      <c r="D47">
        <v>745.019775390625</v>
      </c>
      <c r="E47">
        <v>569.235107421875</v>
      </c>
      <c r="F47">
        <v>466.02117919921898</v>
      </c>
      <c r="G47">
        <v>464.35116577148398</v>
      </c>
      <c r="I47" s="7">
        <f t="shared" si="0"/>
        <v>278.99859619140602</v>
      </c>
      <c r="J47" s="7">
        <f t="shared" si="0"/>
        <v>104.88394165039102</v>
      </c>
      <c r="K47" s="7">
        <f t="shared" si="1"/>
        <v>205.57983703613232</v>
      </c>
      <c r="L47" s="8">
        <f t="shared" si="2"/>
        <v>1.9600697094450386</v>
      </c>
      <c r="M47" s="8">
        <f t="shared" si="5"/>
        <v>2.2365469613056037</v>
      </c>
      <c r="P47" s="6">
        <f t="shared" si="4"/>
        <v>-1.6996931688895907</v>
      </c>
    </row>
    <row r="48" spans="1:16" x14ac:dyDescent="0.15">
      <c r="A48" s="6">
        <v>23.5</v>
      </c>
      <c r="B48" s="6">
        <v>46</v>
      </c>
      <c r="D48">
        <v>745.02313232421898</v>
      </c>
      <c r="E48">
        <v>569.30499267578102</v>
      </c>
      <c r="F48">
        <v>465.78134155273398</v>
      </c>
      <c r="G48">
        <v>464.02450561523398</v>
      </c>
      <c r="I48" s="7">
        <f t="shared" si="0"/>
        <v>279.241790771485</v>
      </c>
      <c r="J48" s="7">
        <f t="shared" si="0"/>
        <v>105.28048706054705</v>
      </c>
      <c r="K48" s="7">
        <f t="shared" si="1"/>
        <v>205.54544982910207</v>
      </c>
      <c r="L48" s="8">
        <f t="shared" si="2"/>
        <v>1.9523603620003431</v>
      </c>
      <c r="M48" s="8">
        <f t="shared" si="5"/>
        <v>2.2348479889013553</v>
      </c>
      <c r="P48" s="6">
        <f t="shared" si="4"/>
        <v>-1.7743660961853882</v>
      </c>
    </row>
    <row r="49" spans="1:22" x14ac:dyDescent="0.15">
      <c r="A49" s="6">
        <v>24</v>
      </c>
      <c r="B49" s="6">
        <v>47</v>
      </c>
      <c r="D49">
        <v>743.89422607421898</v>
      </c>
      <c r="E49">
        <v>569.631103515625</v>
      </c>
      <c r="F49">
        <v>465.35177612304699</v>
      </c>
      <c r="G49">
        <v>463.705810546875</v>
      </c>
      <c r="I49" s="7">
        <f t="shared" si="0"/>
        <v>278.54244995117199</v>
      </c>
      <c r="J49" s="7">
        <f t="shared" si="0"/>
        <v>105.92529296875</v>
      </c>
      <c r="K49" s="7">
        <f t="shared" si="1"/>
        <v>204.39474487304699</v>
      </c>
      <c r="L49" s="8">
        <f t="shared" si="2"/>
        <v>1.9296122686519015</v>
      </c>
      <c r="M49" s="8">
        <f t="shared" si="5"/>
        <v>2.2181102705933609</v>
      </c>
      <c r="P49" s="6">
        <f t="shared" si="4"/>
        <v>-2.5100192587588555</v>
      </c>
    </row>
    <row r="50" spans="1:22" x14ac:dyDescent="0.15">
      <c r="A50" s="6">
        <v>24.5</v>
      </c>
      <c r="B50" s="6">
        <v>48</v>
      </c>
      <c r="D50">
        <v>739.06689453125</v>
      </c>
      <c r="E50">
        <v>569.19812011718795</v>
      </c>
      <c r="F50">
        <v>465.16180419921898</v>
      </c>
      <c r="G50">
        <v>463.32632446289102</v>
      </c>
      <c r="I50" s="7">
        <f t="shared" si="0"/>
        <v>273.90509033203102</v>
      </c>
      <c r="J50" s="7">
        <f t="shared" si="0"/>
        <v>105.87179565429693</v>
      </c>
      <c r="K50" s="7">
        <f t="shared" si="1"/>
        <v>199.79483337402317</v>
      </c>
      <c r="L50" s="8">
        <f t="shared" si="2"/>
        <v>1.8871393664315759</v>
      </c>
      <c r="M50" s="8">
        <f t="shared" si="5"/>
        <v>2.1816477434134822</v>
      </c>
      <c r="P50" s="6">
        <f t="shared" si="4"/>
        <v>-4.1126136471759978</v>
      </c>
    </row>
    <row r="51" spans="1:22" x14ac:dyDescent="0.15">
      <c r="A51" s="6">
        <v>25</v>
      </c>
      <c r="B51" s="6">
        <v>49</v>
      </c>
      <c r="D51">
        <v>737.78479003906295</v>
      </c>
      <c r="E51">
        <v>568.93688964843795</v>
      </c>
      <c r="F51">
        <v>465.16525268554699</v>
      </c>
      <c r="G51">
        <v>463.33059692382801</v>
      </c>
      <c r="I51" s="7">
        <f t="shared" si="0"/>
        <v>272.61953735351597</v>
      </c>
      <c r="J51" s="7">
        <f t="shared" si="0"/>
        <v>105.60629272460994</v>
      </c>
      <c r="K51" s="7">
        <f t="shared" si="1"/>
        <v>198.69513244628899</v>
      </c>
      <c r="L51" s="8">
        <f t="shared" si="2"/>
        <v>1.8814705764213056</v>
      </c>
      <c r="M51" s="8">
        <f t="shared" si="5"/>
        <v>2.1819893284436591</v>
      </c>
      <c r="P51" s="6">
        <f t="shared" si="4"/>
        <v>-4.0976003638172163</v>
      </c>
    </row>
    <row r="52" spans="1:22" x14ac:dyDescent="0.15">
      <c r="A52" s="6">
        <v>25.5</v>
      </c>
      <c r="B52" s="6">
        <v>50</v>
      </c>
      <c r="D52">
        <v>736.67578125</v>
      </c>
      <c r="E52">
        <v>569.24896240234398</v>
      </c>
      <c r="F52">
        <v>465.48226928710898</v>
      </c>
      <c r="G52">
        <v>463.82382202148398</v>
      </c>
      <c r="I52" s="7">
        <f t="shared" si="0"/>
        <v>271.19351196289102</v>
      </c>
      <c r="J52" s="7">
        <f t="shared" si="0"/>
        <v>105.42514038086</v>
      </c>
      <c r="K52" s="7">
        <f t="shared" si="1"/>
        <v>197.39591369628903</v>
      </c>
      <c r="L52" s="8">
        <f t="shared" si="2"/>
        <v>1.8723798989802092</v>
      </c>
      <c r="M52" s="8">
        <f t="shared" si="5"/>
        <v>2.1789090260430095</v>
      </c>
      <c r="P52" s="6">
        <f t="shared" si="4"/>
        <v>-4.2329852568487958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739.9619140625</v>
      </c>
      <c r="E53">
        <v>568.82611083984398</v>
      </c>
      <c r="F53">
        <v>465.96133422851602</v>
      </c>
      <c r="G53">
        <v>464.20852661132801</v>
      </c>
      <c r="I53" s="7">
        <f t="shared" si="0"/>
        <v>274.00057983398398</v>
      </c>
      <c r="J53" s="7">
        <f t="shared" si="0"/>
        <v>104.61758422851597</v>
      </c>
      <c r="K53" s="7">
        <f t="shared" si="1"/>
        <v>200.76827087402279</v>
      </c>
      <c r="L53" s="8">
        <f t="shared" si="2"/>
        <v>1.9190681218129171</v>
      </c>
      <c r="M53" s="8">
        <f t="shared" si="5"/>
        <v>2.2316076239161644</v>
      </c>
      <c r="P53" s="6">
        <f t="shared" si="4"/>
        <v>-1.9167860309329714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744.51550292968795</v>
      </c>
      <c r="E54">
        <v>566.44537353515602</v>
      </c>
      <c r="F54">
        <v>466.23590087890602</v>
      </c>
      <c r="G54">
        <v>464.49499511718801</v>
      </c>
      <c r="I54" s="7">
        <f t="shared" si="0"/>
        <v>278.27960205078193</v>
      </c>
      <c r="J54" s="7">
        <f t="shared" si="0"/>
        <v>101.95037841796801</v>
      </c>
      <c r="K54" s="7">
        <f t="shared" si="1"/>
        <v>206.91433715820432</v>
      </c>
      <c r="L54" s="8">
        <f t="shared" si="2"/>
        <v>2.0295592853016537</v>
      </c>
      <c r="M54" s="8">
        <f t="shared" si="5"/>
        <v>2.3481091624453483</v>
      </c>
      <c r="P54" s="6">
        <f t="shared" si="4"/>
        <v>3.2036684830334705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746.05236816406295</v>
      </c>
      <c r="E55">
        <v>564.760009765625</v>
      </c>
      <c r="F55">
        <v>466.20962524414102</v>
      </c>
      <c r="G55">
        <v>464.69033813476602</v>
      </c>
      <c r="I55" s="7">
        <f t="shared" si="0"/>
        <v>279.84274291992193</v>
      </c>
      <c r="J55" s="7">
        <f t="shared" si="0"/>
        <v>100.06967163085898</v>
      </c>
      <c r="K55" s="7">
        <f t="shared" si="1"/>
        <v>209.79397277832066</v>
      </c>
      <c r="L55" s="8">
        <f t="shared" si="2"/>
        <v>2.0964790766199082</v>
      </c>
      <c r="M55" s="8">
        <f t="shared" si="5"/>
        <v>2.4210393288040497</v>
      </c>
      <c r="P55" s="6">
        <f t="shared" si="4"/>
        <v>6.4090819415191698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744.95098876953102</v>
      </c>
      <c r="E56">
        <v>563.13916015625</v>
      </c>
      <c r="F56">
        <v>466.59408569335898</v>
      </c>
      <c r="G56">
        <v>464.836669921875</v>
      </c>
      <c r="I56" s="7">
        <f t="shared" si="0"/>
        <v>278.35690307617205</v>
      </c>
      <c r="J56" s="7">
        <f t="shared" si="0"/>
        <v>98.302490234375</v>
      </c>
      <c r="K56" s="7">
        <f t="shared" si="1"/>
        <v>209.54515991210957</v>
      </c>
      <c r="L56" s="8">
        <f t="shared" si="2"/>
        <v>2.131636334059364</v>
      </c>
      <c r="M56" s="8">
        <f t="shared" si="5"/>
        <v>2.462206961283953</v>
      </c>
      <c r="P56" s="6">
        <f t="shared" si="4"/>
        <v>8.218474265623346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749.08978271484398</v>
      </c>
      <c r="E57">
        <v>564.239013671875</v>
      </c>
      <c r="F57">
        <v>466.37103271484398</v>
      </c>
      <c r="G57">
        <v>464.836669921875</v>
      </c>
      <c r="I57" s="7">
        <f t="shared" si="0"/>
        <v>282.71875</v>
      </c>
      <c r="J57" s="7">
        <f t="shared" si="0"/>
        <v>99.40234375</v>
      </c>
      <c r="K57" s="7">
        <f t="shared" si="1"/>
        <v>213.13710937500002</v>
      </c>
      <c r="L57" s="8">
        <f t="shared" si="2"/>
        <v>2.1441859551224116</v>
      </c>
      <c r="M57" s="8">
        <f t="shared" si="5"/>
        <v>2.4807669573874476</v>
      </c>
      <c r="P57" s="6">
        <f t="shared" si="4"/>
        <v>9.0342198517087322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751.39392089843795</v>
      </c>
      <c r="E58">
        <v>564.74133300781295</v>
      </c>
      <c r="F58">
        <v>465.58578491210898</v>
      </c>
      <c r="G58">
        <v>463.94967651367199</v>
      </c>
      <c r="I58" s="7">
        <f t="shared" si="0"/>
        <v>285.80813598632898</v>
      </c>
      <c r="J58" s="7">
        <f t="shared" si="0"/>
        <v>100.79165649414097</v>
      </c>
      <c r="K58" s="7">
        <f t="shared" si="1"/>
        <v>215.25397644043031</v>
      </c>
      <c r="L58" s="8">
        <f t="shared" si="2"/>
        <v>2.1356328879557909</v>
      </c>
      <c r="M58" s="8">
        <f t="shared" si="5"/>
        <v>2.4782242652612738</v>
      </c>
      <c r="P58" s="6">
        <f t="shared" si="4"/>
        <v>8.9224639080579813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750.32556152343795</v>
      </c>
      <c r="E59">
        <v>564.10485839843795</v>
      </c>
      <c r="F59">
        <v>465.48370361328102</v>
      </c>
      <c r="G59">
        <v>463.83905029296898</v>
      </c>
      <c r="I59" s="7">
        <f t="shared" si="0"/>
        <v>284.84185791015693</v>
      </c>
      <c r="J59" s="7">
        <f t="shared" si="0"/>
        <v>100.26580810546898</v>
      </c>
      <c r="K59" s="7">
        <f t="shared" si="1"/>
        <v>214.65579223632864</v>
      </c>
      <c r="L59" s="8">
        <f t="shared" si="2"/>
        <v>2.140867323490113</v>
      </c>
      <c r="M59" s="8">
        <f t="shared" si="5"/>
        <v>2.4894690758360429</v>
      </c>
      <c r="P59" s="6">
        <f t="shared" si="4"/>
        <v>9.4166937851325283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749.38409423828102</v>
      </c>
      <c r="E60">
        <v>563.048583984375</v>
      </c>
      <c r="F60">
        <v>465.78765869140602</v>
      </c>
      <c r="G60">
        <v>464.17391967773398</v>
      </c>
      <c r="I60" s="7">
        <f t="shared" si="0"/>
        <v>283.596435546875</v>
      </c>
      <c r="J60" s="7">
        <f t="shared" si="0"/>
        <v>98.874664306641023</v>
      </c>
      <c r="K60" s="7">
        <f t="shared" si="1"/>
        <v>214.38417053222628</v>
      </c>
      <c r="L60" s="8">
        <f t="shared" si="2"/>
        <v>2.1682417031258323</v>
      </c>
      <c r="M60" s="8">
        <f t="shared" si="5"/>
        <v>2.5228538305122092</v>
      </c>
      <c r="P60" s="6">
        <f t="shared" si="4"/>
        <v>10.884014474089918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749.04498291015602</v>
      </c>
      <c r="E61">
        <v>562.24035644531295</v>
      </c>
      <c r="F61">
        <v>466.07458496093801</v>
      </c>
      <c r="G61">
        <v>464.35604858398398</v>
      </c>
      <c r="I61" s="7">
        <f t="shared" si="0"/>
        <v>282.97039794921801</v>
      </c>
      <c r="J61" s="7">
        <f t="shared" si="0"/>
        <v>97.884307861328978</v>
      </c>
      <c r="K61" s="7">
        <f t="shared" si="1"/>
        <v>214.45138244628774</v>
      </c>
      <c r="L61" s="8">
        <f t="shared" si="2"/>
        <v>2.1908657999614949</v>
      </c>
      <c r="M61" s="8">
        <f t="shared" si="5"/>
        <v>2.5514883023883188</v>
      </c>
      <c r="P61" s="6">
        <f t="shared" si="4"/>
        <v>12.142551594064015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748.87927246093795</v>
      </c>
      <c r="E62">
        <v>562.61572265625</v>
      </c>
      <c r="F62">
        <v>466.01461791992199</v>
      </c>
      <c r="G62">
        <v>464.30667114257801</v>
      </c>
      <c r="I62" s="7">
        <f t="shared" si="0"/>
        <v>282.86465454101597</v>
      </c>
      <c r="J62" s="7">
        <f t="shared" si="0"/>
        <v>98.309051513671989</v>
      </c>
      <c r="K62" s="7">
        <f t="shared" si="1"/>
        <v>214.04831848144556</v>
      </c>
      <c r="L62" s="8">
        <f t="shared" si="2"/>
        <v>2.1773002097541094</v>
      </c>
      <c r="M62" s="8">
        <f t="shared" si="5"/>
        <v>2.5439330872213808</v>
      </c>
      <c r="P62" s="6">
        <f t="shared" si="4"/>
        <v>11.810486145882448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748.42083740234398</v>
      </c>
      <c r="E63">
        <v>562.28759765625</v>
      </c>
      <c r="F63">
        <v>466.11492919921898</v>
      </c>
      <c r="G63">
        <v>464.44003295898398</v>
      </c>
      <c r="I63" s="7">
        <f t="shared" si="0"/>
        <v>282.305908203125</v>
      </c>
      <c r="J63" s="7">
        <f t="shared" si="0"/>
        <v>97.847564697266023</v>
      </c>
      <c r="K63" s="7">
        <f t="shared" si="1"/>
        <v>213.81261291503878</v>
      </c>
      <c r="L63" s="8">
        <f t="shared" si="2"/>
        <v>2.1851602906680512</v>
      </c>
      <c r="M63" s="8">
        <f t="shared" si="5"/>
        <v>2.5578035431757695</v>
      </c>
      <c r="P63" s="6">
        <f t="shared" si="4"/>
        <v>12.420117912973929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749.25036621093795</v>
      </c>
      <c r="E64">
        <v>562.380615234375</v>
      </c>
      <c r="F64">
        <v>465.75469970703102</v>
      </c>
      <c r="G64">
        <v>464.14465332031301</v>
      </c>
      <c r="I64" s="7">
        <f t="shared" si="0"/>
        <v>283.49566650390693</v>
      </c>
      <c r="J64" s="7">
        <f t="shared" si="0"/>
        <v>98.235961914061988</v>
      </c>
      <c r="K64" s="7">
        <f t="shared" si="1"/>
        <v>214.73049316406355</v>
      </c>
      <c r="L64" s="8">
        <f t="shared" si="2"/>
        <v>2.1858644123820192</v>
      </c>
      <c r="M64" s="8">
        <f t="shared" si="5"/>
        <v>2.5645180399301846</v>
      </c>
      <c r="P64" s="6">
        <f t="shared" si="4"/>
        <v>12.715232257807624</v>
      </c>
      <c r="R64" s="29"/>
      <c r="S64" s="29"/>
      <c r="T64" s="29"/>
      <c r="U64" s="18">
        <v>12.5</v>
      </c>
      <c r="V64" s="20">
        <f t="shared" ref="V64:V83" si="6">L26</f>
        <v>2.0629664659331759</v>
      </c>
    </row>
    <row r="65" spans="1:22" x14ac:dyDescent="0.15">
      <c r="A65" s="6">
        <v>32</v>
      </c>
      <c r="B65" s="6">
        <v>63</v>
      </c>
      <c r="D65">
        <v>750.23712158203102</v>
      </c>
      <c r="E65">
        <v>562.04345703125</v>
      </c>
      <c r="F65">
        <v>465.43386840820301</v>
      </c>
      <c r="G65">
        <v>463.78646850585898</v>
      </c>
      <c r="I65" s="7">
        <f t="shared" si="0"/>
        <v>284.80325317382801</v>
      </c>
      <c r="J65" s="7">
        <f t="shared" si="0"/>
        <v>98.256988525391023</v>
      </c>
      <c r="K65" s="7">
        <f t="shared" si="1"/>
        <v>216.02336120605429</v>
      </c>
      <c r="L65" s="8">
        <f t="shared" si="2"/>
        <v>2.1985546722738274</v>
      </c>
      <c r="M65" s="8">
        <f t="shared" si="5"/>
        <v>2.5832186748624397</v>
      </c>
      <c r="P65" s="6">
        <f t="shared" si="4"/>
        <v>13.537159176214089</v>
      </c>
      <c r="U65" s="18">
        <v>13</v>
      </c>
      <c r="V65" s="20">
        <f t="shared" si="6"/>
        <v>2.0201895250357369</v>
      </c>
    </row>
    <row r="66" spans="1:22" x14ac:dyDescent="0.15">
      <c r="A66" s="6">
        <v>32.5</v>
      </c>
      <c r="B66" s="6">
        <v>64</v>
      </c>
      <c r="D66">
        <v>746.279541015625</v>
      </c>
      <c r="E66">
        <v>561.04681396484398</v>
      </c>
      <c r="F66">
        <v>466.06234741210898</v>
      </c>
      <c r="G66">
        <v>464.28063964843801</v>
      </c>
      <c r="I66" s="7">
        <f t="shared" ref="I66:J129" si="7">D66-F66</f>
        <v>280.21719360351602</v>
      </c>
      <c r="J66" s="7">
        <f t="shared" si="7"/>
        <v>96.766174316405966</v>
      </c>
      <c r="K66" s="7">
        <f t="shared" ref="K66:K129" si="8">I66-0.7*J66</f>
        <v>212.48087158203185</v>
      </c>
      <c r="L66" s="8">
        <f t="shared" ref="L66:L129" si="9">K66/J66</f>
        <v>2.1958176303143087</v>
      </c>
      <c r="M66" s="8">
        <f t="shared" si="5"/>
        <v>2.586492007943368</v>
      </c>
      <c r="P66" s="6">
        <f t="shared" si="4"/>
        <v>13.681028118732442</v>
      </c>
      <c r="U66" s="18">
        <v>13.5</v>
      </c>
      <c r="V66" s="20">
        <f t="shared" si="6"/>
        <v>1.998296985694082</v>
      </c>
    </row>
    <row r="67" spans="1:22" x14ac:dyDescent="0.15">
      <c r="A67" s="6">
        <v>33</v>
      </c>
      <c r="B67" s="6">
        <v>65</v>
      </c>
      <c r="D67">
        <v>747.08410644531295</v>
      </c>
      <c r="E67">
        <v>561.24090576171898</v>
      </c>
      <c r="F67">
        <v>465.38269042968801</v>
      </c>
      <c r="G67">
        <v>463.74267578125</v>
      </c>
      <c r="I67" s="7">
        <f t="shared" si="7"/>
        <v>281.70141601562494</v>
      </c>
      <c r="J67" s="7">
        <f t="shared" si="7"/>
        <v>97.498229980468977</v>
      </c>
      <c r="K67" s="7">
        <f t="shared" si="8"/>
        <v>213.45265502929666</v>
      </c>
      <c r="L67" s="8">
        <f t="shared" si="9"/>
        <v>2.1892977449134809</v>
      </c>
      <c r="M67" s="8">
        <f t="shared" si="5"/>
        <v>2.5859824975829877</v>
      </c>
      <c r="P67" s="6">
        <f t="shared" si="4"/>
        <v>13.65863421168487</v>
      </c>
      <c r="U67" s="18">
        <v>14</v>
      </c>
      <c r="V67" s="20">
        <f t="shared" si="6"/>
        <v>2.0001483759157566</v>
      </c>
    </row>
    <row r="68" spans="1:22" x14ac:dyDescent="0.15">
      <c r="A68" s="6">
        <v>33.5</v>
      </c>
      <c r="B68" s="6">
        <v>66</v>
      </c>
      <c r="D68">
        <v>745.73187255859398</v>
      </c>
      <c r="E68">
        <v>560.30212402343795</v>
      </c>
      <c r="F68">
        <v>465.38485717773398</v>
      </c>
      <c r="G68">
        <v>463.74008178710898</v>
      </c>
      <c r="I68" s="7">
        <f t="shared" si="7"/>
        <v>280.34701538086</v>
      </c>
      <c r="J68" s="7">
        <f t="shared" si="7"/>
        <v>96.562042236328978</v>
      </c>
      <c r="K68" s="7">
        <f t="shared" si="8"/>
        <v>212.75358581542972</v>
      </c>
      <c r="L68" s="8">
        <f t="shared" si="9"/>
        <v>2.2032838254883829</v>
      </c>
      <c r="M68" s="8">
        <f t="shared" si="5"/>
        <v>2.6059789531983366</v>
      </c>
      <c r="P68" s="6">
        <f t="shared" si="4"/>
        <v>14.537514805981001</v>
      </c>
      <c r="U68" s="18">
        <v>14.5</v>
      </c>
      <c r="V68" s="20">
        <f t="shared" si="6"/>
        <v>2.0359142836984985</v>
      </c>
    </row>
    <row r="69" spans="1:22" x14ac:dyDescent="0.15">
      <c r="A69" s="6">
        <v>34</v>
      </c>
      <c r="B69" s="6">
        <v>67</v>
      </c>
      <c r="D69">
        <v>746.97308349609398</v>
      </c>
      <c r="E69">
        <v>560.09100341796898</v>
      </c>
      <c r="F69">
        <v>465.48883056640602</v>
      </c>
      <c r="G69">
        <v>463.80014038085898</v>
      </c>
      <c r="I69" s="7">
        <f t="shared" si="7"/>
        <v>281.48425292968795</v>
      </c>
      <c r="J69" s="7">
        <f t="shared" si="7"/>
        <v>96.29086303711</v>
      </c>
      <c r="K69" s="7">
        <f t="shared" si="8"/>
        <v>214.08064880371097</v>
      </c>
      <c r="L69" s="8">
        <f t="shared" si="9"/>
        <v>2.2232706411739751</v>
      </c>
      <c r="M69" s="8">
        <f t="shared" si="5"/>
        <v>2.6319761439243758</v>
      </c>
      <c r="P69" s="6">
        <f t="shared" si="4"/>
        <v>15.680138622663456</v>
      </c>
      <c r="U69" s="18">
        <v>15</v>
      </c>
      <c r="V69" s="20">
        <f t="shared" si="6"/>
        <v>2.0493196559181874</v>
      </c>
    </row>
    <row r="70" spans="1:22" x14ac:dyDescent="0.15">
      <c r="A70" s="6">
        <v>34.5</v>
      </c>
      <c r="B70" s="6">
        <v>68</v>
      </c>
      <c r="D70">
        <v>744.918701171875</v>
      </c>
      <c r="E70">
        <v>559.33850097656295</v>
      </c>
      <c r="F70">
        <v>465.83584594726602</v>
      </c>
      <c r="G70">
        <v>464.02450561523398</v>
      </c>
      <c r="I70" s="7">
        <f t="shared" si="7"/>
        <v>279.08285522460898</v>
      </c>
      <c r="J70" s="7">
        <f t="shared" si="7"/>
        <v>95.313995361328978</v>
      </c>
      <c r="K70" s="7">
        <f t="shared" si="8"/>
        <v>212.3630584716787</v>
      </c>
      <c r="L70" s="8">
        <f t="shared" si="9"/>
        <v>2.228036477398986</v>
      </c>
      <c r="M70" s="8">
        <f t="shared" si="5"/>
        <v>2.6427523551898338</v>
      </c>
      <c r="P70" s="6">
        <f t="shared" ref="P70:P133" si="10">(M70-$O$2)/$O$2*100</f>
        <v>16.15377270779485</v>
      </c>
      <c r="U70" s="18">
        <v>15.5</v>
      </c>
      <c r="V70" s="20">
        <f t="shared" si="6"/>
        <v>2.0722333983809551</v>
      </c>
    </row>
    <row r="71" spans="1:22" x14ac:dyDescent="0.15">
      <c r="A71" s="6">
        <v>35</v>
      </c>
      <c r="B71" s="6">
        <v>69</v>
      </c>
      <c r="D71">
        <v>745.91357421875</v>
      </c>
      <c r="E71">
        <v>559.45050048828102</v>
      </c>
      <c r="F71">
        <v>465.6171875</v>
      </c>
      <c r="G71">
        <v>463.93814086914102</v>
      </c>
      <c r="I71" s="7">
        <f t="shared" si="7"/>
        <v>280.29638671875</v>
      </c>
      <c r="J71" s="7">
        <f t="shared" si="7"/>
        <v>95.51235961914</v>
      </c>
      <c r="K71" s="7">
        <f t="shared" si="8"/>
        <v>213.43773498535199</v>
      </c>
      <c r="L71" s="8">
        <f t="shared" si="9"/>
        <v>2.2346608945318169</v>
      </c>
      <c r="M71" s="8">
        <f t="shared" si="5"/>
        <v>2.6553871473631117</v>
      </c>
      <c r="P71" s="6">
        <f t="shared" si="10"/>
        <v>16.709094804253535</v>
      </c>
      <c r="U71" s="18">
        <v>16</v>
      </c>
      <c r="V71" s="20">
        <f t="shared" si="6"/>
        <v>2.0833921965782904</v>
      </c>
    </row>
    <row r="72" spans="1:22" x14ac:dyDescent="0.15">
      <c r="A72" s="6">
        <v>35.5</v>
      </c>
      <c r="B72" s="6">
        <v>70</v>
      </c>
      <c r="D72">
        <v>742.787353515625</v>
      </c>
      <c r="E72">
        <v>557.99554443359398</v>
      </c>
      <c r="F72">
        <v>465.69805908203102</v>
      </c>
      <c r="G72">
        <v>464.10433959960898</v>
      </c>
      <c r="I72" s="7">
        <f t="shared" si="7"/>
        <v>277.08929443359398</v>
      </c>
      <c r="J72" s="7">
        <f t="shared" si="7"/>
        <v>93.891204833985</v>
      </c>
      <c r="K72" s="7">
        <f t="shared" si="8"/>
        <v>211.36545104980448</v>
      </c>
      <c r="L72" s="8">
        <f t="shared" si="9"/>
        <v>2.2511741267303274</v>
      </c>
      <c r="M72" s="8">
        <f t="shared" si="5"/>
        <v>2.6779107546020691</v>
      </c>
      <c r="P72" s="6">
        <f t="shared" si="10"/>
        <v>17.699048308847264</v>
      </c>
      <c r="U72" s="18">
        <v>16.5</v>
      </c>
      <c r="V72" s="20">
        <f t="shared" si="6"/>
        <v>2.0727643115188261</v>
      </c>
    </row>
    <row r="73" spans="1:22" x14ac:dyDescent="0.15">
      <c r="A73" s="6">
        <v>36</v>
      </c>
      <c r="B73" s="6">
        <v>71</v>
      </c>
      <c r="D73">
        <v>744.697021484375</v>
      </c>
      <c r="E73">
        <v>559.80267333984398</v>
      </c>
      <c r="F73">
        <v>465.31704711914102</v>
      </c>
      <c r="G73">
        <v>463.47109985351602</v>
      </c>
      <c r="I73" s="7">
        <f t="shared" si="7"/>
        <v>279.37997436523398</v>
      </c>
      <c r="J73" s="7">
        <f t="shared" si="7"/>
        <v>96.331573486327954</v>
      </c>
      <c r="K73" s="7">
        <f t="shared" si="8"/>
        <v>211.94787292480441</v>
      </c>
      <c r="L73" s="8">
        <f t="shared" si="9"/>
        <v>2.2001911237844105</v>
      </c>
      <c r="M73" s="8">
        <f t="shared" si="5"/>
        <v>2.6329381266965992</v>
      </c>
      <c r="P73" s="6">
        <f t="shared" si="10"/>
        <v>15.722419515178496</v>
      </c>
      <c r="U73" s="18">
        <v>17</v>
      </c>
      <c r="V73" s="20">
        <f t="shared" si="6"/>
        <v>2.0610842059592676</v>
      </c>
    </row>
    <row r="74" spans="1:22" x14ac:dyDescent="0.15">
      <c r="A74" s="6">
        <v>36.5</v>
      </c>
      <c r="B74" s="6">
        <v>72</v>
      </c>
      <c r="D74">
        <v>743.515625</v>
      </c>
      <c r="E74">
        <v>558.8173828125</v>
      </c>
      <c r="F74">
        <v>465.22128295898398</v>
      </c>
      <c r="G74">
        <v>463.55056762695301</v>
      </c>
      <c r="I74" s="7">
        <f t="shared" si="7"/>
        <v>278.29434204101602</v>
      </c>
      <c r="J74" s="7">
        <f t="shared" si="7"/>
        <v>95.266815185546989</v>
      </c>
      <c r="K74" s="7">
        <f t="shared" si="8"/>
        <v>211.60757141113314</v>
      </c>
      <c r="L74" s="8">
        <f t="shared" si="9"/>
        <v>2.2212096730534592</v>
      </c>
      <c r="M74" s="8">
        <f t="shared" si="5"/>
        <v>2.6599670510060953</v>
      </c>
      <c r="P74" s="6">
        <f t="shared" si="10"/>
        <v>16.910389899394037</v>
      </c>
      <c r="U74" s="18">
        <v>17.5</v>
      </c>
      <c r="V74" s="20">
        <f t="shared" si="6"/>
        <v>2.0940664051837925</v>
      </c>
    </row>
    <row r="75" spans="1:22" x14ac:dyDescent="0.15">
      <c r="A75" s="6">
        <v>37</v>
      </c>
      <c r="B75" s="6">
        <v>73</v>
      </c>
      <c r="D75">
        <v>745.98303222656295</v>
      </c>
      <c r="E75">
        <v>559.41455078125</v>
      </c>
      <c r="F75">
        <v>465.66262817382801</v>
      </c>
      <c r="G75">
        <v>464.21685791015602</v>
      </c>
      <c r="I75" s="7">
        <f t="shared" si="7"/>
        <v>280.32040405273494</v>
      </c>
      <c r="J75" s="7">
        <f t="shared" si="7"/>
        <v>95.197692871093977</v>
      </c>
      <c r="K75" s="7">
        <f t="shared" si="8"/>
        <v>213.68201904296916</v>
      </c>
      <c r="L75" s="8">
        <f t="shared" si="9"/>
        <v>2.2446134207507882</v>
      </c>
      <c r="M75" s="8">
        <f t="shared" si="5"/>
        <v>2.6893811737438713</v>
      </c>
      <c r="P75" s="6">
        <f t="shared" si="10"/>
        <v>18.203194092784834</v>
      </c>
      <c r="U75" s="18">
        <v>18</v>
      </c>
      <c r="V75" s="20">
        <f t="shared" si="6"/>
        <v>2.0757923168136267</v>
      </c>
    </row>
    <row r="76" spans="1:22" x14ac:dyDescent="0.15">
      <c r="A76" s="6">
        <v>37.5</v>
      </c>
      <c r="B76" s="6">
        <v>74</v>
      </c>
      <c r="D76">
        <v>743.19207763671898</v>
      </c>
      <c r="E76">
        <v>558.791259765625</v>
      </c>
      <c r="F76">
        <v>465.76812744140602</v>
      </c>
      <c r="G76">
        <v>464.303955078125</v>
      </c>
      <c r="I76" s="7">
        <f t="shared" si="7"/>
        <v>277.42395019531295</v>
      </c>
      <c r="J76" s="7">
        <f t="shared" si="7"/>
        <v>94.4873046875</v>
      </c>
      <c r="K76" s="7">
        <f t="shared" si="8"/>
        <v>211.28283691406295</v>
      </c>
      <c r="L76" s="8">
        <f t="shared" si="9"/>
        <v>2.2360976176941807</v>
      </c>
      <c r="M76" s="8">
        <f t="shared" si="5"/>
        <v>2.6868757457277108</v>
      </c>
      <c r="P76" s="6">
        <f t="shared" si="10"/>
        <v>18.093075974545965</v>
      </c>
      <c r="U76" s="18">
        <v>18.5</v>
      </c>
      <c r="V76" s="20">
        <f t="shared" si="6"/>
        <v>2.0608283557749401</v>
      </c>
    </row>
    <row r="77" spans="1:22" x14ac:dyDescent="0.15">
      <c r="A77" s="6">
        <v>38</v>
      </c>
      <c r="B77" s="6">
        <v>75</v>
      </c>
      <c r="D77">
        <v>743.29931640625</v>
      </c>
      <c r="E77">
        <v>558.67834472656295</v>
      </c>
      <c r="F77">
        <v>465.23889160156301</v>
      </c>
      <c r="G77">
        <v>463.64074707031301</v>
      </c>
      <c r="I77" s="7">
        <f t="shared" si="7"/>
        <v>278.06042480468699</v>
      </c>
      <c r="J77" s="7">
        <f t="shared" si="7"/>
        <v>95.037597656249943</v>
      </c>
      <c r="K77" s="7">
        <f t="shared" si="8"/>
        <v>211.53410644531203</v>
      </c>
      <c r="L77" s="8">
        <f t="shared" si="9"/>
        <v>2.2257939137985034</v>
      </c>
      <c r="M77" s="8">
        <f t="shared" si="5"/>
        <v>2.6825824168724806</v>
      </c>
      <c r="P77" s="6">
        <f t="shared" si="10"/>
        <v>17.904376362555865</v>
      </c>
      <c r="U77" s="18">
        <v>19</v>
      </c>
      <c r="V77" s="20">
        <f t="shared" si="6"/>
        <v>2.0637012174987484</v>
      </c>
    </row>
    <row r="78" spans="1:22" x14ac:dyDescent="0.15">
      <c r="A78" s="6">
        <v>38.5</v>
      </c>
      <c r="B78" s="6">
        <v>76</v>
      </c>
      <c r="D78">
        <v>744.323974609375</v>
      </c>
      <c r="E78">
        <v>559.79046630859398</v>
      </c>
      <c r="F78">
        <v>465.78158569335898</v>
      </c>
      <c r="G78">
        <v>464.19140625</v>
      </c>
      <c r="I78" s="7">
        <f t="shared" si="7"/>
        <v>278.54238891601602</v>
      </c>
      <c r="J78" s="7">
        <f t="shared" si="7"/>
        <v>95.599060058593977</v>
      </c>
      <c r="K78" s="7">
        <f t="shared" si="8"/>
        <v>211.62304687500023</v>
      </c>
      <c r="L78" s="8">
        <f t="shared" si="9"/>
        <v>2.2136519621144135</v>
      </c>
      <c r="M78" s="8">
        <f t="shared" si="5"/>
        <v>2.6764508402288376</v>
      </c>
      <c r="P78" s="6">
        <f t="shared" si="10"/>
        <v>17.634882416818765</v>
      </c>
      <c r="U78" s="18">
        <v>19.5</v>
      </c>
      <c r="V78" s="20">
        <f t="shared" si="6"/>
        <v>2.0327415519410308</v>
      </c>
    </row>
    <row r="79" spans="1:22" x14ac:dyDescent="0.15">
      <c r="A79" s="6">
        <v>39</v>
      </c>
      <c r="B79" s="6">
        <v>77</v>
      </c>
      <c r="D79">
        <v>743.51318359375</v>
      </c>
      <c r="E79">
        <v>559.88238525390602</v>
      </c>
      <c r="F79">
        <v>465.59970092773398</v>
      </c>
      <c r="G79">
        <v>463.90115356445301</v>
      </c>
      <c r="I79" s="7">
        <f t="shared" si="7"/>
        <v>277.91348266601602</v>
      </c>
      <c r="J79" s="7">
        <f t="shared" si="7"/>
        <v>95.981231689453011</v>
      </c>
      <c r="K79" s="7">
        <f t="shared" si="8"/>
        <v>210.7266204833989</v>
      </c>
      <c r="L79" s="8">
        <f t="shared" si="9"/>
        <v>2.1954981903670943</v>
      </c>
      <c r="M79" s="8">
        <f t="shared" si="5"/>
        <v>2.6643074435219658</v>
      </c>
      <c r="P79" s="6">
        <f t="shared" si="10"/>
        <v>17.101158044869713</v>
      </c>
      <c r="U79" s="18">
        <v>20</v>
      </c>
      <c r="V79" s="20">
        <f t="shared" si="6"/>
        <v>2.0368629902939221</v>
      </c>
    </row>
    <row r="80" spans="1:22" x14ac:dyDescent="0.15">
      <c r="A80" s="6">
        <v>39.5</v>
      </c>
      <c r="B80" s="6">
        <v>78</v>
      </c>
      <c r="D80">
        <v>742.43231201171898</v>
      </c>
      <c r="E80">
        <v>559.53900146484398</v>
      </c>
      <c r="F80">
        <v>465.44146728515602</v>
      </c>
      <c r="G80">
        <v>463.73614501953102</v>
      </c>
      <c r="I80" s="7">
        <f t="shared" si="7"/>
        <v>276.99084472656295</v>
      </c>
      <c r="J80" s="7">
        <f t="shared" si="7"/>
        <v>95.802856445312955</v>
      </c>
      <c r="K80" s="7">
        <f t="shared" si="8"/>
        <v>209.92884521484388</v>
      </c>
      <c r="L80" s="8">
        <f t="shared" si="9"/>
        <v>2.1912587265566277</v>
      </c>
      <c r="M80" s="8">
        <f t="shared" si="5"/>
        <v>2.6660783547519462</v>
      </c>
      <c r="P80" s="6">
        <f t="shared" si="10"/>
        <v>17.178992814400377</v>
      </c>
      <c r="U80" s="18">
        <v>20.5</v>
      </c>
      <c r="V80" s="20">
        <f t="shared" si="6"/>
        <v>2.0313468045279492</v>
      </c>
    </row>
    <row r="81" spans="1:22" x14ac:dyDescent="0.15">
      <c r="A81" s="6">
        <v>40</v>
      </c>
      <c r="B81" s="6">
        <v>79</v>
      </c>
      <c r="D81">
        <v>742.561767578125</v>
      </c>
      <c r="E81">
        <v>558.80041503906295</v>
      </c>
      <c r="F81">
        <v>465.13287353515602</v>
      </c>
      <c r="G81">
        <v>463.47229003906301</v>
      </c>
      <c r="I81" s="7">
        <f t="shared" si="7"/>
        <v>277.42889404296898</v>
      </c>
      <c r="J81" s="7">
        <f t="shared" si="7"/>
        <v>95.328124999999943</v>
      </c>
      <c r="K81" s="7">
        <f t="shared" si="8"/>
        <v>210.69920654296902</v>
      </c>
      <c r="L81" s="8">
        <f t="shared" si="9"/>
        <v>2.2102522895836789</v>
      </c>
      <c r="M81" s="8">
        <f t="shared" si="5"/>
        <v>2.6910822928194444</v>
      </c>
      <c r="P81" s="6">
        <f t="shared" si="10"/>
        <v>18.277961370189765</v>
      </c>
      <c r="U81" s="18">
        <v>21</v>
      </c>
      <c r="V81" s="20">
        <f t="shared" si="6"/>
        <v>2.0093119419734373</v>
      </c>
    </row>
    <row r="82" spans="1:22" x14ac:dyDescent="0.15">
      <c r="A82" s="6">
        <v>40.5</v>
      </c>
      <c r="B82" s="6">
        <v>80</v>
      </c>
      <c r="D82">
        <v>741.15264892578102</v>
      </c>
      <c r="E82">
        <v>559.30163574218795</v>
      </c>
      <c r="F82">
        <v>465.33963012695301</v>
      </c>
      <c r="G82">
        <v>463.734130859375</v>
      </c>
      <c r="I82" s="7">
        <f t="shared" si="7"/>
        <v>275.81301879882801</v>
      </c>
      <c r="J82" s="7">
        <f t="shared" si="7"/>
        <v>95.567504882812955</v>
      </c>
      <c r="K82" s="7">
        <f t="shared" si="8"/>
        <v>208.91576538085894</v>
      </c>
      <c r="L82" s="8">
        <f t="shared" si="9"/>
        <v>2.1860544087348122</v>
      </c>
      <c r="M82" s="8">
        <f t="shared" si="5"/>
        <v>2.6728947870110247</v>
      </c>
      <c r="P82" s="6">
        <f t="shared" si="10"/>
        <v>17.478587410066613</v>
      </c>
      <c r="U82" s="18">
        <v>21.5</v>
      </c>
      <c r="V82" s="20">
        <f t="shared" si="6"/>
        <v>2.0084421568653541</v>
      </c>
    </row>
    <row r="83" spans="1:22" x14ac:dyDescent="0.15">
      <c r="A83" s="6">
        <v>41</v>
      </c>
      <c r="B83" s="6">
        <v>81</v>
      </c>
      <c r="D83">
        <v>743.54913330078102</v>
      </c>
      <c r="E83">
        <v>559.8359375</v>
      </c>
      <c r="F83">
        <v>465.546630859375</v>
      </c>
      <c r="G83">
        <v>463.67605590820301</v>
      </c>
      <c r="I83" s="7">
        <f t="shared" si="7"/>
        <v>278.00250244140602</v>
      </c>
      <c r="J83" s="7">
        <f t="shared" si="7"/>
        <v>96.159881591796989</v>
      </c>
      <c r="K83" s="7">
        <f t="shared" si="8"/>
        <v>210.69058532714814</v>
      </c>
      <c r="L83" s="8">
        <f t="shared" si="9"/>
        <v>2.1910445587021323</v>
      </c>
      <c r="M83" s="8">
        <f t="shared" si="5"/>
        <v>2.6838953120187918</v>
      </c>
      <c r="P83" s="6">
        <f t="shared" si="10"/>
        <v>17.962080492159359</v>
      </c>
      <c r="U83" s="18">
        <v>22</v>
      </c>
      <c r="V83" s="20">
        <f t="shared" si="6"/>
        <v>2.0111530527750721</v>
      </c>
    </row>
    <row r="84" spans="1:22" x14ac:dyDescent="0.15">
      <c r="A84" s="6">
        <v>41.5</v>
      </c>
      <c r="B84" s="6">
        <v>82</v>
      </c>
      <c r="D84">
        <v>740.42559814453102</v>
      </c>
      <c r="E84">
        <v>558.37335205078102</v>
      </c>
      <c r="F84">
        <v>466.31930541992199</v>
      </c>
      <c r="G84">
        <v>464.60089111328102</v>
      </c>
      <c r="I84" s="7">
        <f t="shared" si="7"/>
        <v>274.10629272460903</v>
      </c>
      <c r="J84" s="7">
        <f t="shared" si="7"/>
        <v>93.7724609375</v>
      </c>
      <c r="K84" s="7">
        <f t="shared" si="8"/>
        <v>208.46557006835906</v>
      </c>
      <c r="L84" s="8">
        <f t="shared" si="9"/>
        <v>2.2231001296564332</v>
      </c>
      <c r="M84" s="8">
        <f t="shared" si="5"/>
        <v>2.7219612580135397</v>
      </c>
      <c r="P84" s="6">
        <f t="shared" si="10"/>
        <v>19.635148053824075</v>
      </c>
      <c r="U84" s="18">
        <v>65</v>
      </c>
      <c r="V84" s="20">
        <f t="shared" ref="V84:V104" si="11">L131</f>
        <v>1.4603114104726602</v>
      </c>
    </row>
    <row r="85" spans="1:22" x14ac:dyDescent="0.15">
      <c r="A85" s="6">
        <v>42</v>
      </c>
      <c r="B85" s="6">
        <v>83</v>
      </c>
      <c r="D85">
        <v>739.61535644531295</v>
      </c>
      <c r="E85">
        <v>558.51629638671898</v>
      </c>
      <c r="F85">
        <v>466.29537963867199</v>
      </c>
      <c r="G85">
        <v>464.826904296875</v>
      </c>
      <c r="I85" s="7">
        <f t="shared" si="7"/>
        <v>273.31997680664097</v>
      </c>
      <c r="J85" s="7">
        <f t="shared" si="7"/>
        <v>93.689392089843977</v>
      </c>
      <c r="K85" s="7">
        <f t="shared" si="8"/>
        <v>207.7374023437502</v>
      </c>
      <c r="L85" s="8">
        <f t="shared" si="9"/>
        <v>2.2172990742061729</v>
      </c>
      <c r="M85" s="8">
        <f t="shared" si="5"/>
        <v>2.7221705776037268</v>
      </c>
      <c r="P85" s="6">
        <f t="shared" si="10"/>
        <v>19.644348030527958</v>
      </c>
      <c r="U85" s="18">
        <v>65.5</v>
      </c>
      <c r="V85" s="20">
        <f t="shared" si="11"/>
        <v>1.4508661678074672</v>
      </c>
    </row>
    <row r="86" spans="1:22" x14ac:dyDescent="0.15">
      <c r="A86" s="6">
        <v>42.5</v>
      </c>
      <c r="B86" s="6">
        <v>84</v>
      </c>
      <c r="D86">
        <v>738.13000488281295</v>
      </c>
      <c r="E86">
        <v>557.64654541015602</v>
      </c>
      <c r="F86">
        <v>466.33856201171898</v>
      </c>
      <c r="G86">
        <v>464.60791015625</v>
      </c>
      <c r="I86" s="7">
        <f t="shared" si="7"/>
        <v>271.79144287109398</v>
      </c>
      <c r="J86" s="7">
        <f t="shared" si="7"/>
        <v>93.038635253906023</v>
      </c>
      <c r="K86" s="7">
        <f t="shared" si="8"/>
        <v>206.66439819335977</v>
      </c>
      <c r="L86" s="8">
        <f t="shared" si="9"/>
        <v>2.2212750394431802</v>
      </c>
      <c r="M86" s="8">
        <f t="shared" si="5"/>
        <v>2.7321569178811811</v>
      </c>
      <c r="P86" s="6">
        <f t="shared" si="10"/>
        <v>20.083265849101544</v>
      </c>
      <c r="U86" s="18">
        <v>66</v>
      </c>
      <c r="V86" s="20">
        <f t="shared" si="11"/>
        <v>1.454159174281682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735.05706787109398</v>
      </c>
      <c r="E87">
        <v>557.62976074218795</v>
      </c>
      <c r="F87">
        <v>466.02627563476602</v>
      </c>
      <c r="G87">
        <v>464.51107788085898</v>
      </c>
      <c r="I87" s="7">
        <f t="shared" si="7"/>
        <v>269.03079223632795</v>
      </c>
      <c r="J87" s="7">
        <f t="shared" si="7"/>
        <v>93.118682861328978</v>
      </c>
      <c r="K87" s="7">
        <f t="shared" si="8"/>
        <v>203.84771423339765</v>
      </c>
      <c r="L87" s="8">
        <f t="shared" si="9"/>
        <v>2.1891172423150014</v>
      </c>
      <c r="M87" s="8">
        <f t="shared" si="5"/>
        <v>2.7060094957934493</v>
      </c>
      <c r="P87" s="6">
        <f t="shared" si="10"/>
        <v>18.934039090828531</v>
      </c>
      <c r="U87" s="18">
        <v>66.5</v>
      </c>
      <c r="V87" s="20">
        <f t="shared" si="11"/>
        <v>1.4347635753776187</v>
      </c>
    </row>
    <row r="88" spans="1:22" x14ac:dyDescent="0.15">
      <c r="A88" s="6">
        <v>43.5</v>
      </c>
      <c r="B88" s="6">
        <v>86</v>
      </c>
      <c r="D88">
        <v>737.884765625</v>
      </c>
      <c r="E88">
        <v>559.27160644531295</v>
      </c>
      <c r="F88">
        <v>466.60220336914102</v>
      </c>
      <c r="G88">
        <v>464.92648315429699</v>
      </c>
      <c r="I88" s="7">
        <f t="shared" si="7"/>
        <v>271.28256225585898</v>
      </c>
      <c r="J88" s="7">
        <f t="shared" si="7"/>
        <v>94.345123291015966</v>
      </c>
      <c r="K88" s="7">
        <f t="shared" si="8"/>
        <v>205.24097595214781</v>
      </c>
      <c r="L88" s="8">
        <f t="shared" si="9"/>
        <v>2.1754275026920435</v>
      </c>
      <c r="M88" s="8">
        <f t="shared" ref="M88:M148" si="12">L88+ABS($N$2)*A88</f>
        <v>2.6983301312109385</v>
      </c>
      <c r="P88" s="6">
        <f t="shared" si="10"/>
        <v>18.596517050026801</v>
      </c>
      <c r="U88" s="18">
        <v>67</v>
      </c>
      <c r="V88" s="20">
        <f t="shared" si="11"/>
        <v>1.4275468205803155</v>
      </c>
    </row>
    <row r="89" spans="1:22" x14ac:dyDescent="0.15">
      <c r="A89" s="6">
        <v>44</v>
      </c>
      <c r="B89" s="6">
        <v>87</v>
      </c>
      <c r="D89">
        <v>731.48516845703102</v>
      </c>
      <c r="E89">
        <v>557.380859375</v>
      </c>
      <c r="F89">
        <v>465.76504516601602</v>
      </c>
      <c r="G89">
        <v>464.14300537109398</v>
      </c>
      <c r="I89" s="7">
        <f t="shared" si="7"/>
        <v>265.720123291015</v>
      </c>
      <c r="J89" s="7">
        <f t="shared" si="7"/>
        <v>93.237854003906023</v>
      </c>
      <c r="K89" s="7">
        <f t="shared" si="8"/>
        <v>200.45362548828081</v>
      </c>
      <c r="L89" s="8">
        <f t="shared" si="9"/>
        <v>2.1499167653502962</v>
      </c>
      <c r="M89" s="8">
        <f t="shared" si="12"/>
        <v>2.6788297689096381</v>
      </c>
      <c r="P89" s="6">
        <f t="shared" si="10"/>
        <v>17.739440659188737</v>
      </c>
      <c r="U89" s="18">
        <v>67.5</v>
      </c>
      <c r="V89" s="20">
        <f t="shared" si="11"/>
        <v>1.4201766156914595</v>
      </c>
    </row>
    <row r="90" spans="1:22" x14ac:dyDescent="0.15">
      <c r="A90" s="6">
        <v>44.5</v>
      </c>
      <c r="B90" s="6">
        <v>88</v>
      </c>
      <c r="D90">
        <v>727.80792236328102</v>
      </c>
      <c r="E90">
        <v>556.93609619140602</v>
      </c>
      <c r="F90">
        <v>466.37103271484398</v>
      </c>
      <c r="G90">
        <v>464.61431884765602</v>
      </c>
      <c r="I90" s="7">
        <f t="shared" si="7"/>
        <v>261.43688964843705</v>
      </c>
      <c r="J90" s="7">
        <f t="shared" si="7"/>
        <v>92.32177734375</v>
      </c>
      <c r="K90" s="7">
        <f t="shared" si="8"/>
        <v>196.81164550781205</v>
      </c>
      <c r="L90" s="8">
        <f t="shared" si="9"/>
        <v>2.1318008726695705</v>
      </c>
      <c r="M90" s="8">
        <f t="shared" si="12"/>
        <v>2.6667242512693594</v>
      </c>
      <c r="P90" s="6">
        <f t="shared" si="10"/>
        <v>17.20738114111175</v>
      </c>
      <c r="U90" s="18">
        <v>68</v>
      </c>
      <c r="V90" s="20">
        <f t="shared" si="11"/>
        <v>1.4230491699925154</v>
      </c>
    </row>
    <row r="91" spans="1:22" x14ac:dyDescent="0.15">
      <c r="A91" s="6">
        <v>45</v>
      </c>
      <c r="B91" s="6">
        <v>89</v>
      </c>
      <c r="D91">
        <v>728.30133056640602</v>
      </c>
      <c r="E91">
        <v>557.50323486328102</v>
      </c>
      <c r="F91">
        <v>466.57339477539102</v>
      </c>
      <c r="G91">
        <v>464.985595703125</v>
      </c>
      <c r="I91" s="7">
        <f t="shared" si="7"/>
        <v>261.727935791015</v>
      </c>
      <c r="J91" s="7">
        <f t="shared" si="7"/>
        <v>92.517639160156023</v>
      </c>
      <c r="K91" s="7">
        <f t="shared" si="8"/>
        <v>196.96558837890581</v>
      </c>
      <c r="L91" s="8">
        <f t="shared" si="9"/>
        <v>2.1289517346842515</v>
      </c>
      <c r="M91" s="8">
        <f t="shared" si="12"/>
        <v>2.6698854883244878</v>
      </c>
      <c r="P91" s="6">
        <f t="shared" si="10"/>
        <v>17.346323259413431</v>
      </c>
      <c r="U91" s="18">
        <v>68.5</v>
      </c>
      <c r="V91" s="20">
        <f t="shared" si="11"/>
        <v>1.4073420994100831</v>
      </c>
    </row>
    <row r="92" spans="1:22" x14ac:dyDescent="0.15">
      <c r="A92" s="6">
        <v>45.5</v>
      </c>
      <c r="B92" s="6">
        <v>90</v>
      </c>
      <c r="D92">
        <v>728.73297119140602</v>
      </c>
      <c r="E92">
        <v>557.19177246093795</v>
      </c>
      <c r="F92">
        <v>466.53997802734398</v>
      </c>
      <c r="G92">
        <v>465.07864379882801</v>
      </c>
      <c r="I92" s="7">
        <f t="shared" si="7"/>
        <v>262.19299316406205</v>
      </c>
      <c r="J92" s="7">
        <f t="shared" si="7"/>
        <v>92.113128662109943</v>
      </c>
      <c r="K92" s="7">
        <f t="shared" si="8"/>
        <v>197.7138031005851</v>
      </c>
      <c r="L92" s="8">
        <f t="shared" si="9"/>
        <v>2.1464237071551473</v>
      </c>
      <c r="M92" s="8">
        <f t="shared" si="12"/>
        <v>2.6933678358358306</v>
      </c>
      <c r="P92" s="6">
        <f t="shared" si="10"/>
        <v>18.378415142756786</v>
      </c>
      <c r="U92" s="18">
        <v>69</v>
      </c>
      <c r="V92" s="20">
        <f t="shared" si="11"/>
        <v>1.418394968209324</v>
      </c>
    </row>
    <row r="93" spans="1:22" x14ac:dyDescent="0.15">
      <c r="A93" s="6">
        <v>46</v>
      </c>
      <c r="B93" s="6">
        <v>91</v>
      </c>
      <c r="D93">
        <v>734.747802734375</v>
      </c>
      <c r="E93">
        <v>559.46044921875</v>
      </c>
      <c r="F93">
        <v>466.03854370117199</v>
      </c>
      <c r="G93">
        <v>464.35748291015602</v>
      </c>
      <c r="I93" s="7">
        <f t="shared" si="7"/>
        <v>268.70925903320301</v>
      </c>
      <c r="J93" s="7">
        <f t="shared" si="7"/>
        <v>95.102966308593977</v>
      </c>
      <c r="K93" s="7">
        <f t="shared" si="8"/>
        <v>202.13718261718725</v>
      </c>
      <c r="L93" s="8">
        <f t="shared" si="9"/>
        <v>2.1254561289001681</v>
      </c>
      <c r="M93" s="8">
        <f t="shared" si="12"/>
        <v>2.6784106326212984</v>
      </c>
      <c r="P93" s="6">
        <f t="shared" si="10"/>
        <v>17.721018856981736</v>
      </c>
      <c r="U93" s="18">
        <v>69.5</v>
      </c>
      <c r="V93" s="20">
        <f t="shared" si="11"/>
        <v>1.4129196308743517</v>
      </c>
    </row>
    <row r="94" spans="1:22" x14ac:dyDescent="0.15">
      <c r="A94" s="6">
        <v>46.5</v>
      </c>
      <c r="B94" s="6">
        <v>92</v>
      </c>
      <c r="D94">
        <v>735.42169189453102</v>
      </c>
      <c r="E94">
        <v>560.53918457031295</v>
      </c>
      <c r="F94">
        <v>466.397705078125</v>
      </c>
      <c r="G94">
        <v>464.86294555664102</v>
      </c>
      <c r="I94" s="7">
        <f t="shared" si="7"/>
        <v>269.02398681640602</v>
      </c>
      <c r="J94" s="7">
        <f t="shared" si="7"/>
        <v>95.676239013671932</v>
      </c>
      <c r="K94" s="7">
        <f t="shared" si="8"/>
        <v>202.05061950683569</v>
      </c>
      <c r="L94" s="8">
        <f t="shared" si="9"/>
        <v>2.1118160746051386</v>
      </c>
      <c r="M94" s="8">
        <f t="shared" si="12"/>
        <v>2.6707809533667159</v>
      </c>
      <c r="P94" s="6">
        <f t="shared" si="10"/>
        <v>17.385680576711245</v>
      </c>
      <c r="U94" s="18">
        <v>70</v>
      </c>
      <c r="V94" s="20">
        <f t="shared" si="11"/>
        <v>1.4087748633255339</v>
      </c>
    </row>
    <row r="95" spans="1:22" x14ac:dyDescent="0.15">
      <c r="A95" s="6">
        <v>47</v>
      </c>
      <c r="B95" s="6">
        <v>93</v>
      </c>
      <c r="D95">
        <v>736.62261962890602</v>
      </c>
      <c r="E95">
        <v>562.09423828125</v>
      </c>
      <c r="F95">
        <v>466.55245971679699</v>
      </c>
      <c r="G95">
        <v>464.72592163085898</v>
      </c>
      <c r="I95" s="7">
        <f t="shared" si="7"/>
        <v>270.07015991210903</v>
      </c>
      <c r="J95" s="7">
        <f t="shared" si="7"/>
        <v>97.368316650391023</v>
      </c>
      <c r="K95" s="7">
        <f t="shared" si="8"/>
        <v>201.91233825683531</v>
      </c>
      <c r="L95" s="8">
        <f t="shared" si="9"/>
        <v>2.073696508298672</v>
      </c>
      <c r="M95" s="8">
        <f t="shared" si="12"/>
        <v>2.6386717621006963</v>
      </c>
      <c r="P95" s="6">
        <f t="shared" si="10"/>
        <v>15.974423219653113</v>
      </c>
      <c r="U95" s="18">
        <v>70.5</v>
      </c>
      <c r="V95" s="20">
        <f t="shared" si="11"/>
        <v>1.3946263153675991</v>
      </c>
    </row>
    <row r="96" spans="1:22" x14ac:dyDescent="0.15">
      <c r="A96" s="6">
        <v>47.5</v>
      </c>
      <c r="B96" s="6">
        <v>94</v>
      </c>
      <c r="D96">
        <v>735.548828125</v>
      </c>
      <c r="E96">
        <v>562.64587402343795</v>
      </c>
      <c r="F96">
        <v>465.63656616210898</v>
      </c>
      <c r="G96">
        <v>463.92623901367199</v>
      </c>
      <c r="I96" s="7">
        <f t="shared" si="7"/>
        <v>269.91226196289102</v>
      </c>
      <c r="J96" s="7">
        <f t="shared" si="7"/>
        <v>98.719635009765966</v>
      </c>
      <c r="K96" s="7">
        <f t="shared" si="8"/>
        <v>200.80851745605486</v>
      </c>
      <c r="L96" s="8">
        <f t="shared" si="9"/>
        <v>2.0341294559708372</v>
      </c>
      <c r="M96" s="8">
        <f t="shared" si="12"/>
        <v>2.6051150848133089</v>
      </c>
      <c r="P96" s="6">
        <f t="shared" si="10"/>
        <v>14.499546219235857</v>
      </c>
      <c r="U96" s="18">
        <v>71</v>
      </c>
      <c r="V96" s="20">
        <f t="shared" si="11"/>
        <v>1.3871817359816292</v>
      </c>
    </row>
    <row r="97" spans="1:22" x14ac:dyDescent="0.15">
      <c r="A97" s="6">
        <v>48</v>
      </c>
      <c r="B97" s="6">
        <v>95</v>
      </c>
      <c r="D97">
        <v>734.53942871093795</v>
      </c>
      <c r="E97">
        <v>563.38885498046898</v>
      </c>
      <c r="F97">
        <v>465.42791748046898</v>
      </c>
      <c r="G97">
        <v>463.91552734375</v>
      </c>
      <c r="I97" s="7">
        <f t="shared" si="7"/>
        <v>269.11151123046898</v>
      </c>
      <c r="J97" s="7">
        <f t="shared" si="7"/>
        <v>99.473327636718977</v>
      </c>
      <c r="K97" s="7">
        <f t="shared" si="8"/>
        <v>199.4801818847657</v>
      </c>
      <c r="L97" s="8">
        <f t="shared" si="9"/>
        <v>2.0053635142605888</v>
      </c>
      <c r="M97" s="8">
        <f t="shared" si="12"/>
        <v>2.5823595181435075</v>
      </c>
      <c r="P97" s="6">
        <f t="shared" si="10"/>
        <v>13.499397675763527</v>
      </c>
      <c r="U97" s="18">
        <v>71.5</v>
      </c>
      <c r="V97" s="20">
        <f t="shared" si="11"/>
        <v>1.395411637363005</v>
      </c>
    </row>
    <row r="98" spans="1:22" x14ac:dyDescent="0.15">
      <c r="A98" s="6">
        <v>48.5</v>
      </c>
      <c r="B98" s="6">
        <v>96</v>
      </c>
      <c r="D98">
        <v>731.79730224609398</v>
      </c>
      <c r="E98">
        <v>563.44885253906295</v>
      </c>
      <c r="F98">
        <v>465.5283203125</v>
      </c>
      <c r="G98">
        <v>463.94931030273398</v>
      </c>
      <c r="I98" s="7">
        <f t="shared" si="7"/>
        <v>266.26898193359398</v>
      </c>
      <c r="J98" s="7">
        <f t="shared" si="7"/>
        <v>99.499542236328978</v>
      </c>
      <c r="K98" s="7">
        <f t="shared" si="8"/>
        <v>196.61930236816369</v>
      </c>
      <c r="L98" s="8">
        <f t="shared" si="9"/>
        <v>1.9760824818787421</v>
      </c>
      <c r="M98" s="8">
        <f t="shared" si="12"/>
        <v>2.5590888608021078</v>
      </c>
      <c r="P98" s="6">
        <f t="shared" si="10"/>
        <v>12.476609960415995</v>
      </c>
      <c r="U98" s="18">
        <v>72</v>
      </c>
      <c r="V98" s="20">
        <f t="shared" si="11"/>
        <v>1.3969970250169748</v>
      </c>
    </row>
    <row r="99" spans="1:22" x14ac:dyDescent="0.15">
      <c r="A99" s="6">
        <v>49</v>
      </c>
      <c r="B99" s="6">
        <v>97</v>
      </c>
      <c r="D99">
        <v>731.36730957031295</v>
      </c>
      <c r="E99">
        <v>564.74645996093795</v>
      </c>
      <c r="F99">
        <v>465.94943237304699</v>
      </c>
      <c r="G99">
        <v>464.39996337890602</v>
      </c>
      <c r="I99" s="7">
        <f t="shared" si="7"/>
        <v>265.41787719726597</v>
      </c>
      <c r="J99" s="7">
        <f t="shared" si="7"/>
        <v>100.34649658203193</v>
      </c>
      <c r="K99" s="7">
        <f t="shared" si="8"/>
        <v>195.17532958984361</v>
      </c>
      <c r="L99" s="8">
        <f t="shared" si="9"/>
        <v>1.9450138892521311</v>
      </c>
      <c r="M99" s="8">
        <f t="shared" si="12"/>
        <v>2.5340306432159441</v>
      </c>
      <c r="P99" s="6">
        <f t="shared" si="10"/>
        <v>11.375255721056456</v>
      </c>
      <c r="U99" s="18">
        <v>72.5</v>
      </c>
      <c r="V99" s="20">
        <f t="shared" si="11"/>
        <v>1.3867228886850926</v>
      </c>
    </row>
    <row r="100" spans="1:22" x14ac:dyDescent="0.15">
      <c r="A100" s="6">
        <v>49.5</v>
      </c>
      <c r="B100" s="6">
        <v>98</v>
      </c>
      <c r="D100">
        <v>728.884765625</v>
      </c>
      <c r="E100">
        <v>564.34387207031295</v>
      </c>
      <c r="F100">
        <v>466.21685791015602</v>
      </c>
      <c r="G100">
        <v>464.57257080078102</v>
      </c>
      <c r="I100" s="7">
        <f t="shared" si="7"/>
        <v>262.66790771484398</v>
      </c>
      <c r="J100" s="7">
        <f t="shared" si="7"/>
        <v>99.771301269531932</v>
      </c>
      <c r="K100" s="7">
        <f t="shared" si="8"/>
        <v>192.82799682617161</v>
      </c>
      <c r="L100" s="8">
        <f t="shared" si="9"/>
        <v>1.9327000286910887</v>
      </c>
      <c r="M100" s="8">
        <f t="shared" si="12"/>
        <v>2.5277271576953484</v>
      </c>
      <c r="P100" s="6">
        <f t="shared" si="10"/>
        <v>11.098206067505565</v>
      </c>
      <c r="U100" s="18">
        <v>73</v>
      </c>
      <c r="V100" s="20">
        <f t="shared" si="11"/>
        <v>1.37791132613334</v>
      </c>
    </row>
    <row r="101" spans="1:22" x14ac:dyDescent="0.15">
      <c r="A101" s="6">
        <v>50</v>
      </c>
      <c r="B101" s="6">
        <v>99</v>
      </c>
      <c r="D101">
        <v>729.47833251953102</v>
      </c>
      <c r="E101">
        <v>565.10498046875</v>
      </c>
      <c r="F101">
        <v>466.35806274414102</v>
      </c>
      <c r="G101">
        <v>464.57351684570301</v>
      </c>
      <c r="I101" s="7">
        <f t="shared" si="7"/>
        <v>263.12026977539</v>
      </c>
      <c r="J101" s="7">
        <f t="shared" si="7"/>
        <v>100.53146362304699</v>
      </c>
      <c r="K101" s="7">
        <f t="shared" si="8"/>
        <v>192.74824523925713</v>
      </c>
      <c r="L101" s="8">
        <f t="shared" si="9"/>
        <v>1.9172927389377956</v>
      </c>
      <c r="M101" s="8">
        <f t="shared" si="12"/>
        <v>2.5183302429825023</v>
      </c>
      <c r="P101" s="6">
        <f t="shared" si="10"/>
        <v>10.685194574556936</v>
      </c>
      <c r="U101" s="18">
        <v>73.5</v>
      </c>
      <c r="V101" s="20">
        <f t="shared" si="11"/>
        <v>1.3717750479997635</v>
      </c>
    </row>
    <row r="102" spans="1:22" x14ac:dyDescent="0.15">
      <c r="A102" s="6">
        <v>50.5</v>
      </c>
      <c r="B102" s="6">
        <v>100</v>
      </c>
      <c r="D102">
        <v>727.16705322265602</v>
      </c>
      <c r="E102">
        <v>565.92663574218795</v>
      </c>
      <c r="F102">
        <v>466.53152465820301</v>
      </c>
      <c r="G102">
        <v>464.87081909179699</v>
      </c>
      <c r="I102" s="7">
        <f t="shared" si="7"/>
        <v>260.63552856445301</v>
      </c>
      <c r="J102" s="7">
        <f t="shared" si="7"/>
        <v>101.05581665039097</v>
      </c>
      <c r="K102" s="7">
        <f t="shared" si="8"/>
        <v>189.89645690917934</v>
      </c>
      <c r="L102" s="8">
        <f t="shared" si="9"/>
        <v>1.8791244601598562</v>
      </c>
      <c r="M102" s="8">
        <f t="shared" si="12"/>
        <v>2.4861723392450101</v>
      </c>
      <c r="P102" s="6">
        <f t="shared" si="10"/>
        <v>9.2717962157782523</v>
      </c>
      <c r="U102" s="18">
        <v>74</v>
      </c>
      <c r="V102" s="20">
        <f t="shared" si="11"/>
        <v>1.3601968774755531</v>
      </c>
    </row>
    <row r="103" spans="1:22" x14ac:dyDescent="0.15">
      <c r="A103" s="6">
        <v>51</v>
      </c>
      <c r="B103" s="6">
        <v>101</v>
      </c>
      <c r="D103">
        <v>725.55358886718795</v>
      </c>
      <c r="E103">
        <v>565.95623779296898</v>
      </c>
      <c r="F103">
        <v>465.97537231445301</v>
      </c>
      <c r="G103">
        <v>464.39208984375</v>
      </c>
      <c r="I103" s="7">
        <f t="shared" si="7"/>
        <v>259.57821655273494</v>
      </c>
      <c r="J103" s="7">
        <f t="shared" si="7"/>
        <v>101.56414794921898</v>
      </c>
      <c r="K103" s="7">
        <f t="shared" si="8"/>
        <v>188.48331298828168</v>
      </c>
      <c r="L103" s="8">
        <f t="shared" si="9"/>
        <v>1.8558055848853414</v>
      </c>
      <c r="M103" s="8">
        <f t="shared" si="12"/>
        <v>2.4688638390109423</v>
      </c>
      <c r="P103" s="6">
        <f t="shared" si="10"/>
        <v>8.5110561494029007</v>
      </c>
      <c r="U103" s="18">
        <v>74.5</v>
      </c>
      <c r="V103" s="20">
        <f t="shared" si="11"/>
        <v>1.3649219639577712</v>
      </c>
    </row>
    <row r="104" spans="1:22" x14ac:dyDescent="0.15">
      <c r="A104" s="6">
        <v>51.5</v>
      </c>
      <c r="B104" s="6">
        <v>102</v>
      </c>
      <c r="D104">
        <v>723.69140625</v>
      </c>
      <c r="E104">
        <v>566.36767578125</v>
      </c>
      <c r="F104">
        <v>465.607177734375</v>
      </c>
      <c r="G104">
        <v>463.97726440429699</v>
      </c>
      <c r="I104" s="7">
        <f t="shared" si="7"/>
        <v>258.084228515625</v>
      </c>
      <c r="J104" s="7">
        <f t="shared" si="7"/>
        <v>102.39041137695301</v>
      </c>
      <c r="K104" s="7">
        <f t="shared" si="8"/>
        <v>186.4109405517579</v>
      </c>
      <c r="L104" s="8">
        <f t="shared" si="9"/>
        <v>1.8205898193482306</v>
      </c>
      <c r="M104" s="8">
        <f t="shared" si="12"/>
        <v>2.4396584485142787</v>
      </c>
      <c r="P104" s="6">
        <f t="shared" si="10"/>
        <v>7.2274261176558747</v>
      </c>
      <c r="U104" s="18">
        <v>75</v>
      </c>
      <c r="V104" s="20">
        <f t="shared" si="11"/>
        <v>1.365486965989243</v>
      </c>
    </row>
    <row r="105" spans="1:22" x14ac:dyDescent="0.15">
      <c r="A105" s="6">
        <v>52</v>
      </c>
      <c r="B105" s="6">
        <v>103</v>
      </c>
      <c r="D105">
        <v>725.12463378906295</v>
      </c>
      <c r="E105">
        <v>568.137939453125</v>
      </c>
      <c r="F105">
        <v>466.06436157226602</v>
      </c>
      <c r="G105">
        <v>464.065673828125</v>
      </c>
      <c r="I105" s="7">
        <f t="shared" si="7"/>
        <v>259.06027221679693</v>
      </c>
      <c r="J105" s="7">
        <f t="shared" si="7"/>
        <v>104.072265625</v>
      </c>
      <c r="K105" s="7">
        <f t="shared" si="8"/>
        <v>186.20968627929693</v>
      </c>
      <c r="L105" s="8">
        <f t="shared" si="9"/>
        <v>1.7892344820305908</v>
      </c>
      <c r="M105" s="8">
        <f t="shared" si="12"/>
        <v>2.4143134862370861</v>
      </c>
      <c r="P105" s="6">
        <f t="shared" si="10"/>
        <v>6.1134689275879461</v>
      </c>
    </row>
    <row r="106" spans="1:22" x14ac:dyDescent="0.15">
      <c r="A106" s="6">
        <v>52.5</v>
      </c>
      <c r="B106" s="6">
        <v>104</v>
      </c>
      <c r="D106">
        <v>720.29058837890602</v>
      </c>
      <c r="E106">
        <v>566.97912597656295</v>
      </c>
      <c r="F106">
        <v>465.10409545898398</v>
      </c>
      <c r="G106">
        <v>463.24114990234398</v>
      </c>
      <c r="I106" s="7">
        <f t="shared" si="7"/>
        <v>255.18649291992205</v>
      </c>
      <c r="J106" s="7">
        <f t="shared" si="7"/>
        <v>103.73797607421898</v>
      </c>
      <c r="K106" s="7">
        <f t="shared" si="8"/>
        <v>182.56990966796877</v>
      </c>
      <c r="L106" s="8">
        <f t="shared" si="9"/>
        <v>1.759913934867495</v>
      </c>
      <c r="M106" s="8">
        <f t="shared" si="12"/>
        <v>2.3910033141144371</v>
      </c>
      <c r="P106" s="6">
        <f t="shared" si="10"/>
        <v>5.0889444657341398</v>
      </c>
    </row>
    <row r="107" spans="1:22" x14ac:dyDescent="0.15">
      <c r="A107" s="6">
        <v>53</v>
      </c>
      <c r="B107" s="6">
        <v>105</v>
      </c>
      <c r="D107">
        <v>720.51800537109398</v>
      </c>
      <c r="E107">
        <v>567.84484863281295</v>
      </c>
      <c r="F107">
        <v>465.32882690429699</v>
      </c>
      <c r="G107">
        <v>463.751953125</v>
      </c>
      <c r="I107" s="7">
        <f t="shared" si="7"/>
        <v>255.18917846679699</v>
      </c>
      <c r="J107" s="7">
        <f t="shared" si="7"/>
        <v>104.09289550781295</v>
      </c>
      <c r="K107" s="7">
        <f t="shared" si="8"/>
        <v>182.32415161132792</v>
      </c>
      <c r="L107" s="8">
        <f t="shared" si="9"/>
        <v>1.7515523102884876</v>
      </c>
      <c r="M107" s="8">
        <f t="shared" si="12"/>
        <v>2.3886520645758766</v>
      </c>
      <c r="P107" s="6">
        <f t="shared" si="10"/>
        <v>4.9856027720090603</v>
      </c>
    </row>
    <row r="108" spans="1:22" x14ac:dyDescent="0.15">
      <c r="A108" s="6">
        <v>53.5</v>
      </c>
      <c r="B108" s="6">
        <v>106</v>
      </c>
      <c r="D108">
        <v>718.19921875</v>
      </c>
      <c r="E108">
        <v>567.33459472656295</v>
      </c>
      <c r="F108">
        <v>466.29168701171898</v>
      </c>
      <c r="G108">
        <v>464.58352661132801</v>
      </c>
      <c r="I108" s="7">
        <f t="shared" si="7"/>
        <v>251.90753173828102</v>
      </c>
      <c r="J108" s="7">
        <f t="shared" si="7"/>
        <v>102.75106811523494</v>
      </c>
      <c r="K108" s="7">
        <f t="shared" si="8"/>
        <v>179.98178405761655</v>
      </c>
      <c r="L108" s="8">
        <f t="shared" si="9"/>
        <v>1.7516293247265093</v>
      </c>
      <c r="M108" s="8">
        <f t="shared" si="12"/>
        <v>2.3947394540543456</v>
      </c>
      <c r="P108" s="6">
        <f t="shared" si="10"/>
        <v>5.25315461146816</v>
      </c>
    </row>
    <row r="109" spans="1:22" x14ac:dyDescent="0.15">
      <c r="A109" s="6">
        <v>54</v>
      </c>
      <c r="B109" s="6">
        <v>107</v>
      </c>
      <c r="D109">
        <v>718.34344482421898</v>
      </c>
      <c r="E109">
        <v>568.06256103515602</v>
      </c>
      <c r="F109">
        <v>466.21246337890602</v>
      </c>
      <c r="G109">
        <v>464.35653686523398</v>
      </c>
      <c r="I109" s="7">
        <f t="shared" si="7"/>
        <v>252.13098144531295</v>
      </c>
      <c r="J109" s="7">
        <f t="shared" si="7"/>
        <v>103.70602416992205</v>
      </c>
      <c r="K109" s="7">
        <f t="shared" si="8"/>
        <v>179.53676452636753</v>
      </c>
      <c r="L109" s="8">
        <f t="shared" si="9"/>
        <v>1.7312086348252733</v>
      </c>
      <c r="M109" s="8">
        <f t="shared" si="12"/>
        <v>2.3803291391935568</v>
      </c>
      <c r="P109" s="6">
        <f t="shared" si="10"/>
        <v>4.619795063532921</v>
      </c>
    </row>
    <row r="110" spans="1:22" x14ac:dyDescent="0.15">
      <c r="A110" s="6">
        <v>54.5</v>
      </c>
      <c r="B110" s="6">
        <v>108</v>
      </c>
      <c r="D110">
        <v>718.848876953125</v>
      </c>
      <c r="E110">
        <v>569.97454833984398</v>
      </c>
      <c r="F110">
        <v>466.135009765625</v>
      </c>
      <c r="G110">
        <v>464.439453125</v>
      </c>
      <c r="I110" s="7">
        <f t="shared" si="7"/>
        <v>252.7138671875</v>
      </c>
      <c r="J110" s="7">
        <f t="shared" si="7"/>
        <v>105.53509521484398</v>
      </c>
      <c r="K110" s="7">
        <f t="shared" si="8"/>
        <v>178.83930053710924</v>
      </c>
      <c r="L110" s="8">
        <f t="shared" si="9"/>
        <v>1.6945955293169119</v>
      </c>
      <c r="M110" s="8">
        <f t="shared" si="12"/>
        <v>2.3497264087256422</v>
      </c>
      <c r="P110" s="6">
        <f t="shared" si="10"/>
        <v>3.2747493985361613</v>
      </c>
    </row>
    <row r="111" spans="1:22" x14ac:dyDescent="0.15">
      <c r="A111" s="6">
        <v>55</v>
      </c>
      <c r="B111" s="6">
        <v>109</v>
      </c>
      <c r="D111">
        <v>718.93743896484398</v>
      </c>
      <c r="E111">
        <v>570.16180419921898</v>
      </c>
      <c r="F111">
        <v>465.71804809570301</v>
      </c>
      <c r="G111">
        <v>464.10241699218801</v>
      </c>
      <c r="I111" s="7">
        <f t="shared" si="7"/>
        <v>253.21939086914097</v>
      </c>
      <c r="J111" s="7">
        <f t="shared" si="7"/>
        <v>106.05938720703097</v>
      </c>
      <c r="K111" s="7">
        <f t="shared" si="8"/>
        <v>178.9778198242193</v>
      </c>
      <c r="L111" s="8">
        <f t="shared" si="9"/>
        <v>1.6875245514557751</v>
      </c>
      <c r="M111" s="8">
        <f t="shared" si="12"/>
        <v>2.3486658059049526</v>
      </c>
      <c r="P111" s="6">
        <f t="shared" si="10"/>
        <v>3.2281339755186753</v>
      </c>
    </row>
    <row r="112" spans="1:22" x14ac:dyDescent="0.15">
      <c r="A112" s="6">
        <v>55.5</v>
      </c>
      <c r="B112" s="6">
        <v>110</v>
      </c>
      <c r="D112">
        <v>721.03649902343795</v>
      </c>
      <c r="E112">
        <v>572.00445556640602</v>
      </c>
      <c r="F112">
        <v>466.31988525390602</v>
      </c>
      <c r="G112">
        <v>464.60586547851602</v>
      </c>
      <c r="I112" s="7">
        <f t="shared" si="7"/>
        <v>254.71661376953193</v>
      </c>
      <c r="J112" s="7">
        <f t="shared" si="7"/>
        <v>107.39859008789</v>
      </c>
      <c r="K112" s="7">
        <f t="shared" si="8"/>
        <v>179.53760070800894</v>
      </c>
      <c r="L112" s="8">
        <f t="shared" si="9"/>
        <v>1.6716942053064545</v>
      </c>
      <c r="M112" s="8">
        <f t="shared" si="12"/>
        <v>2.338845834796079</v>
      </c>
      <c r="P112" s="6">
        <f t="shared" si="10"/>
        <v>2.7965283845001863</v>
      </c>
    </row>
    <row r="113" spans="1:22" x14ac:dyDescent="0.15">
      <c r="A113" s="6">
        <v>56</v>
      </c>
      <c r="B113" s="6">
        <v>111</v>
      </c>
      <c r="D113">
        <v>717.85601806640602</v>
      </c>
      <c r="E113">
        <v>571.085205078125</v>
      </c>
      <c r="F113">
        <v>465.962890625</v>
      </c>
      <c r="G113">
        <v>464.35855102539102</v>
      </c>
      <c r="I113" s="7">
        <f t="shared" si="7"/>
        <v>251.89312744140602</v>
      </c>
      <c r="J113" s="7">
        <f t="shared" si="7"/>
        <v>106.72665405273398</v>
      </c>
      <c r="K113" s="7">
        <f t="shared" si="8"/>
        <v>177.18446960449225</v>
      </c>
      <c r="L113" s="8">
        <f t="shared" si="9"/>
        <v>1.6601707528181746</v>
      </c>
      <c r="M113" s="8">
        <f t="shared" si="12"/>
        <v>2.3333327573482463</v>
      </c>
      <c r="P113" s="6">
        <f t="shared" si="10"/>
        <v>2.5542186033591419</v>
      </c>
      <c r="U113" s="18"/>
      <c r="V113" s="20"/>
    </row>
    <row r="114" spans="1:22" x14ac:dyDescent="0.15">
      <c r="A114" s="6">
        <v>56.5</v>
      </c>
      <c r="B114" s="6">
        <v>112</v>
      </c>
      <c r="D114">
        <v>718.21697998046898</v>
      </c>
      <c r="E114">
        <v>571.54510498046898</v>
      </c>
      <c r="F114">
        <v>466.11599731445301</v>
      </c>
      <c r="G114">
        <v>464.36975097656301</v>
      </c>
      <c r="I114" s="7">
        <f t="shared" si="7"/>
        <v>252.10098266601597</v>
      </c>
      <c r="J114" s="7">
        <f t="shared" si="7"/>
        <v>107.17535400390597</v>
      </c>
      <c r="K114" s="7">
        <f t="shared" si="8"/>
        <v>177.07823486328181</v>
      </c>
      <c r="L114" s="8">
        <f t="shared" si="9"/>
        <v>1.6522290643129414</v>
      </c>
      <c r="M114" s="8">
        <f t="shared" si="12"/>
        <v>2.3314014438834603</v>
      </c>
      <c r="P114" s="6">
        <f t="shared" si="10"/>
        <v>2.46933386386559</v>
      </c>
      <c r="U114" s="18"/>
      <c r="V114" s="20"/>
    </row>
    <row r="115" spans="1:22" x14ac:dyDescent="0.15">
      <c r="A115" s="6">
        <v>57</v>
      </c>
      <c r="B115" s="6">
        <v>113</v>
      </c>
      <c r="D115">
        <v>718.01788330078102</v>
      </c>
      <c r="E115">
        <v>571.98883056640602</v>
      </c>
      <c r="F115">
        <v>466.10491943359398</v>
      </c>
      <c r="G115">
        <v>464.48883056640602</v>
      </c>
      <c r="I115" s="7">
        <f t="shared" si="7"/>
        <v>251.91296386718705</v>
      </c>
      <c r="J115" s="7">
        <f t="shared" si="7"/>
        <v>107.5</v>
      </c>
      <c r="K115" s="7">
        <f t="shared" si="8"/>
        <v>176.66296386718705</v>
      </c>
      <c r="L115" s="8">
        <f t="shared" si="9"/>
        <v>1.6433764080668563</v>
      </c>
      <c r="M115" s="8">
        <f t="shared" si="12"/>
        <v>2.3285591626778221</v>
      </c>
      <c r="P115" s="6">
        <f t="shared" si="10"/>
        <v>2.3444104352730486</v>
      </c>
      <c r="U115" s="18"/>
      <c r="V115" s="20"/>
    </row>
    <row r="116" spans="1:22" x14ac:dyDescent="0.15">
      <c r="A116" s="6">
        <v>57.5</v>
      </c>
      <c r="B116" s="6">
        <v>114</v>
      </c>
      <c r="D116">
        <v>715.176025390625</v>
      </c>
      <c r="E116">
        <v>571.60186767578102</v>
      </c>
      <c r="F116">
        <v>465.98095703125</v>
      </c>
      <c r="G116">
        <v>464.51473999023398</v>
      </c>
      <c r="I116" s="7">
        <f t="shared" si="7"/>
        <v>249.195068359375</v>
      </c>
      <c r="J116" s="7">
        <f t="shared" si="7"/>
        <v>107.08712768554705</v>
      </c>
      <c r="K116" s="7">
        <f t="shared" si="8"/>
        <v>174.23407897949207</v>
      </c>
      <c r="L116" s="8">
        <f t="shared" si="9"/>
        <v>1.6270310236643641</v>
      </c>
      <c r="M116" s="8">
        <f t="shared" si="12"/>
        <v>2.3182241533157768</v>
      </c>
      <c r="P116" s="6">
        <f t="shared" si="10"/>
        <v>1.890167976264544</v>
      </c>
    </row>
    <row r="117" spans="1:22" x14ac:dyDescent="0.15">
      <c r="A117" s="6">
        <v>58</v>
      </c>
      <c r="B117" s="6">
        <v>115</v>
      </c>
      <c r="D117">
        <v>712.43255615234398</v>
      </c>
      <c r="E117">
        <v>571.07391357421898</v>
      </c>
      <c r="F117">
        <v>466.06256103515602</v>
      </c>
      <c r="G117">
        <v>464.64120483398398</v>
      </c>
      <c r="I117" s="7">
        <f t="shared" si="7"/>
        <v>246.36999511718795</v>
      </c>
      <c r="J117" s="7">
        <f t="shared" si="7"/>
        <v>106.432708740235</v>
      </c>
      <c r="K117" s="7">
        <f t="shared" si="8"/>
        <v>171.86709899902345</v>
      </c>
      <c r="L117" s="8">
        <f t="shared" si="9"/>
        <v>1.6147958746262008</v>
      </c>
      <c r="M117" s="8">
        <f t="shared" si="12"/>
        <v>2.3119993793180607</v>
      </c>
      <c r="P117" s="6">
        <f t="shared" si="10"/>
        <v>1.6165778373064894</v>
      </c>
    </row>
    <row r="118" spans="1:22" x14ac:dyDescent="0.15">
      <c r="A118" s="6">
        <v>58.5</v>
      </c>
      <c r="B118" s="6">
        <v>116</v>
      </c>
      <c r="D118">
        <v>712.76513671875</v>
      </c>
      <c r="E118">
        <v>572.339599609375</v>
      </c>
      <c r="F118">
        <v>466.23934936523398</v>
      </c>
      <c r="G118">
        <v>464.54141235351602</v>
      </c>
      <c r="I118" s="7">
        <f t="shared" si="7"/>
        <v>246.52578735351602</v>
      </c>
      <c r="J118" s="7">
        <f t="shared" si="7"/>
        <v>107.79818725585898</v>
      </c>
      <c r="K118" s="7">
        <f t="shared" si="8"/>
        <v>171.06705627441474</v>
      </c>
      <c r="L118" s="8">
        <f t="shared" si="9"/>
        <v>1.5869196006829607</v>
      </c>
      <c r="M118" s="8">
        <f t="shared" si="12"/>
        <v>2.2901334804152675</v>
      </c>
      <c r="P118" s="6">
        <f t="shared" si="10"/>
        <v>0.65553181034184282</v>
      </c>
    </row>
    <row r="119" spans="1:22" x14ac:dyDescent="0.15">
      <c r="A119" s="6">
        <v>59</v>
      </c>
      <c r="B119" s="6">
        <v>117</v>
      </c>
      <c r="D119">
        <v>726.33404541015602</v>
      </c>
      <c r="E119">
        <v>578.25396728515602</v>
      </c>
      <c r="F119">
        <v>466.05783081054699</v>
      </c>
      <c r="G119">
        <v>464.37783813476602</v>
      </c>
      <c r="I119" s="7">
        <f t="shared" si="7"/>
        <v>260.27621459960903</v>
      </c>
      <c r="J119" s="7">
        <f t="shared" si="7"/>
        <v>113.87612915039</v>
      </c>
      <c r="K119" s="7">
        <f t="shared" si="8"/>
        <v>180.56292419433603</v>
      </c>
      <c r="L119" s="8">
        <f t="shared" si="9"/>
        <v>1.5856082002565826</v>
      </c>
      <c r="M119" s="8">
        <f t="shared" si="12"/>
        <v>2.2948324550293364</v>
      </c>
      <c r="P119" s="6">
        <f t="shared" si="10"/>
        <v>0.86206029123049122</v>
      </c>
    </row>
    <row r="120" spans="1:22" x14ac:dyDescent="0.15">
      <c r="A120" s="6">
        <v>59.5</v>
      </c>
      <c r="B120" s="6">
        <v>118</v>
      </c>
      <c r="D120">
        <v>727.690185546875</v>
      </c>
      <c r="E120">
        <v>580.01129150390602</v>
      </c>
      <c r="F120">
        <v>466.39340209960898</v>
      </c>
      <c r="G120">
        <v>464.62490844726602</v>
      </c>
      <c r="I120" s="7">
        <f t="shared" si="7"/>
        <v>261.29678344726602</v>
      </c>
      <c r="J120" s="7">
        <f t="shared" si="7"/>
        <v>115.38638305664</v>
      </c>
      <c r="K120" s="7">
        <f t="shared" si="8"/>
        <v>180.52631530761803</v>
      </c>
      <c r="L120" s="8">
        <f t="shared" si="9"/>
        <v>1.5645374308942732</v>
      </c>
      <c r="M120" s="8">
        <f t="shared" si="12"/>
        <v>2.2797720607074745</v>
      </c>
      <c r="P120" s="6">
        <f t="shared" si="10"/>
        <v>0.20012856860199893</v>
      </c>
    </row>
    <row r="121" spans="1:22" x14ac:dyDescent="0.15">
      <c r="A121" s="6">
        <v>60</v>
      </c>
      <c r="B121" s="6">
        <v>119</v>
      </c>
      <c r="D121">
        <v>728.47351074218795</v>
      </c>
      <c r="E121">
        <v>580.75518798828102</v>
      </c>
      <c r="F121">
        <v>466.20724487304699</v>
      </c>
      <c r="G121">
        <v>464.556396484375</v>
      </c>
      <c r="I121" s="7">
        <f t="shared" si="7"/>
        <v>262.26626586914097</v>
      </c>
      <c r="J121" s="7">
        <f t="shared" si="7"/>
        <v>116.19879150390602</v>
      </c>
      <c r="K121" s="7">
        <f t="shared" si="8"/>
        <v>180.92711181640675</v>
      </c>
      <c r="L121" s="8">
        <f t="shared" si="9"/>
        <v>1.5570481368588491</v>
      </c>
      <c r="M121" s="8">
        <f t="shared" si="12"/>
        <v>2.2782931417124974</v>
      </c>
      <c r="P121" s="6">
        <f t="shared" si="10"/>
        <v>0.1351273888817483</v>
      </c>
    </row>
    <row r="122" spans="1:22" x14ac:dyDescent="0.15">
      <c r="A122" s="6">
        <v>60.5</v>
      </c>
      <c r="B122" s="6">
        <v>120</v>
      </c>
      <c r="D122">
        <v>727.82043457031295</v>
      </c>
      <c r="E122">
        <v>580.810791015625</v>
      </c>
      <c r="F122">
        <v>466.28729248046898</v>
      </c>
      <c r="G122">
        <v>464.47048950195301</v>
      </c>
      <c r="I122" s="7">
        <f t="shared" si="7"/>
        <v>261.53314208984398</v>
      </c>
      <c r="J122" s="7">
        <f t="shared" si="7"/>
        <v>116.34030151367199</v>
      </c>
      <c r="K122" s="7">
        <f t="shared" si="8"/>
        <v>180.09493103027359</v>
      </c>
      <c r="L122" s="8">
        <f t="shared" si="9"/>
        <v>1.5480012402160512</v>
      </c>
      <c r="M122" s="8">
        <f t="shared" si="12"/>
        <v>2.2752566201101465</v>
      </c>
      <c r="P122" s="6">
        <f t="shared" si="10"/>
        <v>1.6667415648941271E-3</v>
      </c>
    </row>
    <row r="123" spans="1:22" x14ac:dyDescent="0.15">
      <c r="A123" s="6">
        <v>61</v>
      </c>
      <c r="B123" s="6">
        <v>121</v>
      </c>
      <c r="D123">
        <v>725.46984863281295</v>
      </c>
      <c r="E123">
        <v>579.99908447265602</v>
      </c>
      <c r="F123">
        <v>466.1396484375</v>
      </c>
      <c r="G123">
        <v>464.374267578125</v>
      </c>
      <c r="I123" s="7">
        <f t="shared" si="7"/>
        <v>259.33020019531295</v>
      </c>
      <c r="J123" s="7">
        <f t="shared" si="7"/>
        <v>115.62481689453102</v>
      </c>
      <c r="K123" s="7">
        <f t="shared" si="8"/>
        <v>178.39282836914123</v>
      </c>
      <c r="L123" s="8">
        <f t="shared" si="9"/>
        <v>1.5428593372983677</v>
      </c>
      <c r="M123" s="8">
        <f t="shared" si="12"/>
        <v>2.2761250922329102</v>
      </c>
      <c r="P123" s="6">
        <f t="shared" si="10"/>
        <v>3.9837670956913533E-2</v>
      </c>
    </row>
    <row r="124" spans="1:22" x14ac:dyDescent="0.15">
      <c r="A124" s="6">
        <v>61.5</v>
      </c>
      <c r="B124" s="6">
        <v>122</v>
      </c>
      <c r="D124">
        <v>725.62420654296898</v>
      </c>
      <c r="E124">
        <v>580.87469482421898</v>
      </c>
      <c r="F124">
        <v>465.79656982421898</v>
      </c>
      <c r="G124">
        <v>464.15786743164102</v>
      </c>
      <c r="I124" s="7">
        <f t="shared" si="7"/>
        <v>259.82763671875</v>
      </c>
      <c r="J124" s="7">
        <f t="shared" si="7"/>
        <v>116.71682739257795</v>
      </c>
      <c r="K124" s="7">
        <f t="shared" si="8"/>
        <v>178.12585754394544</v>
      </c>
      <c r="L124" s="8">
        <f t="shared" si="9"/>
        <v>1.5261369035059336</v>
      </c>
      <c r="M124" s="8">
        <f t="shared" si="12"/>
        <v>2.265413033480923</v>
      </c>
      <c r="P124" s="6">
        <f t="shared" si="10"/>
        <v>-0.43097679452541077</v>
      </c>
    </row>
    <row r="125" spans="1:22" x14ac:dyDescent="0.15">
      <c r="A125" s="6">
        <v>62</v>
      </c>
      <c r="B125" s="6">
        <v>123</v>
      </c>
      <c r="D125">
        <v>725.63623046875</v>
      </c>
      <c r="E125">
        <v>581.88397216796898</v>
      </c>
      <c r="F125">
        <v>465.84487915039102</v>
      </c>
      <c r="G125">
        <v>464.07482910156301</v>
      </c>
      <c r="I125" s="7">
        <f t="shared" si="7"/>
        <v>259.79135131835898</v>
      </c>
      <c r="J125" s="7">
        <f t="shared" si="7"/>
        <v>117.80914306640597</v>
      </c>
      <c r="K125" s="7">
        <f t="shared" si="8"/>
        <v>177.3249511718748</v>
      </c>
      <c r="L125" s="8">
        <f t="shared" si="9"/>
        <v>1.5051883627735185</v>
      </c>
      <c r="M125" s="8">
        <f t="shared" si="12"/>
        <v>2.250474867788955</v>
      </c>
      <c r="P125" s="6">
        <f t="shared" si="10"/>
        <v>-1.0875363465578969</v>
      </c>
    </row>
    <row r="126" spans="1:22" x14ac:dyDescent="0.15">
      <c r="A126" s="6">
        <v>62.5</v>
      </c>
      <c r="B126" s="6">
        <v>124</v>
      </c>
      <c r="D126">
        <v>725.02703857421898</v>
      </c>
      <c r="E126">
        <v>581.941162109375</v>
      </c>
      <c r="F126">
        <v>465.09613037109398</v>
      </c>
      <c r="G126">
        <v>463.41671752929699</v>
      </c>
      <c r="I126" s="7">
        <f t="shared" si="7"/>
        <v>259.930908203125</v>
      </c>
      <c r="J126" s="7">
        <f t="shared" si="7"/>
        <v>118.52444458007801</v>
      </c>
      <c r="K126" s="7">
        <f t="shared" si="8"/>
        <v>176.9637969970704</v>
      </c>
      <c r="L126" s="8">
        <f t="shared" si="9"/>
        <v>1.4930573825849851</v>
      </c>
      <c r="M126" s="8">
        <f t="shared" si="12"/>
        <v>2.2443542626408686</v>
      </c>
      <c r="P126" s="6">
        <f t="shared" si="10"/>
        <v>-1.3565480751100878</v>
      </c>
    </row>
    <row r="127" spans="1:22" x14ac:dyDescent="0.15">
      <c r="A127" s="6">
        <v>63</v>
      </c>
      <c r="B127" s="6">
        <v>125</v>
      </c>
      <c r="D127">
        <v>726.24938964843795</v>
      </c>
      <c r="E127">
        <v>583.37078857421898</v>
      </c>
      <c r="F127">
        <v>465.53985595703102</v>
      </c>
      <c r="G127">
        <v>463.91506958007801</v>
      </c>
      <c r="I127" s="7">
        <f t="shared" si="7"/>
        <v>260.70953369140693</v>
      </c>
      <c r="J127" s="7">
        <f t="shared" si="7"/>
        <v>119.45571899414097</v>
      </c>
      <c r="K127" s="7">
        <f t="shared" si="8"/>
        <v>177.09053039550827</v>
      </c>
      <c r="L127" s="8">
        <f t="shared" si="9"/>
        <v>1.4824784605263994</v>
      </c>
      <c r="M127" s="8">
        <f t="shared" si="12"/>
        <v>2.2397857156227303</v>
      </c>
      <c r="P127" s="6">
        <f t="shared" si="10"/>
        <v>-1.557344025932951</v>
      </c>
    </row>
    <row r="128" spans="1:22" x14ac:dyDescent="0.15">
      <c r="A128" s="6">
        <v>63.5</v>
      </c>
      <c r="B128" s="6">
        <v>126</v>
      </c>
      <c r="D128">
        <v>724.76702880859398</v>
      </c>
      <c r="E128">
        <v>583.25115966796898</v>
      </c>
      <c r="F128">
        <v>465.40246582031301</v>
      </c>
      <c r="G128">
        <v>463.59957885742199</v>
      </c>
      <c r="I128" s="7">
        <f t="shared" si="7"/>
        <v>259.36456298828097</v>
      </c>
      <c r="J128" s="7">
        <f t="shared" si="7"/>
        <v>119.65158081054699</v>
      </c>
      <c r="K128" s="7">
        <f t="shared" si="8"/>
        <v>175.60845642089808</v>
      </c>
      <c r="L128" s="8">
        <f t="shared" si="9"/>
        <v>1.4676651593843266</v>
      </c>
      <c r="M128" s="8">
        <f t="shared" si="12"/>
        <v>2.2309827895211045</v>
      </c>
      <c r="P128" s="6">
        <f t="shared" si="10"/>
        <v>-1.9442486390586524</v>
      </c>
    </row>
    <row r="129" spans="1:16" x14ac:dyDescent="0.15">
      <c r="A129" s="6">
        <v>64</v>
      </c>
      <c r="B129" s="6">
        <v>127</v>
      </c>
      <c r="D129">
        <v>724.94293212890602</v>
      </c>
      <c r="E129">
        <v>583.379150390625</v>
      </c>
      <c r="F129">
        <v>465.24517822265602</v>
      </c>
      <c r="G129">
        <v>463.62634277343801</v>
      </c>
      <c r="I129" s="7">
        <f t="shared" si="7"/>
        <v>259.69775390625</v>
      </c>
      <c r="J129" s="7">
        <f t="shared" si="7"/>
        <v>119.75280761718699</v>
      </c>
      <c r="K129" s="7">
        <f t="shared" si="8"/>
        <v>175.87078857421912</v>
      </c>
      <c r="L129" s="8">
        <f t="shared" si="9"/>
        <v>1.4686151587896303</v>
      </c>
      <c r="M129" s="8">
        <f t="shared" si="12"/>
        <v>2.2379431639668552</v>
      </c>
      <c r="P129" s="6">
        <f t="shared" si="10"/>
        <v>-1.6383275224829008</v>
      </c>
    </row>
    <row r="130" spans="1:16" x14ac:dyDescent="0.15">
      <c r="A130" s="6">
        <v>64.5</v>
      </c>
      <c r="B130" s="6">
        <v>128</v>
      </c>
      <c r="D130">
        <v>724.43365478515602</v>
      </c>
      <c r="E130">
        <v>583.779296875</v>
      </c>
      <c r="F130">
        <v>465.49844360351602</v>
      </c>
      <c r="G130">
        <v>463.79061889648398</v>
      </c>
      <c r="I130" s="7">
        <f t="shared" ref="I130:J148" si="13">D130-F130</f>
        <v>258.93521118164</v>
      </c>
      <c r="J130" s="7">
        <f t="shared" si="13"/>
        <v>119.98867797851602</v>
      </c>
      <c r="K130" s="7">
        <f t="shared" ref="K130:K148" si="14">I130-0.7*J130</f>
        <v>174.94313659667878</v>
      </c>
      <c r="L130" s="8">
        <f t="shared" ref="L130:L148" si="15">K130/J130</f>
        <v>1.45799703392017</v>
      </c>
      <c r="M130" s="8">
        <f t="shared" si="12"/>
        <v>2.2333354141378416</v>
      </c>
      <c r="P130" s="6">
        <f t="shared" si="10"/>
        <v>-1.8408465081466856</v>
      </c>
    </row>
    <row r="131" spans="1:16" x14ac:dyDescent="0.15">
      <c r="A131" s="6">
        <v>65</v>
      </c>
      <c r="B131" s="6">
        <v>129</v>
      </c>
      <c r="D131">
        <v>725.12744140625</v>
      </c>
      <c r="E131">
        <v>583.969970703125</v>
      </c>
      <c r="F131">
        <v>465.406494140625</v>
      </c>
      <c r="G131">
        <v>463.74612426757801</v>
      </c>
      <c r="I131" s="7">
        <f t="shared" si="13"/>
        <v>259.720947265625</v>
      </c>
      <c r="J131" s="7">
        <f t="shared" si="13"/>
        <v>120.22384643554699</v>
      </c>
      <c r="K131" s="7">
        <f t="shared" si="14"/>
        <v>175.56425476074213</v>
      </c>
      <c r="L131" s="8">
        <f t="shared" si="15"/>
        <v>1.4603114104726602</v>
      </c>
      <c r="M131" s="8">
        <f t="shared" si="12"/>
        <v>2.2416601657307789</v>
      </c>
      <c r="P131" s="6">
        <f t="shared" si="10"/>
        <v>-1.4749585343923588</v>
      </c>
    </row>
    <row r="132" spans="1:16" x14ac:dyDescent="0.15">
      <c r="A132" s="6">
        <v>65.5</v>
      </c>
      <c r="B132" s="6">
        <v>130</v>
      </c>
      <c r="D132">
        <v>724.53228759765602</v>
      </c>
      <c r="E132">
        <v>584.10589599609398</v>
      </c>
      <c r="F132">
        <v>465.26968383789102</v>
      </c>
      <c r="G132">
        <v>463.56719970703102</v>
      </c>
      <c r="I132" s="7">
        <f t="shared" si="13"/>
        <v>259.262603759765</v>
      </c>
      <c r="J132" s="7">
        <f t="shared" si="13"/>
        <v>120.53869628906295</v>
      </c>
      <c r="K132" s="7">
        <f t="shared" si="14"/>
        <v>174.88551635742095</v>
      </c>
      <c r="L132" s="8">
        <f t="shared" si="15"/>
        <v>1.4508661678074672</v>
      </c>
      <c r="M132" s="8">
        <f t="shared" si="12"/>
        <v>2.2382252981060331</v>
      </c>
      <c r="P132" s="6">
        <f t="shared" si="10"/>
        <v>-1.6259272139141383</v>
      </c>
    </row>
    <row r="133" spans="1:16" x14ac:dyDescent="0.15">
      <c r="A133" s="6">
        <v>66</v>
      </c>
      <c r="B133" s="6">
        <v>131</v>
      </c>
      <c r="D133">
        <v>723.14306640625</v>
      </c>
      <c r="E133">
        <v>583.592041015625</v>
      </c>
      <c r="F133">
        <v>465.83950805664102</v>
      </c>
      <c r="G133">
        <v>464.14703369140602</v>
      </c>
      <c r="I133" s="7">
        <f t="shared" si="13"/>
        <v>257.30355834960898</v>
      </c>
      <c r="J133" s="7">
        <f t="shared" si="13"/>
        <v>119.44500732421898</v>
      </c>
      <c r="K133" s="7">
        <f t="shared" si="14"/>
        <v>173.69205322265572</v>
      </c>
      <c r="L133" s="8">
        <f t="shared" si="15"/>
        <v>1.454159174281682</v>
      </c>
      <c r="M133" s="8">
        <f t="shared" si="12"/>
        <v>2.2475286796206948</v>
      </c>
      <c r="P133" s="6">
        <f t="shared" si="10"/>
        <v>-1.2170266751459904</v>
      </c>
    </row>
    <row r="134" spans="1:16" x14ac:dyDescent="0.15">
      <c r="A134" s="6">
        <v>66.5</v>
      </c>
      <c r="B134" s="6">
        <v>132</v>
      </c>
      <c r="D134">
        <v>721.31842041015602</v>
      </c>
      <c r="E134">
        <v>583.66564941406295</v>
      </c>
      <c r="F134">
        <v>465.48419189453102</v>
      </c>
      <c r="G134">
        <v>463.82369995117199</v>
      </c>
      <c r="I134" s="7">
        <f t="shared" si="13"/>
        <v>255.834228515625</v>
      </c>
      <c r="J134" s="7">
        <f t="shared" si="13"/>
        <v>119.84194946289097</v>
      </c>
      <c r="K134" s="7">
        <f t="shared" si="14"/>
        <v>171.94486389160133</v>
      </c>
      <c r="L134" s="8">
        <f t="shared" si="15"/>
        <v>1.4347635753776187</v>
      </c>
      <c r="M134" s="8">
        <f t="shared" si="12"/>
        <v>2.2341434557570787</v>
      </c>
      <c r="P134" s="6">
        <f t="shared" ref="P134:P148" si="16">(M134-$O$2)/$O$2*100</f>
        <v>-1.8053316092970122</v>
      </c>
    </row>
    <row r="135" spans="1:16" x14ac:dyDescent="0.15">
      <c r="A135" s="6">
        <v>67</v>
      </c>
      <c r="B135" s="6">
        <v>133</v>
      </c>
      <c r="D135">
        <v>722.75909423828102</v>
      </c>
      <c r="E135">
        <v>584.70648193359398</v>
      </c>
      <c r="F135">
        <v>465.70413208007801</v>
      </c>
      <c r="G135">
        <v>463.88424682617199</v>
      </c>
      <c r="I135" s="7">
        <f t="shared" si="13"/>
        <v>257.05496215820301</v>
      </c>
      <c r="J135" s="7">
        <f t="shared" si="13"/>
        <v>120.82223510742199</v>
      </c>
      <c r="K135" s="7">
        <f t="shared" si="14"/>
        <v>172.47939758300762</v>
      </c>
      <c r="L135" s="8">
        <f t="shared" si="15"/>
        <v>1.4275468205803155</v>
      </c>
      <c r="M135" s="8">
        <f t="shared" si="12"/>
        <v>2.2329370760002227</v>
      </c>
      <c r="P135" s="6">
        <f t="shared" si="16"/>
        <v>-1.8583541938013672</v>
      </c>
    </row>
    <row r="136" spans="1:16" x14ac:dyDescent="0.15">
      <c r="A136" s="6">
        <v>67.5</v>
      </c>
      <c r="B136" s="6">
        <v>134</v>
      </c>
      <c r="D136">
        <v>720.97076416015602</v>
      </c>
      <c r="E136">
        <v>584.28533935546898</v>
      </c>
      <c r="F136">
        <v>465.46560668945301</v>
      </c>
      <c r="G136">
        <v>463.77407836914102</v>
      </c>
      <c r="I136" s="7">
        <f t="shared" si="13"/>
        <v>255.50515747070301</v>
      </c>
      <c r="J136" s="7">
        <f t="shared" si="13"/>
        <v>120.51126098632795</v>
      </c>
      <c r="K136" s="7">
        <f t="shared" si="14"/>
        <v>171.14727478027345</v>
      </c>
      <c r="L136" s="8">
        <f t="shared" si="15"/>
        <v>1.4201766156914595</v>
      </c>
      <c r="M136" s="8">
        <f t="shared" si="12"/>
        <v>2.2315772461518137</v>
      </c>
      <c r="P136" s="6">
        <f t="shared" si="16"/>
        <v>-1.9181211889279415</v>
      </c>
    </row>
    <row r="137" spans="1:16" x14ac:dyDescent="0.15">
      <c r="A137" s="6">
        <v>68</v>
      </c>
      <c r="B137" s="6">
        <v>135</v>
      </c>
      <c r="D137">
        <v>717.85412597656295</v>
      </c>
      <c r="E137">
        <v>582.86798095703102</v>
      </c>
      <c r="F137">
        <v>465.868896484375</v>
      </c>
      <c r="G137">
        <v>464.177734375</v>
      </c>
      <c r="I137" s="7">
        <f t="shared" si="13"/>
        <v>251.98522949218795</v>
      </c>
      <c r="J137" s="7">
        <f t="shared" si="13"/>
        <v>118.69024658203102</v>
      </c>
      <c r="K137" s="7">
        <f t="shared" si="14"/>
        <v>168.90205688476624</v>
      </c>
      <c r="L137" s="8">
        <f t="shared" si="15"/>
        <v>1.4230491699925154</v>
      </c>
      <c r="M137" s="8">
        <f t="shared" si="12"/>
        <v>2.2404601754933169</v>
      </c>
      <c r="P137" s="6">
        <f t="shared" si="16"/>
        <v>-1.5277002878979458</v>
      </c>
    </row>
    <row r="138" spans="1:16" x14ac:dyDescent="0.15">
      <c r="A138" s="6">
        <v>68.5</v>
      </c>
      <c r="B138" s="6">
        <v>136</v>
      </c>
      <c r="D138">
        <v>717.82244873046898</v>
      </c>
      <c r="E138">
        <v>583.656005859375</v>
      </c>
      <c r="F138">
        <v>465.68688964843801</v>
      </c>
      <c r="G138">
        <v>464.009765625</v>
      </c>
      <c r="I138" s="7">
        <f t="shared" si="13"/>
        <v>252.13555908203097</v>
      </c>
      <c r="J138" s="7">
        <f t="shared" si="13"/>
        <v>119.646240234375</v>
      </c>
      <c r="K138" s="7">
        <f t="shared" si="14"/>
        <v>168.38319091796848</v>
      </c>
      <c r="L138" s="8">
        <f t="shared" si="15"/>
        <v>1.4073420994100831</v>
      </c>
      <c r="M138" s="8">
        <f t="shared" si="12"/>
        <v>2.2307634799513316</v>
      </c>
      <c r="P138" s="6">
        <f t="shared" si="16"/>
        <v>-1.9538876935353309</v>
      </c>
    </row>
    <row r="139" spans="1:16" x14ac:dyDescent="0.15">
      <c r="A139" s="6">
        <v>69</v>
      </c>
      <c r="B139" s="6">
        <v>137</v>
      </c>
      <c r="D139">
        <v>716.4921875</v>
      </c>
      <c r="E139">
        <v>582.649658203125</v>
      </c>
      <c r="F139">
        <v>466.00820922851602</v>
      </c>
      <c r="G139">
        <v>464.40731811523398</v>
      </c>
      <c r="I139" s="7">
        <f t="shared" si="13"/>
        <v>250.48397827148398</v>
      </c>
      <c r="J139" s="7">
        <f t="shared" si="13"/>
        <v>118.24234008789102</v>
      </c>
      <c r="K139" s="7">
        <f t="shared" si="14"/>
        <v>167.71434020996026</v>
      </c>
      <c r="L139" s="8">
        <f t="shared" si="15"/>
        <v>1.418394968209324</v>
      </c>
      <c r="M139" s="8">
        <f t="shared" si="12"/>
        <v>2.2478267237910194</v>
      </c>
      <c r="P139" s="6">
        <f t="shared" si="16"/>
        <v>-1.2039270917708071</v>
      </c>
    </row>
    <row r="140" spans="1:16" x14ac:dyDescent="0.15">
      <c r="A140" s="6">
        <v>69.5</v>
      </c>
      <c r="B140" s="6">
        <v>138</v>
      </c>
      <c r="D140">
        <v>715.25744628906295</v>
      </c>
      <c r="E140">
        <v>582.482666015625</v>
      </c>
      <c r="F140">
        <v>466.42730712890602</v>
      </c>
      <c r="G140">
        <v>464.71664428710898</v>
      </c>
      <c r="I140" s="7">
        <f t="shared" si="13"/>
        <v>248.83013916015693</v>
      </c>
      <c r="J140" s="7">
        <f t="shared" si="13"/>
        <v>117.76602172851602</v>
      </c>
      <c r="K140" s="7">
        <f t="shared" si="14"/>
        <v>166.39392395019573</v>
      </c>
      <c r="L140" s="8">
        <f t="shared" si="15"/>
        <v>1.4129196308743517</v>
      </c>
      <c r="M140" s="8">
        <f t="shared" si="12"/>
        <v>2.2483617614964944</v>
      </c>
      <c r="P140" s="6">
        <f t="shared" si="16"/>
        <v>-1.1804112114766168</v>
      </c>
    </row>
    <row r="141" spans="1:16" x14ac:dyDescent="0.15">
      <c r="A141" s="6">
        <v>70</v>
      </c>
      <c r="B141" s="6">
        <v>139</v>
      </c>
      <c r="D141">
        <v>717.35827636718795</v>
      </c>
      <c r="E141">
        <v>583.61437988281295</v>
      </c>
      <c r="F141">
        <v>466.18914794921898</v>
      </c>
      <c r="G141">
        <v>464.50772094726602</v>
      </c>
      <c r="I141" s="7">
        <f t="shared" si="13"/>
        <v>251.16912841796898</v>
      </c>
      <c r="J141" s="7">
        <f t="shared" si="13"/>
        <v>119.10665893554693</v>
      </c>
      <c r="K141" s="7">
        <f t="shared" si="14"/>
        <v>167.79446716308613</v>
      </c>
      <c r="L141" s="8">
        <f t="shared" si="15"/>
        <v>1.4087748633255339</v>
      </c>
      <c r="M141" s="8">
        <f t="shared" si="12"/>
        <v>2.2502273689881234</v>
      </c>
      <c r="P141" s="6">
        <f t="shared" si="16"/>
        <v>-1.0984143690108119</v>
      </c>
    </row>
    <row r="142" spans="1:16" x14ac:dyDescent="0.15">
      <c r="A142" s="6">
        <v>70.5</v>
      </c>
      <c r="B142" s="6">
        <v>140</v>
      </c>
      <c r="D142">
        <v>716.5693359375</v>
      </c>
      <c r="E142">
        <v>583.43444824218795</v>
      </c>
      <c r="F142">
        <v>465.35321044921898</v>
      </c>
      <c r="G142">
        <v>463.50082397460898</v>
      </c>
      <c r="I142" s="7">
        <f t="shared" si="13"/>
        <v>251.21612548828102</v>
      </c>
      <c r="J142" s="7">
        <f t="shared" si="13"/>
        <v>119.93362426757898</v>
      </c>
      <c r="K142" s="7">
        <f t="shared" si="14"/>
        <v>167.26258850097574</v>
      </c>
      <c r="L142" s="8">
        <f t="shared" si="15"/>
        <v>1.3946263153675991</v>
      </c>
      <c r="M142" s="8">
        <f t="shared" si="12"/>
        <v>2.2420891960706357</v>
      </c>
      <c r="P142" s="6">
        <f t="shared" si="16"/>
        <v>-1.4561018706256541</v>
      </c>
    </row>
    <row r="143" spans="1:16" x14ac:dyDescent="0.15">
      <c r="A143" s="6">
        <v>71</v>
      </c>
      <c r="B143" s="6">
        <v>141</v>
      </c>
      <c r="D143">
        <v>715.70715332031295</v>
      </c>
      <c r="E143">
        <v>583.33459472656295</v>
      </c>
      <c r="F143">
        <v>464.85559082031301</v>
      </c>
      <c r="G143">
        <v>463.14785766601602</v>
      </c>
      <c r="I143" s="7">
        <f t="shared" si="13"/>
        <v>250.85156249999994</v>
      </c>
      <c r="J143" s="7">
        <f t="shared" si="13"/>
        <v>120.18673706054693</v>
      </c>
      <c r="K143" s="7">
        <f t="shared" si="14"/>
        <v>166.72084655761711</v>
      </c>
      <c r="L143" s="8">
        <f t="shared" si="15"/>
        <v>1.3871817359816292</v>
      </c>
      <c r="M143" s="8">
        <f t="shared" si="12"/>
        <v>2.2406549917251128</v>
      </c>
      <c r="P143" s="6">
        <f t="shared" si="16"/>
        <v>-1.5191377601743856</v>
      </c>
    </row>
    <row r="144" spans="1:16" x14ac:dyDescent="0.15">
      <c r="A144" s="6">
        <v>71.5</v>
      </c>
      <c r="B144" s="6">
        <v>142</v>
      </c>
      <c r="D144">
        <v>715.766357421875</v>
      </c>
      <c r="E144">
        <v>583.32110595703102</v>
      </c>
      <c r="F144">
        <v>465.86639404296898</v>
      </c>
      <c r="G144">
        <v>464.060546875</v>
      </c>
      <c r="I144" s="7">
        <f t="shared" si="13"/>
        <v>249.89996337890602</v>
      </c>
      <c r="J144" s="7">
        <f t="shared" si="13"/>
        <v>119.26055908203102</v>
      </c>
      <c r="K144" s="7">
        <f t="shared" si="14"/>
        <v>166.41757202148432</v>
      </c>
      <c r="L144" s="8">
        <f t="shared" si="15"/>
        <v>1.395411637363005</v>
      </c>
      <c r="M144" s="8">
        <f t="shared" si="12"/>
        <v>2.2548952681469356</v>
      </c>
      <c r="P144" s="6">
        <f t="shared" si="16"/>
        <v>-0.89325171090142574</v>
      </c>
    </row>
    <row r="145" spans="1:16" x14ac:dyDescent="0.15">
      <c r="A145" s="6">
        <v>72</v>
      </c>
      <c r="B145" s="6">
        <v>143</v>
      </c>
      <c r="D145">
        <v>714.23767089843795</v>
      </c>
      <c r="E145">
        <v>582.75384521484398</v>
      </c>
      <c r="F145">
        <v>465.95611572265602</v>
      </c>
      <c r="G145">
        <v>464.355224609375</v>
      </c>
      <c r="I145" s="7">
        <f t="shared" si="13"/>
        <v>248.28155517578193</v>
      </c>
      <c r="J145" s="7">
        <f t="shared" si="13"/>
        <v>118.39862060546898</v>
      </c>
      <c r="K145" s="7">
        <f t="shared" si="14"/>
        <v>165.40252075195366</v>
      </c>
      <c r="L145" s="8">
        <f t="shared" si="15"/>
        <v>1.3969970250169748</v>
      </c>
      <c r="M145" s="8">
        <f t="shared" si="12"/>
        <v>2.2624910308413524</v>
      </c>
      <c r="P145" s="6">
        <f t="shared" si="16"/>
        <v>-0.5594041251384172</v>
      </c>
    </row>
    <row r="146" spans="1:16" x14ac:dyDescent="0.15">
      <c r="A146" s="6">
        <v>72.5</v>
      </c>
      <c r="B146" s="6">
        <v>144</v>
      </c>
      <c r="D146">
        <v>720.26220703125</v>
      </c>
      <c r="E146">
        <v>586.10119628906295</v>
      </c>
      <c r="F146">
        <v>465.68035888671898</v>
      </c>
      <c r="G146">
        <v>464.10040283203102</v>
      </c>
      <c r="I146" s="7">
        <f t="shared" si="13"/>
        <v>254.58184814453102</v>
      </c>
      <c r="J146" s="7">
        <f t="shared" si="13"/>
        <v>122.00079345703193</v>
      </c>
      <c r="K146" s="7">
        <f t="shared" si="14"/>
        <v>169.18129272460868</v>
      </c>
      <c r="L146" s="8">
        <f t="shared" si="15"/>
        <v>1.3867228886850926</v>
      </c>
      <c r="M146" s="8">
        <f t="shared" si="12"/>
        <v>2.2582272695499177</v>
      </c>
      <c r="P146" s="6">
        <f t="shared" si="16"/>
        <v>-0.74680418892154965</v>
      </c>
    </row>
    <row r="147" spans="1:16" x14ac:dyDescent="0.15">
      <c r="A147" s="6">
        <v>73</v>
      </c>
      <c r="B147" s="6">
        <v>145</v>
      </c>
      <c r="D147">
        <v>719.38250732421898</v>
      </c>
      <c r="E147">
        <v>586.11224365234398</v>
      </c>
      <c r="F147">
        <v>465.39044189453102</v>
      </c>
      <c r="G147">
        <v>463.8779296875</v>
      </c>
      <c r="I147" s="7">
        <f t="shared" si="13"/>
        <v>253.99206542968795</v>
      </c>
      <c r="J147" s="7">
        <f t="shared" si="13"/>
        <v>122.23431396484398</v>
      </c>
      <c r="K147" s="7">
        <f t="shared" si="14"/>
        <v>168.42804565429719</v>
      </c>
      <c r="L147" s="8">
        <f t="shared" si="15"/>
        <v>1.37791132613334</v>
      </c>
      <c r="M147" s="8">
        <f t="shared" si="12"/>
        <v>2.2554260820386123</v>
      </c>
      <c r="P147" s="6">
        <f t="shared" si="16"/>
        <v>-0.869921474906037</v>
      </c>
    </row>
    <row r="148" spans="1:16" x14ac:dyDescent="0.15">
      <c r="A148" s="6">
        <v>73.5</v>
      </c>
      <c r="B148" s="6">
        <v>146</v>
      </c>
      <c r="D148">
        <v>718.78503417968795</v>
      </c>
      <c r="E148">
        <v>585.89825439453102</v>
      </c>
      <c r="F148">
        <v>464.99240112304699</v>
      </c>
      <c r="G148">
        <v>463.39816284179699</v>
      </c>
      <c r="I148" s="7">
        <f t="shared" si="13"/>
        <v>253.79263305664097</v>
      </c>
      <c r="J148" s="7">
        <f t="shared" si="13"/>
        <v>122.50009155273403</v>
      </c>
      <c r="K148" s="7">
        <f t="shared" si="14"/>
        <v>168.04256896972714</v>
      </c>
      <c r="L148" s="8">
        <f t="shared" si="15"/>
        <v>1.3717750479997635</v>
      </c>
      <c r="M148" s="8">
        <f t="shared" si="12"/>
        <v>2.2553001789454825</v>
      </c>
      <c r="P148" s="6">
        <f t="shared" si="16"/>
        <v>-0.87545514484445708</v>
      </c>
    </row>
    <row r="149" spans="1:16" x14ac:dyDescent="0.15">
      <c r="A149" s="18">
        <v>74</v>
      </c>
      <c r="B149" s="18">
        <v>147</v>
      </c>
      <c r="D149">
        <v>718.34765625</v>
      </c>
      <c r="E149">
        <v>586.1865234375</v>
      </c>
      <c r="F149">
        <v>465.16940307617199</v>
      </c>
      <c r="G149">
        <v>463.29620361328102</v>
      </c>
      <c r="I149" s="19">
        <f t="shared" ref="I149:I189" si="17">D149-F149</f>
        <v>253.17825317382801</v>
      </c>
      <c r="J149" s="19">
        <f t="shared" ref="J149:J189" si="18">E149-G149</f>
        <v>122.89031982421898</v>
      </c>
      <c r="K149" s="19">
        <f t="shared" ref="K149:K189" si="19">I149-0.7*J149</f>
        <v>167.15502929687472</v>
      </c>
      <c r="L149" s="20">
        <f t="shared" ref="L149:L189" si="20">K149/J149</f>
        <v>1.3601968774755531</v>
      </c>
      <c r="M149" s="20">
        <f t="shared" ref="M149:M189" si="21">L149+ABS($N$2)*A149</f>
        <v>2.2497323834617191</v>
      </c>
      <c r="N149" s="18"/>
      <c r="O149" s="18"/>
      <c r="P149" s="18">
        <f t="shared" ref="P149:P189" si="22">(M149-$O$2)/$O$2*100</f>
        <v>-1.1201698831870461</v>
      </c>
    </row>
    <row r="150" spans="1:16" x14ac:dyDescent="0.15">
      <c r="A150" s="18">
        <v>74.5</v>
      </c>
      <c r="B150" s="18">
        <v>148</v>
      </c>
      <c r="D150">
        <v>718.61859130859398</v>
      </c>
      <c r="E150">
        <v>586.099853515625</v>
      </c>
      <c r="F150">
        <v>464.87258911132801</v>
      </c>
      <c r="G150">
        <v>463.21578979492199</v>
      </c>
      <c r="I150" s="19">
        <f t="shared" si="17"/>
        <v>253.74600219726597</v>
      </c>
      <c r="J150" s="19">
        <f t="shared" si="18"/>
        <v>122.88406372070301</v>
      </c>
      <c r="K150" s="19">
        <f t="shared" si="19"/>
        <v>167.72715759277386</v>
      </c>
      <c r="L150" s="20">
        <f t="shared" si="20"/>
        <v>1.3649219639577712</v>
      </c>
      <c r="M150" s="20">
        <f t="shared" si="21"/>
        <v>2.2604678449843845</v>
      </c>
      <c r="N150" s="18"/>
      <c r="O150" s="18"/>
      <c r="P150" s="18">
        <f t="shared" si="22"/>
        <v>-0.64832682336792902</v>
      </c>
    </row>
    <row r="151" spans="1:16" x14ac:dyDescent="0.15">
      <c r="A151" s="18">
        <v>75</v>
      </c>
      <c r="B151" s="18">
        <v>149</v>
      </c>
      <c r="D151">
        <v>718.07647705078102</v>
      </c>
      <c r="E151">
        <v>585.94708251953102</v>
      </c>
      <c r="F151">
        <v>465.07638549804699</v>
      </c>
      <c r="G151">
        <v>463.457763671875</v>
      </c>
      <c r="I151" s="19">
        <f t="shared" si="17"/>
        <v>253.00009155273403</v>
      </c>
      <c r="J151" s="19">
        <f t="shared" si="18"/>
        <v>122.48931884765602</v>
      </c>
      <c r="K151" s="19">
        <f t="shared" si="19"/>
        <v>167.25756835937483</v>
      </c>
      <c r="L151" s="20">
        <f t="shared" si="20"/>
        <v>1.365486965989243</v>
      </c>
      <c r="M151" s="20">
        <f t="shared" si="21"/>
        <v>2.2670432220563033</v>
      </c>
      <c r="N151" s="18"/>
      <c r="O151" s="18"/>
      <c r="P151" s="18">
        <f t="shared" si="22"/>
        <v>-0.35932704161394036</v>
      </c>
    </row>
    <row r="152" spans="1:16" x14ac:dyDescent="0.15">
      <c r="A152" s="18">
        <v>75.5</v>
      </c>
      <c r="B152" s="18">
        <v>150</v>
      </c>
      <c r="D152">
        <v>716.11962890625</v>
      </c>
      <c r="E152">
        <v>585.19177246093795</v>
      </c>
      <c r="F152">
        <v>465.54626464843801</v>
      </c>
      <c r="G152">
        <v>463.82308959960898</v>
      </c>
      <c r="I152" s="19">
        <f t="shared" si="17"/>
        <v>250.57336425781199</v>
      </c>
      <c r="J152" s="19">
        <f t="shared" si="18"/>
        <v>121.36868286132898</v>
      </c>
      <c r="K152" s="19">
        <f t="shared" si="19"/>
        <v>165.61528625488171</v>
      </c>
      <c r="L152" s="20">
        <f t="shared" si="20"/>
        <v>1.3645635954054733</v>
      </c>
      <c r="M152" s="20">
        <f t="shared" si="21"/>
        <v>2.2721302265129806</v>
      </c>
      <c r="N152" s="18"/>
      <c r="O152" s="18"/>
      <c r="P152" s="18">
        <f t="shared" si="22"/>
        <v>-0.13574394338527848</v>
      </c>
    </row>
    <row r="153" spans="1:16" x14ac:dyDescent="0.15">
      <c r="A153" s="18">
        <v>76</v>
      </c>
      <c r="B153" s="18">
        <v>151</v>
      </c>
      <c r="D153">
        <v>719.13604736328102</v>
      </c>
      <c r="E153">
        <v>586.97375488281295</v>
      </c>
      <c r="F153">
        <v>465.83010864257801</v>
      </c>
      <c r="G153">
        <v>464.10623168945301</v>
      </c>
      <c r="I153" s="19">
        <f t="shared" si="17"/>
        <v>253.30593872070301</v>
      </c>
      <c r="J153" s="19">
        <f t="shared" si="18"/>
        <v>122.86752319335994</v>
      </c>
      <c r="K153" s="19">
        <f t="shared" si="19"/>
        <v>167.29867248535106</v>
      </c>
      <c r="L153" s="20">
        <f t="shared" si="20"/>
        <v>1.361618336051819</v>
      </c>
      <c r="M153" s="20">
        <f t="shared" si="21"/>
        <v>2.2751953421997735</v>
      </c>
      <c r="N153" s="18"/>
      <c r="O153" s="18"/>
      <c r="P153" s="18">
        <f t="shared" si="22"/>
        <v>-1.026534049636825E-3</v>
      </c>
    </row>
    <row r="154" spans="1:16" x14ac:dyDescent="0.15">
      <c r="A154" s="18">
        <v>76.5</v>
      </c>
      <c r="B154" s="18">
        <v>152</v>
      </c>
      <c r="D154">
        <v>718.205810546875</v>
      </c>
      <c r="E154">
        <v>586.73968505859398</v>
      </c>
      <c r="F154">
        <v>466.16345214843801</v>
      </c>
      <c r="G154">
        <v>464.37069702148398</v>
      </c>
      <c r="I154" s="19">
        <f t="shared" si="17"/>
        <v>252.04235839843699</v>
      </c>
      <c r="J154" s="19">
        <f t="shared" si="18"/>
        <v>122.36898803711</v>
      </c>
      <c r="K154" s="19">
        <f t="shared" si="19"/>
        <v>166.38406677245999</v>
      </c>
      <c r="L154" s="20">
        <f t="shared" si="20"/>
        <v>1.3596914499448327</v>
      </c>
      <c r="M154" s="20">
        <f t="shared" si="21"/>
        <v>2.2792788311332339</v>
      </c>
      <c r="N154" s="18"/>
      <c r="O154" s="18"/>
      <c r="P154" s="18">
        <f t="shared" si="22"/>
        <v>0.17845023171712351</v>
      </c>
    </row>
    <row r="155" spans="1:16" x14ac:dyDescent="0.15">
      <c r="A155" s="18">
        <v>77</v>
      </c>
      <c r="B155" s="18">
        <v>153</v>
      </c>
      <c r="D155">
        <v>718.25396728515602</v>
      </c>
      <c r="E155">
        <v>586.78332519531295</v>
      </c>
      <c r="F155">
        <v>465.72732543945301</v>
      </c>
      <c r="G155">
        <v>464.027587890625</v>
      </c>
      <c r="I155" s="19">
        <f t="shared" si="17"/>
        <v>252.52664184570301</v>
      </c>
      <c r="J155" s="19">
        <f t="shared" si="18"/>
        <v>122.75573730468795</v>
      </c>
      <c r="K155" s="19">
        <f t="shared" si="19"/>
        <v>166.59762573242145</v>
      </c>
      <c r="L155" s="20">
        <f t="shared" si="20"/>
        <v>1.3571473675313033</v>
      </c>
      <c r="M155" s="20">
        <f t="shared" si="21"/>
        <v>2.2827451237601517</v>
      </c>
      <c r="N155" s="18"/>
      <c r="O155" s="18"/>
      <c r="P155" s="18">
        <f t="shared" si="22"/>
        <v>0.3308000972408614</v>
      </c>
    </row>
    <row r="156" spans="1:16" x14ac:dyDescent="0.15">
      <c r="A156" s="18">
        <v>77.5</v>
      </c>
      <c r="B156" s="18">
        <v>154</v>
      </c>
      <c r="D156">
        <v>718.51239013671898</v>
      </c>
      <c r="E156">
        <v>587.38922119140602</v>
      </c>
      <c r="F156">
        <v>465.121826171875</v>
      </c>
      <c r="G156">
        <v>463.32452392578102</v>
      </c>
      <c r="I156" s="19">
        <f t="shared" si="17"/>
        <v>253.39056396484398</v>
      </c>
      <c r="J156" s="19">
        <f t="shared" si="18"/>
        <v>124.064697265625</v>
      </c>
      <c r="K156" s="19">
        <f t="shared" si="19"/>
        <v>166.54527587890647</v>
      </c>
      <c r="L156" s="20">
        <f t="shared" si="20"/>
        <v>1.3424066599890998</v>
      </c>
      <c r="M156" s="20">
        <f t="shared" si="21"/>
        <v>2.2740147912583955</v>
      </c>
      <c r="N156" s="18"/>
      <c r="O156" s="18"/>
      <c r="P156" s="18">
        <f t="shared" si="22"/>
        <v>-5.2913895135707024E-2</v>
      </c>
    </row>
    <row r="157" spans="1:16" x14ac:dyDescent="0.15">
      <c r="A157" s="18">
        <v>78</v>
      </c>
      <c r="B157" s="18">
        <v>155</v>
      </c>
      <c r="D157">
        <v>718.355712890625</v>
      </c>
      <c r="E157">
        <v>587.54388427734398</v>
      </c>
      <c r="F157">
        <v>465.07208251953102</v>
      </c>
      <c r="G157">
        <v>463.27420043945301</v>
      </c>
      <c r="I157" s="19">
        <f t="shared" si="17"/>
        <v>253.28363037109398</v>
      </c>
      <c r="J157" s="19">
        <f t="shared" si="18"/>
        <v>124.26968383789097</v>
      </c>
      <c r="K157" s="19">
        <f t="shared" si="19"/>
        <v>166.29485168457029</v>
      </c>
      <c r="L157" s="20">
        <f t="shared" si="20"/>
        <v>1.3381771526955915</v>
      </c>
      <c r="M157" s="20">
        <f t="shared" si="21"/>
        <v>2.2757956590053343</v>
      </c>
      <c r="N157" s="18"/>
      <c r="O157" s="18"/>
      <c r="P157" s="18">
        <f t="shared" si="22"/>
        <v>2.5358481424419328E-2</v>
      </c>
    </row>
    <row r="158" spans="1:16" x14ac:dyDescent="0.15">
      <c r="A158" s="18">
        <v>78.5</v>
      </c>
      <c r="B158" s="18">
        <v>156</v>
      </c>
      <c r="D158">
        <v>718.31048583984398</v>
      </c>
      <c r="E158">
        <v>587.46099853515602</v>
      </c>
      <c r="F158">
        <v>466.08792114257801</v>
      </c>
      <c r="G158">
        <v>464.308349609375</v>
      </c>
      <c r="I158" s="19">
        <f t="shared" si="17"/>
        <v>252.22256469726597</v>
      </c>
      <c r="J158" s="19">
        <f t="shared" si="18"/>
        <v>123.15264892578102</v>
      </c>
      <c r="K158" s="19">
        <f t="shared" si="19"/>
        <v>166.01571044921926</v>
      </c>
      <c r="L158" s="20">
        <f t="shared" si="20"/>
        <v>1.3480482303654713</v>
      </c>
      <c r="M158" s="20">
        <f t="shared" si="21"/>
        <v>2.2916771117156611</v>
      </c>
      <c r="N158" s="18"/>
      <c r="O158" s="18"/>
      <c r="P158" s="18">
        <f t="shared" si="22"/>
        <v>0.72337721358533946</v>
      </c>
    </row>
    <row r="159" spans="1:16" x14ac:dyDescent="0.15">
      <c r="A159" s="18">
        <v>79</v>
      </c>
      <c r="B159" s="18">
        <v>157</v>
      </c>
      <c r="D159">
        <v>715.87225341796898</v>
      </c>
      <c r="E159">
        <v>586.23138427734398</v>
      </c>
      <c r="F159">
        <v>465.91802978515602</v>
      </c>
      <c r="G159">
        <v>464.08340454101602</v>
      </c>
      <c r="I159" s="19">
        <f t="shared" si="17"/>
        <v>249.95422363281295</v>
      </c>
      <c r="J159" s="19">
        <f t="shared" si="18"/>
        <v>122.14797973632795</v>
      </c>
      <c r="K159" s="19">
        <f t="shared" si="19"/>
        <v>164.45063781738338</v>
      </c>
      <c r="L159" s="20">
        <f t="shared" si="20"/>
        <v>1.3463230269740942</v>
      </c>
      <c r="M159" s="20">
        <f t="shared" si="21"/>
        <v>2.2959622833647311</v>
      </c>
      <c r="N159" s="18"/>
      <c r="O159" s="18"/>
      <c r="P159" s="18">
        <f t="shared" si="22"/>
        <v>0.91171830152817956</v>
      </c>
    </row>
    <row r="160" spans="1:16" x14ac:dyDescent="0.15">
      <c r="A160" s="18">
        <v>79.5</v>
      </c>
      <c r="B160" s="18">
        <v>158</v>
      </c>
      <c r="D160">
        <v>717.32287597656295</v>
      </c>
      <c r="E160">
        <v>587.083984375</v>
      </c>
      <c r="F160">
        <v>465.72174072265602</v>
      </c>
      <c r="G160">
        <v>463.91531372070301</v>
      </c>
      <c r="I160" s="19">
        <f t="shared" si="17"/>
        <v>251.60113525390693</v>
      </c>
      <c r="J160" s="19">
        <f t="shared" si="18"/>
        <v>123.16867065429699</v>
      </c>
      <c r="K160" s="19">
        <f t="shared" si="19"/>
        <v>165.38306579589903</v>
      </c>
      <c r="L160" s="20">
        <f t="shared" si="20"/>
        <v>1.3427364679455465</v>
      </c>
      <c r="M160" s="20">
        <f t="shared" si="21"/>
        <v>2.2983860993766303</v>
      </c>
      <c r="N160" s="18"/>
      <c r="O160" s="18"/>
      <c r="P160" s="18">
        <f t="shared" si="22"/>
        <v>1.0182494237420252</v>
      </c>
    </row>
    <row r="161" spans="1:16" x14ac:dyDescent="0.15">
      <c r="A161" s="18">
        <v>80</v>
      </c>
      <c r="B161" s="18">
        <v>159</v>
      </c>
      <c r="D161">
        <v>715.79180908203102</v>
      </c>
      <c r="E161">
        <v>586.57135009765602</v>
      </c>
      <c r="F161">
        <v>464.925537109375</v>
      </c>
      <c r="G161">
        <v>463.14419555664102</v>
      </c>
      <c r="I161" s="19">
        <f t="shared" si="17"/>
        <v>250.86627197265602</v>
      </c>
      <c r="J161" s="19">
        <f t="shared" si="18"/>
        <v>123.427154541015</v>
      </c>
      <c r="K161" s="19">
        <f t="shared" si="19"/>
        <v>164.46726379394553</v>
      </c>
      <c r="L161" s="20">
        <f t="shared" si="20"/>
        <v>1.3325047021098817</v>
      </c>
      <c r="M161" s="20">
        <f t="shared" si="21"/>
        <v>2.2941647085814125</v>
      </c>
      <c r="N161" s="18"/>
      <c r="O161" s="18"/>
      <c r="P161" s="18">
        <f t="shared" si="22"/>
        <v>0.83271162033203405</v>
      </c>
    </row>
    <row r="162" spans="1:16" x14ac:dyDescent="0.15">
      <c r="A162" s="18">
        <v>80.5</v>
      </c>
      <c r="B162" s="18">
        <v>160</v>
      </c>
      <c r="D162">
        <v>714.35412597656295</v>
      </c>
      <c r="E162">
        <v>585.82989501953102</v>
      </c>
      <c r="F162">
        <v>464.99880981445301</v>
      </c>
      <c r="G162">
        <v>463.289306640625</v>
      </c>
      <c r="I162" s="19">
        <f t="shared" si="17"/>
        <v>249.35531616210994</v>
      </c>
      <c r="J162" s="19">
        <f t="shared" si="18"/>
        <v>122.54058837890602</v>
      </c>
      <c r="K162" s="19">
        <f t="shared" si="19"/>
        <v>163.57690429687574</v>
      </c>
      <c r="L162" s="20">
        <f t="shared" si="20"/>
        <v>1.3348793771993481</v>
      </c>
      <c r="M162" s="20">
        <f t="shared" si="21"/>
        <v>2.3025497587113262</v>
      </c>
      <c r="N162" s="18"/>
      <c r="O162" s="18"/>
      <c r="P162" s="18">
        <f t="shared" si="22"/>
        <v>1.2012498244588046</v>
      </c>
    </row>
    <row r="163" spans="1:16" x14ac:dyDescent="0.15">
      <c r="A163" s="18">
        <v>81</v>
      </c>
      <c r="B163" s="18">
        <v>161</v>
      </c>
      <c r="D163">
        <v>715.31549072265602</v>
      </c>
      <c r="E163">
        <v>585.92541503906295</v>
      </c>
      <c r="F163">
        <v>465.54031372070301</v>
      </c>
      <c r="G163">
        <v>463.85095214843801</v>
      </c>
      <c r="I163" s="19">
        <f t="shared" si="17"/>
        <v>249.77517700195301</v>
      </c>
      <c r="J163" s="19">
        <f t="shared" si="18"/>
        <v>122.07446289062494</v>
      </c>
      <c r="K163" s="19">
        <f t="shared" si="19"/>
        <v>164.32305297851556</v>
      </c>
      <c r="L163" s="20">
        <f t="shared" si="20"/>
        <v>1.3460886829847787</v>
      </c>
      <c r="M163" s="20">
        <f t="shared" si="21"/>
        <v>2.3197694395372039</v>
      </c>
      <c r="N163" s="18"/>
      <c r="O163" s="18"/>
      <c r="P163" s="18">
        <f t="shared" si="22"/>
        <v>1.9580861162974725</v>
      </c>
    </row>
    <row r="164" spans="1:16" x14ac:dyDescent="0.15">
      <c r="A164" s="18">
        <v>81.5</v>
      </c>
      <c r="B164" s="18">
        <v>162</v>
      </c>
      <c r="D164">
        <v>714.354248046875</v>
      </c>
      <c r="E164">
        <v>585.89660644531295</v>
      </c>
      <c r="F164">
        <v>464.95788574218801</v>
      </c>
      <c r="G164">
        <v>463.18997192382801</v>
      </c>
      <c r="I164" s="19">
        <f t="shared" si="17"/>
        <v>249.39636230468699</v>
      </c>
      <c r="J164" s="19">
        <f t="shared" si="18"/>
        <v>122.70663452148494</v>
      </c>
      <c r="K164" s="19">
        <f t="shared" si="19"/>
        <v>163.50171813964755</v>
      </c>
      <c r="L164" s="20">
        <f t="shared" si="20"/>
        <v>1.3324602926096853</v>
      </c>
      <c r="M164" s="20">
        <f t="shared" si="21"/>
        <v>2.3121514242025576</v>
      </c>
      <c r="N164" s="18"/>
      <c r="O164" s="18"/>
      <c r="P164" s="18">
        <f t="shared" si="22"/>
        <v>1.6232604865227727</v>
      </c>
    </row>
    <row r="165" spans="1:16" x14ac:dyDescent="0.15">
      <c r="A165" s="18">
        <v>82</v>
      </c>
      <c r="B165" s="18">
        <v>163</v>
      </c>
      <c r="D165">
        <v>715.27252197265602</v>
      </c>
      <c r="E165">
        <v>586.14508056640602</v>
      </c>
      <c r="F165">
        <v>464.494873046875</v>
      </c>
      <c r="G165">
        <v>462.82025146484398</v>
      </c>
      <c r="I165" s="19">
        <f t="shared" si="17"/>
        <v>250.77764892578102</v>
      </c>
      <c r="J165" s="19">
        <f t="shared" si="18"/>
        <v>123.32482910156205</v>
      </c>
      <c r="K165" s="19">
        <f t="shared" si="19"/>
        <v>164.4502685546876</v>
      </c>
      <c r="L165" s="20">
        <f t="shared" si="20"/>
        <v>1.333472503085793</v>
      </c>
      <c r="M165" s="20">
        <f t="shared" si="21"/>
        <v>2.319174009719112</v>
      </c>
      <c r="N165" s="18"/>
      <c r="O165" s="18"/>
      <c r="P165" s="18">
        <f t="shared" si="22"/>
        <v>1.9319158928112379</v>
      </c>
    </row>
    <row r="166" spans="1:16" x14ac:dyDescent="0.15">
      <c r="A166" s="18">
        <v>82.5</v>
      </c>
      <c r="B166" s="18">
        <v>164</v>
      </c>
      <c r="D166">
        <v>719.00793457031295</v>
      </c>
      <c r="E166">
        <v>588.34533691406295</v>
      </c>
      <c r="F166">
        <v>465.55722045898398</v>
      </c>
      <c r="G166">
        <v>463.95501708984398</v>
      </c>
      <c r="I166" s="19">
        <f t="shared" si="17"/>
        <v>253.45071411132898</v>
      </c>
      <c r="J166" s="19">
        <f t="shared" si="18"/>
        <v>124.39031982421898</v>
      </c>
      <c r="K166" s="19">
        <f t="shared" si="19"/>
        <v>166.3774902343757</v>
      </c>
      <c r="L166" s="20">
        <f t="shared" si="20"/>
        <v>1.3375437129632797</v>
      </c>
      <c r="M166" s="20">
        <f t="shared" si="21"/>
        <v>2.3292555946370461</v>
      </c>
      <c r="N166" s="18"/>
      <c r="O166" s="18"/>
      <c r="P166" s="18">
        <f t="shared" si="22"/>
        <v>2.3750198865669954</v>
      </c>
    </row>
    <row r="167" spans="1:16" x14ac:dyDescent="0.15">
      <c r="A167" s="18">
        <v>83</v>
      </c>
      <c r="B167" s="18">
        <v>165</v>
      </c>
      <c r="D167">
        <v>719.79302978515602</v>
      </c>
      <c r="E167">
        <v>588.96716308593795</v>
      </c>
      <c r="F167">
        <v>465.15869140625</v>
      </c>
      <c r="G167">
        <v>463.33215332031301</v>
      </c>
      <c r="I167" s="19">
        <f t="shared" si="17"/>
        <v>254.63433837890602</v>
      </c>
      <c r="J167" s="19">
        <f t="shared" si="18"/>
        <v>125.63500976562494</v>
      </c>
      <c r="K167" s="19">
        <f t="shared" si="19"/>
        <v>166.68983154296856</v>
      </c>
      <c r="L167" s="20">
        <f t="shared" si="20"/>
        <v>1.3267785138388761</v>
      </c>
      <c r="M167" s="20">
        <f t="shared" si="21"/>
        <v>2.3245007705530893</v>
      </c>
      <c r="N167" s="18"/>
      <c r="O167" s="18"/>
      <c r="P167" s="18">
        <f t="shared" si="22"/>
        <v>2.1660367198965065</v>
      </c>
    </row>
    <row r="168" spans="1:16" x14ac:dyDescent="0.15">
      <c r="A168" s="18">
        <v>83.5</v>
      </c>
      <c r="B168" s="18">
        <v>166</v>
      </c>
      <c r="D168">
        <v>717.19396972656295</v>
      </c>
      <c r="E168">
        <v>588.23150634765602</v>
      </c>
      <c r="F168">
        <v>464.52035522460898</v>
      </c>
      <c r="G168">
        <v>462.70520019531301</v>
      </c>
      <c r="I168" s="19">
        <f t="shared" si="17"/>
        <v>252.67361450195398</v>
      </c>
      <c r="J168" s="19">
        <f t="shared" si="18"/>
        <v>125.52630615234301</v>
      </c>
      <c r="K168" s="19">
        <f t="shared" si="19"/>
        <v>164.80520019531389</v>
      </c>
      <c r="L168" s="20">
        <f t="shared" si="20"/>
        <v>1.3129136453302519</v>
      </c>
      <c r="M168" s="20">
        <f t="shared" si="21"/>
        <v>2.3166462770849123</v>
      </c>
      <c r="N168" s="18"/>
      <c r="O168" s="18"/>
      <c r="P168" s="18">
        <f t="shared" si="22"/>
        <v>1.8208174460414051</v>
      </c>
    </row>
    <row r="169" spans="1:16" x14ac:dyDescent="0.15">
      <c r="A169" s="18">
        <v>84</v>
      </c>
      <c r="B169" s="18">
        <v>167</v>
      </c>
      <c r="D169">
        <v>717.385986328125</v>
      </c>
      <c r="E169">
        <v>587.90887451171898</v>
      </c>
      <c r="F169">
        <v>465.52163696289102</v>
      </c>
      <c r="G169">
        <v>463.83950805664102</v>
      </c>
      <c r="I169" s="19">
        <f t="shared" si="17"/>
        <v>251.86434936523398</v>
      </c>
      <c r="J169" s="19">
        <f t="shared" si="18"/>
        <v>124.06936645507795</v>
      </c>
      <c r="K169" s="19">
        <f t="shared" si="19"/>
        <v>165.0157928466794</v>
      </c>
      <c r="L169" s="20">
        <f t="shared" si="20"/>
        <v>1.3300284958449191</v>
      </c>
      <c r="M169" s="20">
        <f t="shared" si="21"/>
        <v>2.3397715026400263</v>
      </c>
      <c r="N169" s="18"/>
      <c r="O169" s="18"/>
      <c r="P169" s="18">
        <f t="shared" si="22"/>
        <v>2.8372131698670877</v>
      </c>
    </row>
    <row r="170" spans="1:16" x14ac:dyDescent="0.15">
      <c r="A170" s="18">
        <v>84.5</v>
      </c>
      <c r="B170" s="18">
        <v>168</v>
      </c>
      <c r="D170">
        <v>716.43890380859398</v>
      </c>
      <c r="E170">
        <v>587.29718017578102</v>
      </c>
      <c r="F170">
        <v>465.58554077148398</v>
      </c>
      <c r="G170">
        <v>463.91983032226602</v>
      </c>
      <c r="I170" s="19">
        <f t="shared" si="17"/>
        <v>250.85336303711</v>
      </c>
      <c r="J170" s="19">
        <f t="shared" si="18"/>
        <v>123.377349853515</v>
      </c>
      <c r="K170" s="19">
        <f t="shared" si="19"/>
        <v>164.48921813964949</v>
      </c>
      <c r="L170" s="20">
        <f t="shared" si="20"/>
        <v>1.3332205492738036</v>
      </c>
      <c r="M170" s="20">
        <f t="shared" si="21"/>
        <v>2.3489739311093585</v>
      </c>
      <c r="N170" s="18"/>
      <c r="O170" s="18"/>
      <c r="P170" s="18">
        <f t="shared" si="22"/>
        <v>3.2416766386773417</v>
      </c>
    </row>
    <row r="171" spans="1:16" x14ac:dyDescent="0.15">
      <c r="A171" s="18">
        <v>85</v>
      </c>
      <c r="B171" s="18">
        <v>169</v>
      </c>
      <c r="D171">
        <v>716.2099609375</v>
      </c>
      <c r="E171">
        <v>587.31195068359398</v>
      </c>
      <c r="F171">
        <v>465.1826171875</v>
      </c>
      <c r="G171">
        <v>463.36306762695301</v>
      </c>
      <c r="I171" s="19">
        <f t="shared" si="17"/>
        <v>251.02734375</v>
      </c>
      <c r="J171" s="19">
        <f t="shared" si="18"/>
        <v>123.94888305664097</v>
      </c>
      <c r="K171" s="19">
        <f t="shared" si="19"/>
        <v>164.26312561035132</v>
      </c>
      <c r="L171" s="20">
        <f t="shared" si="20"/>
        <v>1.3252489377841989</v>
      </c>
      <c r="M171" s="20">
        <f t="shared" si="21"/>
        <v>2.3470126946602008</v>
      </c>
      <c r="N171" s="18"/>
      <c r="O171" s="18"/>
      <c r="P171" s="18">
        <f t="shared" si="22"/>
        <v>3.1554767295960606</v>
      </c>
    </row>
    <row r="172" spans="1:16" x14ac:dyDescent="0.15">
      <c r="A172" s="18">
        <v>85.5</v>
      </c>
      <c r="B172" s="18">
        <v>170</v>
      </c>
      <c r="D172">
        <v>717.204833984375</v>
      </c>
      <c r="E172">
        <v>587.97332763671898</v>
      </c>
      <c r="F172">
        <v>464.86282348632801</v>
      </c>
      <c r="G172">
        <v>463.07696533203102</v>
      </c>
      <c r="I172" s="19">
        <f t="shared" si="17"/>
        <v>252.34201049804699</v>
      </c>
      <c r="J172" s="19">
        <f t="shared" si="18"/>
        <v>124.89636230468795</v>
      </c>
      <c r="K172" s="19">
        <f t="shared" si="19"/>
        <v>164.91455688476543</v>
      </c>
      <c r="L172" s="20">
        <f t="shared" si="20"/>
        <v>1.3204112100755347</v>
      </c>
      <c r="M172" s="20">
        <f t="shared" si="21"/>
        <v>2.3481853419919831</v>
      </c>
      <c r="N172" s="18"/>
      <c r="O172" s="18"/>
      <c r="P172" s="18">
        <f t="shared" si="22"/>
        <v>3.2070167126651388</v>
      </c>
    </row>
    <row r="173" spans="1:16" x14ac:dyDescent="0.15">
      <c r="A173" s="18">
        <v>86</v>
      </c>
      <c r="B173" s="18">
        <v>171</v>
      </c>
      <c r="D173">
        <v>720.04748535156295</v>
      </c>
      <c r="E173">
        <v>589.41387939453102</v>
      </c>
      <c r="F173">
        <v>464.97705078125</v>
      </c>
      <c r="G173">
        <v>463.06744384765602</v>
      </c>
      <c r="I173" s="19">
        <f t="shared" si="17"/>
        <v>255.07043457031295</v>
      </c>
      <c r="J173" s="19">
        <f t="shared" si="18"/>
        <v>126.346435546875</v>
      </c>
      <c r="K173" s="19">
        <f t="shared" si="19"/>
        <v>166.62792968750045</v>
      </c>
      <c r="L173" s="20">
        <f t="shared" si="20"/>
        <v>1.318817812044099</v>
      </c>
      <c r="M173" s="20">
        <f t="shared" si="21"/>
        <v>2.3526023190009946</v>
      </c>
      <c r="N173" s="18"/>
      <c r="O173" s="18"/>
      <c r="P173" s="18">
        <f t="shared" si="22"/>
        <v>3.4011508859079504</v>
      </c>
    </row>
    <row r="174" spans="1:16" x14ac:dyDescent="0.15">
      <c r="A174" s="18">
        <v>86.5</v>
      </c>
      <c r="B174" s="18">
        <v>172</v>
      </c>
      <c r="D174">
        <v>716.16650390625</v>
      </c>
      <c r="E174">
        <v>587.54119873046898</v>
      </c>
      <c r="F174">
        <v>463.93243408203102</v>
      </c>
      <c r="G174">
        <v>462.30441284179699</v>
      </c>
      <c r="I174" s="19">
        <f t="shared" si="17"/>
        <v>252.23406982421898</v>
      </c>
      <c r="J174" s="19">
        <f t="shared" si="18"/>
        <v>125.23678588867199</v>
      </c>
      <c r="K174" s="19">
        <f t="shared" si="19"/>
        <v>164.56831970214859</v>
      </c>
      <c r="L174" s="20">
        <f t="shared" si="20"/>
        <v>1.3140573557072919</v>
      </c>
      <c r="M174" s="20">
        <f t="shared" si="21"/>
        <v>2.3538522377046345</v>
      </c>
      <c r="N174" s="18"/>
      <c r="O174" s="18"/>
      <c r="P174" s="18">
        <f t="shared" si="22"/>
        <v>3.4560870863130693</v>
      </c>
    </row>
    <row r="175" spans="1:16" x14ac:dyDescent="0.15">
      <c r="A175" s="18">
        <v>87</v>
      </c>
      <c r="B175" s="18">
        <v>173</v>
      </c>
      <c r="D175">
        <v>714.467041015625</v>
      </c>
      <c r="E175">
        <v>586.92395019531295</v>
      </c>
      <c r="F175">
        <v>464.31597900390602</v>
      </c>
      <c r="G175">
        <v>462.55960083007801</v>
      </c>
      <c r="I175" s="19">
        <f t="shared" si="17"/>
        <v>250.15106201171898</v>
      </c>
      <c r="J175" s="19">
        <f t="shared" si="18"/>
        <v>124.36434936523494</v>
      </c>
      <c r="K175" s="19">
        <f t="shared" si="19"/>
        <v>163.09601745605454</v>
      </c>
      <c r="L175" s="20">
        <f t="shared" si="20"/>
        <v>1.3114370660764838</v>
      </c>
      <c r="M175" s="20">
        <f t="shared" si="21"/>
        <v>2.3572423231142734</v>
      </c>
      <c r="N175" s="18"/>
      <c r="O175" s="18"/>
      <c r="P175" s="18">
        <f t="shared" si="22"/>
        <v>3.6050875060300065</v>
      </c>
    </row>
    <row r="176" spans="1:16" x14ac:dyDescent="0.15">
      <c r="A176" s="18">
        <v>87.5</v>
      </c>
      <c r="B176" s="18">
        <v>174</v>
      </c>
      <c r="D176">
        <v>713.88128662109398</v>
      </c>
      <c r="E176">
        <v>586.739013671875</v>
      </c>
      <c r="F176">
        <v>464.55258178710898</v>
      </c>
      <c r="G176">
        <v>462.66915893554699</v>
      </c>
      <c r="I176" s="19">
        <f t="shared" si="17"/>
        <v>249.328704833985</v>
      </c>
      <c r="J176" s="19">
        <f t="shared" si="18"/>
        <v>124.06985473632801</v>
      </c>
      <c r="K176" s="19">
        <f t="shared" si="19"/>
        <v>162.47980651855539</v>
      </c>
      <c r="L176" s="20">
        <f t="shared" si="20"/>
        <v>1.3095832735829007</v>
      </c>
      <c r="M176" s="20">
        <f t="shared" si="21"/>
        <v>2.3613989056611375</v>
      </c>
      <c r="N176" s="18"/>
      <c r="O176" s="18"/>
      <c r="P176" s="18">
        <f t="shared" si="22"/>
        <v>3.7877768690501612</v>
      </c>
    </row>
    <row r="177" spans="1:16" x14ac:dyDescent="0.15">
      <c r="A177" s="18">
        <v>88</v>
      </c>
      <c r="B177" s="18">
        <v>175</v>
      </c>
      <c r="D177">
        <v>712.57092285156295</v>
      </c>
      <c r="E177">
        <v>585.9501953125</v>
      </c>
      <c r="F177">
        <v>464.345458984375</v>
      </c>
      <c r="G177">
        <v>462.65930175781301</v>
      </c>
      <c r="I177" s="19">
        <f t="shared" si="17"/>
        <v>248.22546386718795</v>
      </c>
      <c r="J177" s="19">
        <f t="shared" si="18"/>
        <v>123.29089355468699</v>
      </c>
      <c r="K177" s="19">
        <f t="shared" si="19"/>
        <v>161.92183837890707</v>
      </c>
      <c r="L177" s="20">
        <f t="shared" si="20"/>
        <v>1.3133316963680284</v>
      </c>
      <c r="M177" s="20">
        <f t="shared" si="21"/>
        <v>2.3711577034867126</v>
      </c>
      <c r="N177" s="18"/>
      <c r="O177" s="18"/>
      <c r="P177" s="18">
        <f t="shared" si="22"/>
        <v>4.2166937830043434</v>
      </c>
    </row>
    <row r="178" spans="1:16" x14ac:dyDescent="0.15">
      <c r="A178" s="18">
        <v>88.5</v>
      </c>
      <c r="B178" s="18">
        <v>176</v>
      </c>
      <c r="D178">
        <v>712.29162597656295</v>
      </c>
      <c r="E178">
        <v>585.15570068359398</v>
      </c>
      <c r="F178">
        <v>464.34332275390602</v>
      </c>
      <c r="G178">
        <v>462.73495483398398</v>
      </c>
      <c r="I178" s="19">
        <f t="shared" si="17"/>
        <v>247.94830322265693</v>
      </c>
      <c r="J178" s="19">
        <f t="shared" si="18"/>
        <v>122.42074584961</v>
      </c>
      <c r="K178" s="19">
        <f t="shared" si="19"/>
        <v>162.25378112792993</v>
      </c>
      <c r="L178" s="20">
        <f t="shared" si="20"/>
        <v>1.3253781456882605</v>
      </c>
      <c r="M178" s="20">
        <f t="shared" si="21"/>
        <v>2.3892145278473915</v>
      </c>
      <c r="N178" s="18"/>
      <c r="O178" s="18"/>
      <c r="P178" s="18">
        <f t="shared" si="22"/>
        <v>5.0103240558129407</v>
      </c>
    </row>
    <row r="179" spans="1:16" x14ac:dyDescent="0.15">
      <c r="A179" s="18">
        <v>89</v>
      </c>
      <c r="B179" s="18">
        <v>177</v>
      </c>
      <c r="D179">
        <v>711.34130859375</v>
      </c>
      <c r="E179">
        <v>585.23498535156295</v>
      </c>
      <c r="F179">
        <v>464.40780639648398</v>
      </c>
      <c r="G179">
        <v>462.60028076171898</v>
      </c>
      <c r="I179" s="19">
        <f t="shared" si="17"/>
        <v>246.93350219726602</v>
      </c>
      <c r="J179" s="19">
        <f t="shared" si="18"/>
        <v>122.63470458984398</v>
      </c>
      <c r="K179" s="19">
        <f t="shared" si="19"/>
        <v>161.08920898437526</v>
      </c>
      <c r="L179" s="20">
        <f t="shared" si="20"/>
        <v>1.3135695113642072</v>
      </c>
      <c r="M179" s="20">
        <f t="shared" si="21"/>
        <v>2.3834162685637854</v>
      </c>
      <c r="N179" s="18"/>
      <c r="O179" s="18"/>
      <c r="P179" s="18">
        <f t="shared" si="22"/>
        <v>4.7554800142945419</v>
      </c>
    </row>
    <row r="180" spans="1:16" x14ac:dyDescent="0.15">
      <c r="A180" s="18">
        <v>89.5</v>
      </c>
      <c r="B180" s="18">
        <v>178</v>
      </c>
      <c r="D180">
        <v>713.48370361328102</v>
      </c>
      <c r="E180">
        <v>586.74481201171898</v>
      </c>
      <c r="F180">
        <v>464.27456665039102</v>
      </c>
      <c r="G180">
        <v>462.58566284179699</v>
      </c>
      <c r="I180" s="19">
        <f t="shared" si="17"/>
        <v>249.20913696289</v>
      </c>
      <c r="J180" s="19">
        <f t="shared" si="18"/>
        <v>124.15914916992199</v>
      </c>
      <c r="K180" s="19">
        <f t="shared" si="19"/>
        <v>162.29773254394462</v>
      </c>
      <c r="L180" s="20">
        <f t="shared" si="20"/>
        <v>1.307174973644728</v>
      </c>
      <c r="M180" s="20">
        <f t="shared" si="21"/>
        <v>2.3830321058847534</v>
      </c>
      <c r="N180" s="18"/>
      <c r="O180" s="18"/>
      <c r="P180" s="18">
        <f t="shared" si="22"/>
        <v>4.7385953658273978</v>
      </c>
    </row>
    <row r="181" spans="1:16" x14ac:dyDescent="0.15">
      <c r="A181" s="18">
        <v>90</v>
      </c>
      <c r="B181" s="18">
        <v>179</v>
      </c>
      <c r="D181">
        <v>713.84362792968795</v>
      </c>
      <c r="E181">
        <v>586.67041015625</v>
      </c>
      <c r="F181">
        <v>464.59814453125</v>
      </c>
      <c r="G181">
        <v>462.73138427734398</v>
      </c>
      <c r="I181" s="19">
        <f t="shared" si="17"/>
        <v>249.24548339843795</v>
      </c>
      <c r="J181" s="19">
        <f t="shared" si="18"/>
        <v>123.93902587890602</v>
      </c>
      <c r="K181" s="19">
        <f t="shared" si="19"/>
        <v>162.48816528320373</v>
      </c>
      <c r="L181" s="20">
        <f t="shared" si="20"/>
        <v>1.311033099791844</v>
      </c>
      <c r="M181" s="20">
        <f t="shared" si="21"/>
        <v>2.3929006070723164</v>
      </c>
      <c r="N181" s="18"/>
      <c r="O181" s="18"/>
      <c r="P181" s="18">
        <f t="shared" si="22"/>
        <v>5.1723339420718819</v>
      </c>
    </row>
    <row r="182" spans="1:16" x14ac:dyDescent="0.15">
      <c r="A182" s="18">
        <v>90.5</v>
      </c>
      <c r="B182" s="18">
        <v>180</v>
      </c>
      <c r="D182">
        <v>709.85803222656295</v>
      </c>
      <c r="E182">
        <v>585.08117675781295</v>
      </c>
      <c r="F182">
        <v>464.35153198242199</v>
      </c>
      <c r="G182">
        <v>462.83166503906301</v>
      </c>
      <c r="I182" s="19">
        <f t="shared" si="17"/>
        <v>245.50650024414097</v>
      </c>
      <c r="J182" s="19">
        <f t="shared" si="18"/>
        <v>122.24951171874994</v>
      </c>
      <c r="K182" s="19">
        <f t="shared" si="19"/>
        <v>159.93184204101601</v>
      </c>
      <c r="L182" s="20">
        <f t="shared" si="20"/>
        <v>1.3082411519888841</v>
      </c>
      <c r="M182" s="20">
        <f t="shared" si="21"/>
        <v>2.3961190343098036</v>
      </c>
      <c r="N182" s="18"/>
      <c r="O182" s="18"/>
      <c r="P182" s="18">
        <f t="shared" si="22"/>
        <v>5.313789672907018</v>
      </c>
    </row>
    <row r="183" spans="1:16" x14ac:dyDescent="0.15">
      <c r="A183" s="18">
        <v>91</v>
      </c>
      <c r="B183" s="18">
        <v>181</v>
      </c>
      <c r="D183">
        <v>709.94201660156295</v>
      </c>
      <c r="E183">
        <v>585.11212158203102</v>
      </c>
      <c r="F183">
        <v>464.80026245117199</v>
      </c>
      <c r="G183">
        <v>463.130615234375</v>
      </c>
      <c r="I183" s="19">
        <f t="shared" si="17"/>
        <v>245.14175415039097</v>
      </c>
      <c r="J183" s="19">
        <f t="shared" si="18"/>
        <v>121.98150634765602</v>
      </c>
      <c r="K183" s="19">
        <f t="shared" si="19"/>
        <v>159.75469970703176</v>
      </c>
      <c r="L183" s="20">
        <f t="shared" si="20"/>
        <v>1.3096632800362329</v>
      </c>
      <c r="M183" s="20">
        <f t="shared" si="21"/>
        <v>2.4035515373975995</v>
      </c>
      <c r="N183" s="18"/>
      <c r="O183" s="18"/>
      <c r="P183" s="18">
        <f t="shared" si="22"/>
        <v>5.640461702018813</v>
      </c>
    </row>
    <row r="184" spans="1:16" x14ac:dyDescent="0.15">
      <c r="A184" s="18">
        <v>91.5</v>
      </c>
      <c r="B184" s="18">
        <v>182</v>
      </c>
      <c r="D184">
        <v>708.55072021484398</v>
      </c>
      <c r="E184">
        <v>584.638916015625</v>
      </c>
      <c r="F184">
        <v>464.54306030273398</v>
      </c>
      <c r="G184">
        <v>462.864990234375</v>
      </c>
      <c r="I184" s="19">
        <f t="shared" si="17"/>
        <v>244.00765991211</v>
      </c>
      <c r="J184" s="19">
        <f t="shared" si="18"/>
        <v>121.77392578125</v>
      </c>
      <c r="K184" s="19">
        <f t="shared" si="19"/>
        <v>158.76591186523501</v>
      </c>
      <c r="L184" s="20">
        <f t="shared" si="20"/>
        <v>1.3037759179287363</v>
      </c>
      <c r="M184" s="20">
        <f t="shared" si="21"/>
        <v>2.4036745503305497</v>
      </c>
      <c r="N184" s="18"/>
      <c r="O184" s="18"/>
      <c r="P184" s="18">
        <f t="shared" si="22"/>
        <v>5.6458683441606494</v>
      </c>
    </row>
    <row r="185" spans="1:16" x14ac:dyDescent="0.15">
      <c r="A185" s="18">
        <v>92</v>
      </c>
      <c r="B185" s="18">
        <v>183</v>
      </c>
      <c r="D185">
        <v>709.04992675781295</v>
      </c>
      <c r="E185">
        <v>584.707275390625</v>
      </c>
      <c r="F185">
        <v>464.16201782226602</v>
      </c>
      <c r="G185">
        <v>462.54925537109398</v>
      </c>
      <c r="I185" s="19">
        <f t="shared" si="17"/>
        <v>244.88790893554693</v>
      </c>
      <c r="J185" s="19">
        <f t="shared" si="18"/>
        <v>122.15802001953102</v>
      </c>
      <c r="K185" s="19">
        <f t="shared" si="19"/>
        <v>159.3772949218752</v>
      </c>
      <c r="L185" s="20">
        <f t="shared" si="20"/>
        <v>1.3046813864238587</v>
      </c>
      <c r="M185" s="20">
        <f t="shared" si="21"/>
        <v>2.4105903938661193</v>
      </c>
      <c r="N185" s="18"/>
      <c r="O185" s="18"/>
      <c r="P185" s="18">
        <f t="shared" si="22"/>
        <v>5.9498322462401259</v>
      </c>
    </row>
    <row r="186" spans="1:16" x14ac:dyDescent="0.15">
      <c r="A186" s="18">
        <v>92.5</v>
      </c>
      <c r="B186" s="18">
        <v>184</v>
      </c>
      <c r="D186">
        <v>709.26403808593795</v>
      </c>
      <c r="E186">
        <v>584.87561035156295</v>
      </c>
      <c r="F186">
        <v>464.29241943359398</v>
      </c>
      <c r="G186">
        <v>462.79656982421898</v>
      </c>
      <c r="I186" s="19">
        <f t="shared" si="17"/>
        <v>244.97161865234398</v>
      </c>
      <c r="J186" s="19">
        <f t="shared" si="18"/>
        <v>122.07904052734398</v>
      </c>
      <c r="K186" s="19">
        <f t="shared" si="19"/>
        <v>159.5162902832032</v>
      </c>
      <c r="L186" s="20">
        <f t="shared" si="20"/>
        <v>1.3066640235223164</v>
      </c>
      <c r="M186" s="20">
        <f t="shared" si="21"/>
        <v>2.4185834060050242</v>
      </c>
      <c r="N186" s="18"/>
      <c r="O186" s="18"/>
      <c r="P186" s="18">
        <f t="shared" si="22"/>
        <v>6.3011396676145788</v>
      </c>
    </row>
    <row r="187" spans="1:16" x14ac:dyDescent="0.15">
      <c r="A187" s="18">
        <v>93</v>
      </c>
      <c r="B187" s="18">
        <v>185</v>
      </c>
      <c r="D187">
        <v>710.07012939453102</v>
      </c>
      <c r="E187">
        <v>585.3515625</v>
      </c>
      <c r="F187">
        <v>464.55972290039102</v>
      </c>
      <c r="G187">
        <v>462.59896850585898</v>
      </c>
      <c r="I187" s="19">
        <f t="shared" si="17"/>
        <v>245.51040649414</v>
      </c>
      <c r="J187" s="19">
        <f t="shared" si="18"/>
        <v>122.75259399414102</v>
      </c>
      <c r="K187" s="19">
        <f t="shared" si="19"/>
        <v>159.5835906982413</v>
      </c>
      <c r="L187" s="20">
        <f t="shared" si="20"/>
        <v>1.3000425123876258</v>
      </c>
      <c r="M187" s="20">
        <f t="shared" si="21"/>
        <v>2.4179722699107806</v>
      </c>
      <c r="N187" s="18"/>
      <c r="O187" s="18"/>
      <c r="P187" s="18">
        <f t="shared" si="22"/>
        <v>6.2742791247245524</v>
      </c>
    </row>
    <row r="188" spans="1:16" x14ac:dyDescent="0.15">
      <c r="A188" s="18">
        <v>93.5</v>
      </c>
      <c r="B188" s="18">
        <v>186</v>
      </c>
      <c r="D188">
        <v>711.55023193359398</v>
      </c>
      <c r="E188">
        <v>586.59393310546898</v>
      </c>
      <c r="F188">
        <v>463.93301391601602</v>
      </c>
      <c r="G188">
        <v>462.24398803710898</v>
      </c>
      <c r="I188" s="19">
        <f t="shared" si="17"/>
        <v>247.61721801757795</v>
      </c>
      <c r="J188" s="19">
        <f t="shared" si="18"/>
        <v>124.34994506836</v>
      </c>
      <c r="K188" s="19">
        <f t="shared" si="19"/>
        <v>160.57225646972597</v>
      </c>
      <c r="L188" s="20">
        <f t="shared" si="20"/>
        <v>1.2912933446126829</v>
      </c>
      <c r="M188" s="20">
        <f t="shared" si="21"/>
        <v>2.4152334771762849</v>
      </c>
      <c r="N188" s="18"/>
      <c r="O188" s="18"/>
      <c r="P188" s="18">
        <f t="shared" si="22"/>
        <v>6.1539042026658688</v>
      </c>
    </row>
    <row r="189" spans="1:16" x14ac:dyDescent="0.15">
      <c r="A189" s="18">
        <v>94</v>
      </c>
      <c r="B189" s="18">
        <v>187</v>
      </c>
      <c r="D189">
        <v>709.62115478515602</v>
      </c>
      <c r="E189">
        <v>584.665283203125</v>
      </c>
      <c r="F189">
        <v>464.76159667968801</v>
      </c>
      <c r="G189">
        <v>462.92587280273398</v>
      </c>
      <c r="I189" s="19">
        <f t="shared" si="17"/>
        <v>244.85955810546801</v>
      </c>
      <c r="J189" s="19">
        <f t="shared" si="18"/>
        <v>121.73941040039102</v>
      </c>
      <c r="K189" s="19">
        <f t="shared" si="19"/>
        <v>159.64197082519431</v>
      </c>
      <c r="L189" s="20">
        <f t="shared" si="20"/>
        <v>1.3113417446342548</v>
      </c>
      <c r="M189" s="20">
        <f t="shared" si="21"/>
        <v>2.4412922522383038</v>
      </c>
      <c r="N189" s="18"/>
      <c r="O189" s="18"/>
      <c r="P189" s="18">
        <f t="shared" si="22"/>
        <v>7.2992347629256011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7" zoomScale="75" zoomScaleNormal="75" zoomScalePageLayoutView="75" workbookViewId="0">
      <selection activeCell="D1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637.26336669921898</v>
      </c>
      <c r="E2">
        <v>536.0341796875</v>
      </c>
      <c r="F2">
        <v>464.56704711914102</v>
      </c>
      <c r="G2">
        <v>463.25939941406301</v>
      </c>
      <c r="I2" s="7">
        <f t="shared" ref="I2:J65" si="0">D2-F2</f>
        <v>172.69631958007795</v>
      </c>
      <c r="J2" s="7">
        <f t="shared" si="0"/>
        <v>72.774780273436988</v>
      </c>
      <c r="K2" s="7">
        <f t="shared" ref="K2:K65" si="1">I2-0.7*J2</f>
        <v>121.75397338867207</v>
      </c>
      <c r="L2" s="8">
        <f t="shared" ref="L2:L65" si="2">K2/J2</f>
        <v>1.673024266527571</v>
      </c>
      <c r="M2" s="8"/>
      <c r="N2" s="18">
        <f>LINEST(V64:V104,U64:U104)</f>
        <v>-1.0510642168723609E-2</v>
      </c>
      <c r="O2" s="9">
        <f>AVERAGE(M38:M45)</f>
        <v>1.9311745558612954</v>
      </c>
    </row>
    <row r="3" spans="1:16" x14ac:dyDescent="0.15">
      <c r="A3" s="6">
        <v>1</v>
      </c>
      <c r="B3" s="6">
        <v>1</v>
      </c>
      <c r="C3" s="6" t="s">
        <v>7</v>
      </c>
      <c r="D3">
        <v>635.58776855468795</v>
      </c>
      <c r="E3">
        <v>534.31506347656295</v>
      </c>
      <c r="F3">
        <v>464.84286499023398</v>
      </c>
      <c r="G3">
        <v>463.42724609375</v>
      </c>
      <c r="I3" s="7">
        <f t="shared" si="0"/>
        <v>170.74490356445398</v>
      </c>
      <c r="J3" s="7">
        <f t="shared" si="0"/>
        <v>70.887817382812955</v>
      </c>
      <c r="K3" s="7">
        <f t="shared" si="1"/>
        <v>121.1234313964849</v>
      </c>
      <c r="L3" s="8">
        <f t="shared" si="2"/>
        <v>1.7086635739168883</v>
      </c>
      <c r="M3" s="8"/>
      <c r="N3" s="18"/>
    </row>
    <row r="4" spans="1:16" ht="15" x14ac:dyDescent="0.15">
      <c r="A4" s="6">
        <v>1.5</v>
      </c>
      <c r="B4" s="6">
        <v>2</v>
      </c>
      <c r="D4">
        <v>637.01007080078102</v>
      </c>
      <c r="E4">
        <v>534.99151611328102</v>
      </c>
      <c r="F4">
        <v>465.01840209960898</v>
      </c>
      <c r="G4">
        <v>463.79138183593801</v>
      </c>
      <c r="I4" s="7">
        <f t="shared" si="0"/>
        <v>171.99166870117205</v>
      </c>
      <c r="J4" s="7">
        <f t="shared" si="0"/>
        <v>71.200134277343011</v>
      </c>
      <c r="K4" s="7">
        <f t="shared" si="1"/>
        <v>122.15157470703194</v>
      </c>
      <c r="L4" s="8">
        <f t="shared" si="2"/>
        <v>1.7156087688152362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635.66064453125</v>
      </c>
      <c r="E5">
        <v>534.74481201171898</v>
      </c>
      <c r="F5">
        <v>464.042724609375</v>
      </c>
      <c r="G5">
        <v>462.42526245117199</v>
      </c>
      <c r="I5" s="7">
        <f t="shared" si="0"/>
        <v>171.617919921875</v>
      </c>
      <c r="J5" s="7">
        <f t="shared" si="0"/>
        <v>72.319549560546989</v>
      </c>
      <c r="K5" s="7">
        <f t="shared" si="1"/>
        <v>120.99423522949212</v>
      </c>
      <c r="L5" s="8">
        <f t="shared" si="2"/>
        <v>1.6730501775068991</v>
      </c>
      <c r="M5" s="8"/>
      <c r="N5" s="18">
        <f>RSQ(V64:V104,U64:U104)</f>
        <v>0.9793978602948461</v>
      </c>
    </row>
    <row r="6" spans="1:16" x14ac:dyDescent="0.15">
      <c r="A6" s="6">
        <v>2.5</v>
      </c>
      <c r="B6" s="6">
        <v>4</v>
      </c>
      <c r="C6" s="6" t="s">
        <v>5</v>
      </c>
      <c r="D6">
        <v>635.816650390625</v>
      </c>
      <c r="E6">
        <v>534.26043701171898</v>
      </c>
      <c r="F6">
        <v>465.08187866210898</v>
      </c>
      <c r="G6">
        <v>463.64373779296898</v>
      </c>
      <c r="I6" s="7">
        <f t="shared" si="0"/>
        <v>170.73477172851602</v>
      </c>
      <c r="J6" s="7">
        <f t="shared" si="0"/>
        <v>70.61669921875</v>
      </c>
      <c r="K6" s="7">
        <f t="shared" si="1"/>
        <v>121.30308227539103</v>
      </c>
      <c r="L6" s="8">
        <f t="shared" si="2"/>
        <v>1.7177676614369832</v>
      </c>
      <c r="M6" s="8">
        <f t="shared" ref="M6:M22" si="3">L6+ABS($N$2)*A6</f>
        <v>1.7440442668587923</v>
      </c>
      <c r="P6" s="6">
        <f t="shared" ref="P6:P69" si="4">(M6-$O$2)/$O$2*100</f>
        <v>-9.6899727906286426</v>
      </c>
    </row>
    <row r="7" spans="1:16" x14ac:dyDescent="0.15">
      <c r="A7" s="6">
        <v>3</v>
      </c>
      <c r="B7" s="6">
        <v>5</v>
      </c>
      <c r="C7" s="6" t="s">
        <v>8</v>
      </c>
      <c r="D7">
        <v>635.90234375</v>
      </c>
      <c r="E7">
        <v>535.27691650390602</v>
      </c>
      <c r="F7">
        <v>464.54647827148398</v>
      </c>
      <c r="G7">
        <v>463.09689331054699</v>
      </c>
      <c r="I7" s="7">
        <f t="shared" si="0"/>
        <v>171.35586547851602</v>
      </c>
      <c r="J7" s="7">
        <f t="shared" si="0"/>
        <v>72.180023193359034</v>
      </c>
      <c r="K7" s="7">
        <f t="shared" si="1"/>
        <v>120.8298492431647</v>
      </c>
      <c r="L7" s="8">
        <f t="shared" si="2"/>
        <v>1.674006794365809</v>
      </c>
      <c r="M7" s="8">
        <f t="shared" si="3"/>
        <v>1.7055387208719799</v>
      </c>
      <c r="P7" s="6">
        <f t="shared" si="4"/>
        <v>-11.683865360823528</v>
      </c>
    </row>
    <row r="8" spans="1:16" x14ac:dyDescent="0.15">
      <c r="A8" s="6">
        <v>3.5</v>
      </c>
      <c r="B8" s="6">
        <v>6</v>
      </c>
      <c r="D8">
        <v>634.63116455078102</v>
      </c>
      <c r="E8">
        <v>535.06439208984398</v>
      </c>
      <c r="F8">
        <v>464.08706665039102</v>
      </c>
      <c r="G8">
        <v>462.90328979492199</v>
      </c>
      <c r="I8" s="7">
        <f t="shared" si="0"/>
        <v>170.54409790039</v>
      </c>
      <c r="J8" s="7">
        <f t="shared" si="0"/>
        <v>72.161102294921989</v>
      </c>
      <c r="K8" s="7">
        <f t="shared" si="1"/>
        <v>120.0313262939446</v>
      </c>
      <c r="L8" s="8">
        <f t="shared" si="2"/>
        <v>1.6633798885634714</v>
      </c>
      <c r="M8" s="8">
        <f t="shared" si="3"/>
        <v>1.7001671361540041</v>
      </c>
      <c r="P8" s="6">
        <f t="shared" si="4"/>
        <v>-11.96201653580005</v>
      </c>
    </row>
    <row r="9" spans="1:16" x14ac:dyDescent="0.15">
      <c r="A9" s="6">
        <v>4</v>
      </c>
      <c r="B9" s="6">
        <v>7</v>
      </c>
      <c r="D9">
        <v>631.02081298828102</v>
      </c>
      <c r="E9">
        <v>534.10809326171898</v>
      </c>
      <c r="F9">
        <v>464.35018920898398</v>
      </c>
      <c r="G9">
        <v>462.64639282226602</v>
      </c>
      <c r="I9" s="7">
        <f t="shared" si="0"/>
        <v>166.67062377929705</v>
      </c>
      <c r="J9" s="7">
        <f t="shared" si="0"/>
        <v>71.461700439452954</v>
      </c>
      <c r="K9" s="7">
        <f t="shared" si="1"/>
        <v>116.64743347167999</v>
      </c>
      <c r="L9" s="8">
        <f t="shared" si="2"/>
        <v>1.6323069945769253</v>
      </c>
      <c r="M9" s="8">
        <f t="shared" si="3"/>
        <v>1.6743495632518197</v>
      </c>
      <c r="P9" s="6">
        <f t="shared" si="4"/>
        <v>-13.29890101492834</v>
      </c>
    </row>
    <row r="10" spans="1:16" x14ac:dyDescent="0.15">
      <c r="A10" s="6">
        <v>4.5</v>
      </c>
      <c r="B10" s="6">
        <v>8</v>
      </c>
      <c r="D10">
        <v>626.85565185546898</v>
      </c>
      <c r="E10">
        <v>532.50744628906295</v>
      </c>
      <c r="F10">
        <v>464.92849731445301</v>
      </c>
      <c r="G10">
        <v>463.55773925781301</v>
      </c>
      <c r="I10" s="7">
        <f t="shared" si="0"/>
        <v>161.92715454101597</v>
      </c>
      <c r="J10" s="7">
        <f t="shared" si="0"/>
        <v>68.949707031249943</v>
      </c>
      <c r="K10" s="7">
        <f t="shared" si="1"/>
        <v>113.662359619141</v>
      </c>
      <c r="L10" s="8">
        <f t="shared" si="2"/>
        <v>1.6484821257851905</v>
      </c>
      <c r="M10" s="8">
        <f t="shared" si="3"/>
        <v>1.6957800155444467</v>
      </c>
      <c r="P10" s="6">
        <f t="shared" si="4"/>
        <v>-12.18919023153056</v>
      </c>
    </row>
    <row r="11" spans="1:16" x14ac:dyDescent="0.15">
      <c r="A11" s="6">
        <v>5</v>
      </c>
      <c r="B11" s="6">
        <v>9</v>
      </c>
      <c r="D11">
        <v>632.57110595703102</v>
      </c>
      <c r="E11">
        <v>535.564697265625</v>
      </c>
      <c r="F11">
        <v>464.44546508789102</v>
      </c>
      <c r="G11">
        <v>463.15640258789102</v>
      </c>
      <c r="I11" s="7">
        <f t="shared" si="0"/>
        <v>168.12564086914</v>
      </c>
      <c r="J11" s="7">
        <f t="shared" si="0"/>
        <v>72.408294677733977</v>
      </c>
      <c r="K11" s="7">
        <f t="shared" si="1"/>
        <v>117.43983459472622</v>
      </c>
      <c r="L11" s="8">
        <f t="shared" si="2"/>
        <v>1.6219113447901672</v>
      </c>
      <c r="M11" s="8">
        <f t="shared" si="3"/>
        <v>1.6744645556337852</v>
      </c>
      <c r="P11" s="6">
        <f t="shared" si="4"/>
        <v>-13.292946484219739</v>
      </c>
    </row>
    <row r="12" spans="1:16" x14ac:dyDescent="0.15">
      <c r="A12" s="6">
        <v>5.5</v>
      </c>
      <c r="B12" s="6">
        <v>10</v>
      </c>
      <c r="D12">
        <v>634.59765625</v>
      </c>
      <c r="E12">
        <v>536.33935546875</v>
      </c>
      <c r="F12">
        <v>464.708984375</v>
      </c>
      <c r="G12">
        <v>463.52557373046898</v>
      </c>
      <c r="I12" s="7">
        <f t="shared" si="0"/>
        <v>169.888671875</v>
      </c>
      <c r="J12" s="7">
        <f t="shared" si="0"/>
        <v>72.813781738281023</v>
      </c>
      <c r="K12" s="7">
        <f t="shared" si="1"/>
        <v>118.91902465820328</v>
      </c>
      <c r="L12" s="8">
        <f t="shared" si="2"/>
        <v>1.6331939066925698</v>
      </c>
      <c r="M12" s="8">
        <f t="shared" si="3"/>
        <v>1.6910024386205496</v>
      </c>
      <c r="P12" s="6">
        <f t="shared" si="4"/>
        <v>-12.436582519783155</v>
      </c>
    </row>
    <row r="13" spans="1:16" x14ac:dyDescent="0.15">
      <c r="A13" s="6">
        <v>6</v>
      </c>
      <c r="B13" s="6">
        <v>11</v>
      </c>
      <c r="D13">
        <v>635.55603027343795</v>
      </c>
      <c r="E13">
        <v>535.64312744140602</v>
      </c>
      <c r="F13">
        <v>463.90634155273398</v>
      </c>
      <c r="G13">
        <v>462.67269897460898</v>
      </c>
      <c r="I13" s="7">
        <f t="shared" si="0"/>
        <v>171.64968872070398</v>
      </c>
      <c r="J13" s="7">
        <f t="shared" si="0"/>
        <v>72.970428466797046</v>
      </c>
      <c r="K13" s="7">
        <f t="shared" si="1"/>
        <v>120.57038879394605</v>
      </c>
      <c r="L13" s="8">
        <f t="shared" si="2"/>
        <v>1.6523184984285506</v>
      </c>
      <c r="M13" s="8">
        <f t="shared" si="3"/>
        <v>1.7153823514408924</v>
      </c>
      <c r="P13" s="6">
        <f t="shared" si="4"/>
        <v>-11.174142894822921</v>
      </c>
    </row>
    <row r="14" spans="1:16" x14ac:dyDescent="0.15">
      <c r="A14" s="6">
        <v>6.5</v>
      </c>
      <c r="B14" s="6">
        <v>12</v>
      </c>
      <c r="D14">
        <v>636.96197509765602</v>
      </c>
      <c r="E14">
        <v>535.04925537109398</v>
      </c>
      <c r="F14">
        <v>463.58883666992199</v>
      </c>
      <c r="G14">
        <v>462.39633178710898</v>
      </c>
      <c r="I14" s="7">
        <f t="shared" si="0"/>
        <v>173.37313842773403</v>
      </c>
      <c r="J14" s="7">
        <f t="shared" si="0"/>
        <v>72.652923583985</v>
      </c>
      <c r="K14" s="7">
        <f t="shared" si="1"/>
        <v>122.51609191894454</v>
      </c>
      <c r="L14" s="8">
        <f t="shared" si="2"/>
        <v>1.6863201902304583</v>
      </c>
      <c r="M14" s="8">
        <f t="shared" si="3"/>
        <v>1.7546393643271618</v>
      </c>
      <c r="P14" s="6">
        <f t="shared" si="4"/>
        <v>-9.1413378971016748</v>
      </c>
    </row>
    <row r="15" spans="1:16" x14ac:dyDescent="0.15">
      <c r="A15" s="6">
        <v>7</v>
      </c>
      <c r="B15" s="6">
        <v>13</v>
      </c>
      <c r="D15">
        <v>639.63079833984398</v>
      </c>
      <c r="E15">
        <v>535.585693359375</v>
      </c>
      <c r="F15">
        <v>464.130859375</v>
      </c>
      <c r="G15">
        <v>462.75064086914102</v>
      </c>
      <c r="I15" s="7">
        <f t="shared" si="0"/>
        <v>175.49993896484398</v>
      </c>
      <c r="J15" s="7">
        <f t="shared" si="0"/>
        <v>72.835052490233977</v>
      </c>
      <c r="K15" s="7">
        <f t="shared" si="1"/>
        <v>124.5154022216802</v>
      </c>
      <c r="L15" s="8">
        <f t="shared" si="2"/>
        <v>1.7095532709113614</v>
      </c>
      <c r="M15" s="8">
        <f t="shared" si="3"/>
        <v>1.7831277660924267</v>
      </c>
      <c r="P15" s="6">
        <f t="shared" si="4"/>
        <v>-7.6661526696037292</v>
      </c>
    </row>
    <row r="16" spans="1:16" x14ac:dyDescent="0.15">
      <c r="A16" s="6">
        <v>7.5</v>
      </c>
      <c r="B16" s="6">
        <v>14</v>
      </c>
      <c r="D16">
        <v>639.48645019531295</v>
      </c>
      <c r="E16">
        <v>536.04943847656295</v>
      </c>
      <c r="F16">
        <v>464.99267578125</v>
      </c>
      <c r="G16">
        <v>463.72381591796898</v>
      </c>
      <c r="I16" s="7">
        <f t="shared" si="0"/>
        <v>174.49377441406295</v>
      </c>
      <c r="J16" s="7">
        <f t="shared" si="0"/>
        <v>72.325622558593977</v>
      </c>
      <c r="K16" s="7">
        <f t="shared" si="1"/>
        <v>123.86583862304718</v>
      </c>
      <c r="L16" s="8">
        <f t="shared" si="2"/>
        <v>1.7126135142867016</v>
      </c>
      <c r="M16" s="8">
        <f t="shared" si="3"/>
        <v>1.7914433305521287</v>
      </c>
      <c r="P16" s="6">
        <f t="shared" si="4"/>
        <v>-7.2355564588954104</v>
      </c>
    </row>
    <row r="17" spans="1:16" x14ac:dyDescent="0.15">
      <c r="A17" s="6">
        <v>8</v>
      </c>
      <c r="B17" s="6">
        <v>15</v>
      </c>
      <c r="D17">
        <v>640.39971923828102</v>
      </c>
      <c r="E17">
        <v>537.00347900390602</v>
      </c>
      <c r="F17">
        <v>464.27655029296898</v>
      </c>
      <c r="G17">
        <v>462.88882446289102</v>
      </c>
      <c r="I17" s="7">
        <f t="shared" si="0"/>
        <v>176.12316894531205</v>
      </c>
      <c r="J17" s="7">
        <f t="shared" si="0"/>
        <v>74.114654541015</v>
      </c>
      <c r="K17" s="7">
        <f t="shared" si="1"/>
        <v>124.24291076660154</v>
      </c>
      <c r="L17" s="8">
        <f t="shared" si="2"/>
        <v>1.676360923976858</v>
      </c>
      <c r="M17" s="8">
        <f t="shared" si="3"/>
        <v>1.7604460613266468</v>
      </c>
      <c r="P17" s="6">
        <f t="shared" si="4"/>
        <v>-8.8406557561806931</v>
      </c>
    </row>
    <row r="18" spans="1:16" x14ac:dyDescent="0.15">
      <c r="A18" s="6">
        <v>8.5</v>
      </c>
      <c r="B18" s="6">
        <v>16</v>
      </c>
      <c r="D18">
        <v>640.21667480468795</v>
      </c>
      <c r="E18">
        <v>536.18963623046898</v>
      </c>
      <c r="F18">
        <v>464.944580078125</v>
      </c>
      <c r="G18">
        <v>463.49212646484398</v>
      </c>
      <c r="I18" s="7">
        <f t="shared" si="0"/>
        <v>175.27209472656295</v>
      </c>
      <c r="J18" s="7">
        <f t="shared" si="0"/>
        <v>72.697509765625</v>
      </c>
      <c r="K18" s="7">
        <f t="shared" si="1"/>
        <v>124.38383789062546</v>
      </c>
      <c r="L18" s="8">
        <f t="shared" si="2"/>
        <v>1.7109779728581613</v>
      </c>
      <c r="M18" s="8">
        <f t="shared" si="3"/>
        <v>1.8003184312923119</v>
      </c>
      <c r="P18" s="6">
        <f t="shared" si="4"/>
        <v>-6.7759863639370588</v>
      </c>
    </row>
    <row r="19" spans="1:16" x14ac:dyDescent="0.15">
      <c r="A19" s="6">
        <v>9</v>
      </c>
      <c r="B19" s="6">
        <v>17</v>
      </c>
      <c r="D19">
        <v>638.52014160156295</v>
      </c>
      <c r="E19">
        <v>536.05120849609398</v>
      </c>
      <c r="F19">
        <v>464.44833374023398</v>
      </c>
      <c r="G19">
        <v>462.92135620117199</v>
      </c>
      <c r="I19" s="7">
        <f t="shared" si="0"/>
        <v>174.07180786132898</v>
      </c>
      <c r="J19" s="7">
        <f t="shared" si="0"/>
        <v>73.129852294921989</v>
      </c>
      <c r="K19" s="7">
        <f t="shared" si="1"/>
        <v>122.88091125488359</v>
      </c>
      <c r="L19" s="8">
        <f t="shared" si="2"/>
        <v>1.6803112189988141</v>
      </c>
      <c r="M19" s="8">
        <f t="shared" si="3"/>
        <v>1.7749069985173265</v>
      </c>
      <c r="P19" s="6">
        <f t="shared" si="4"/>
        <v>-8.091840112002421</v>
      </c>
    </row>
    <row r="20" spans="1:16" x14ac:dyDescent="0.15">
      <c r="A20" s="6">
        <v>9.5</v>
      </c>
      <c r="B20" s="6">
        <v>18</v>
      </c>
      <c r="D20">
        <v>633.46307373046898</v>
      </c>
      <c r="E20">
        <v>533.91027832031295</v>
      </c>
      <c r="F20">
        <v>463.39523315429699</v>
      </c>
      <c r="G20">
        <v>462.09527587890602</v>
      </c>
      <c r="I20" s="7">
        <f t="shared" si="0"/>
        <v>170.06784057617199</v>
      </c>
      <c r="J20" s="7">
        <f t="shared" si="0"/>
        <v>71.815002441406932</v>
      </c>
      <c r="K20" s="7">
        <f t="shared" si="1"/>
        <v>119.79733886718714</v>
      </c>
      <c r="L20" s="8">
        <f t="shared" si="2"/>
        <v>1.6681380602183848</v>
      </c>
      <c r="M20" s="8">
        <f t="shared" si="3"/>
        <v>1.767989160821259</v>
      </c>
      <c r="P20" s="6">
        <f t="shared" si="4"/>
        <v>-8.4500592939542116</v>
      </c>
    </row>
    <row r="21" spans="1:16" x14ac:dyDescent="0.15">
      <c r="A21" s="6">
        <v>10</v>
      </c>
      <c r="B21" s="6">
        <v>19</v>
      </c>
      <c r="D21">
        <v>634.65057373046898</v>
      </c>
      <c r="E21">
        <v>533.3154296875</v>
      </c>
      <c r="F21">
        <v>464.675537109375</v>
      </c>
      <c r="G21">
        <v>463.10491943359398</v>
      </c>
      <c r="I21" s="7">
        <f t="shared" si="0"/>
        <v>169.97503662109398</v>
      </c>
      <c r="J21" s="7">
        <f t="shared" si="0"/>
        <v>70.210510253906023</v>
      </c>
      <c r="K21" s="7">
        <f t="shared" si="1"/>
        <v>120.82767944335976</v>
      </c>
      <c r="L21" s="8">
        <f t="shared" si="2"/>
        <v>1.7209343587791082</v>
      </c>
      <c r="M21" s="8">
        <f t="shared" si="3"/>
        <v>1.8260407804663443</v>
      </c>
      <c r="P21" s="6">
        <f t="shared" si="4"/>
        <v>-5.4440327559132449</v>
      </c>
    </row>
    <row r="22" spans="1:16" x14ac:dyDescent="0.15">
      <c r="A22" s="6">
        <v>10.5</v>
      </c>
      <c r="B22" s="6">
        <v>20</v>
      </c>
      <c r="D22">
        <v>635.57476806640602</v>
      </c>
      <c r="E22">
        <v>533.962890625</v>
      </c>
      <c r="F22">
        <v>463.501953125</v>
      </c>
      <c r="G22">
        <v>462.19412231445301</v>
      </c>
      <c r="I22" s="7">
        <f t="shared" si="0"/>
        <v>172.07281494140602</v>
      </c>
      <c r="J22" s="7">
        <f t="shared" si="0"/>
        <v>71.768768310546989</v>
      </c>
      <c r="K22" s="7">
        <f t="shared" si="1"/>
        <v>121.83467712402313</v>
      </c>
      <c r="L22" s="8">
        <f t="shared" si="2"/>
        <v>1.6976002234960825</v>
      </c>
      <c r="M22" s="8">
        <f t="shared" si="3"/>
        <v>1.8079619662676805</v>
      </c>
      <c r="P22" s="6">
        <f t="shared" si="4"/>
        <v>-6.3801891558509407</v>
      </c>
    </row>
    <row r="23" spans="1:16" x14ac:dyDescent="0.15">
      <c r="A23" s="6">
        <v>11</v>
      </c>
      <c r="B23" s="6">
        <v>21</v>
      </c>
      <c r="D23">
        <v>636.79113769531295</v>
      </c>
      <c r="E23">
        <v>534.23956298828102</v>
      </c>
      <c r="F23">
        <v>463.99374389648398</v>
      </c>
      <c r="G23">
        <v>462.59832763671898</v>
      </c>
      <c r="I23" s="7">
        <f t="shared" si="0"/>
        <v>172.79739379882898</v>
      </c>
      <c r="J23" s="7">
        <f t="shared" si="0"/>
        <v>71.641235351562045</v>
      </c>
      <c r="K23" s="7">
        <f t="shared" si="1"/>
        <v>122.64852905273554</v>
      </c>
      <c r="L23" s="8">
        <f t="shared" si="2"/>
        <v>1.7119823304395512</v>
      </c>
      <c r="M23" s="8">
        <f>L23+ABS($N$2)*A23</f>
        <v>1.8275993942955109</v>
      </c>
      <c r="P23" s="6">
        <f t="shared" si="4"/>
        <v>-5.363324679865122</v>
      </c>
    </row>
    <row r="24" spans="1:16" x14ac:dyDescent="0.15">
      <c r="A24" s="6">
        <v>11.5</v>
      </c>
      <c r="B24" s="6">
        <v>22</v>
      </c>
      <c r="D24">
        <v>631.63531494140602</v>
      </c>
      <c r="E24">
        <v>532.978515625</v>
      </c>
      <c r="F24">
        <v>465.37057495117199</v>
      </c>
      <c r="G24">
        <v>463.88253784179699</v>
      </c>
      <c r="I24" s="7">
        <f t="shared" si="0"/>
        <v>166.26473999023403</v>
      </c>
      <c r="J24" s="7">
        <f t="shared" si="0"/>
        <v>69.095977783203011</v>
      </c>
      <c r="K24" s="7">
        <f t="shared" si="1"/>
        <v>117.89755554199192</v>
      </c>
      <c r="L24" s="8">
        <f t="shared" si="2"/>
        <v>1.7062868103829396</v>
      </c>
      <c r="M24" s="8">
        <f t="shared" ref="M24:M87" si="5">L24+ABS($N$2)*A24</f>
        <v>1.8271591953232611</v>
      </c>
      <c r="P24" s="6">
        <f t="shared" si="4"/>
        <v>-5.3861190446165486</v>
      </c>
    </row>
    <row r="25" spans="1:16" x14ac:dyDescent="0.15">
      <c r="A25" s="6">
        <v>12</v>
      </c>
      <c r="B25" s="6">
        <v>23</v>
      </c>
      <c r="D25">
        <v>633.296142578125</v>
      </c>
      <c r="E25">
        <v>533.31262207031295</v>
      </c>
      <c r="F25">
        <v>464.218994140625</v>
      </c>
      <c r="G25">
        <v>462.85519409179699</v>
      </c>
      <c r="I25" s="7">
        <f t="shared" si="0"/>
        <v>169.0771484375</v>
      </c>
      <c r="J25" s="7">
        <f t="shared" si="0"/>
        <v>70.457427978515966</v>
      </c>
      <c r="K25" s="7">
        <f t="shared" si="1"/>
        <v>119.75694885253883</v>
      </c>
      <c r="L25" s="8">
        <f t="shared" si="2"/>
        <v>1.6997065077234352</v>
      </c>
      <c r="M25" s="8">
        <f t="shared" si="5"/>
        <v>1.8258342137481185</v>
      </c>
      <c r="P25" s="6">
        <f t="shared" si="4"/>
        <v>-5.4547291850681798</v>
      </c>
    </row>
    <row r="26" spans="1:16" x14ac:dyDescent="0.15">
      <c r="A26" s="6">
        <v>12.5</v>
      </c>
      <c r="B26" s="6">
        <v>24</v>
      </c>
      <c r="D26">
        <v>638.98455810546898</v>
      </c>
      <c r="E26">
        <v>535.26647949218795</v>
      </c>
      <c r="F26">
        <v>464.16409301757801</v>
      </c>
      <c r="G26">
        <v>462.59295654296898</v>
      </c>
      <c r="I26" s="7">
        <f t="shared" si="0"/>
        <v>174.82046508789097</v>
      </c>
      <c r="J26" s="7">
        <f t="shared" si="0"/>
        <v>72.673522949218977</v>
      </c>
      <c r="K26" s="7">
        <f t="shared" si="1"/>
        <v>123.94899902343769</v>
      </c>
      <c r="L26" s="8">
        <f t="shared" si="2"/>
        <v>1.7055592462477391</v>
      </c>
      <c r="M26" s="8">
        <f t="shared" si="5"/>
        <v>1.8369422733567842</v>
      </c>
      <c r="P26" s="6">
        <f t="shared" si="4"/>
        <v>-4.87953210746835</v>
      </c>
    </row>
    <row r="27" spans="1:16" x14ac:dyDescent="0.15">
      <c r="A27" s="6">
        <v>13</v>
      </c>
      <c r="B27" s="6">
        <v>25</v>
      </c>
      <c r="D27">
        <v>638.40802001953102</v>
      </c>
      <c r="E27">
        <v>534.3681640625</v>
      </c>
      <c r="F27">
        <v>463.76885986328102</v>
      </c>
      <c r="G27">
        <v>462.26565551757801</v>
      </c>
      <c r="I27" s="7">
        <f t="shared" si="0"/>
        <v>174.63916015625</v>
      </c>
      <c r="J27" s="7">
        <f t="shared" si="0"/>
        <v>72.102508544921989</v>
      </c>
      <c r="K27" s="7">
        <f t="shared" si="1"/>
        <v>124.1674041748046</v>
      </c>
      <c r="L27" s="8">
        <f t="shared" si="2"/>
        <v>1.7220954815662848</v>
      </c>
      <c r="M27" s="8">
        <f t="shared" si="5"/>
        <v>1.8587338297596916</v>
      </c>
      <c r="P27" s="6">
        <f t="shared" si="4"/>
        <v>-3.7511226461502103</v>
      </c>
    </row>
    <row r="28" spans="1:16" x14ac:dyDescent="0.15">
      <c r="A28" s="6">
        <v>13.5</v>
      </c>
      <c r="B28" s="6">
        <v>26</v>
      </c>
      <c r="D28">
        <v>638.98455810546898</v>
      </c>
      <c r="E28">
        <v>533.82769775390602</v>
      </c>
      <c r="F28">
        <v>464.60028076171898</v>
      </c>
      <c r="G28">
        <v>463.17803955078102</v>
      </c>
      <c r="I28" s="7">
        <f t="shared" si="0"/>
        <v>174.38427734375</v>
      </c>
      <c r="J28" s="7">
        <f t="shared" si="0"/>
        <v>70.649658203125</v>
      </c>
      <c r="K28" s="7">
        <f t="shared" si="1"/>
        <v>124.92951660156251</v>
      </c>
      <c r="L28" s="8">
        <f t="shared" si="2"/>
        <v>1.7682961217218824</v>
      </c>
      <c r="M28" s="8">
        <f t="shared" si="5"/>
        <v>1.9101897909996512</v>
      </c>
      <c r="P28" s="6">
        <f t="shared" si="4"/>
        <v>-1.08663221550602</v>
      </c>
    </row>
    <row r="29" spans="1:16" x14ac:dyDescent="0.15">
      <c r="A29" s="6">
        <v>14</v>
      </c>
      <c r="B29" s="6">
        <v>27</v>
      </c>
      <c r="D29">
        <v>640.625244140625</v>
      </c>
      <c r="E29">
        <v>534.72552490234398</v>
      </c>
      <c r="F29">
        <v>464.92742919921898</v>
      </c>
      <c r="G29">
        <v>463.61941528320301</v>
      </c>
      <c r="I29" s="7">
        <f t="shared" si="0"/>
        <v>175.69781494140602</v>
      </c>
      <c r="J29" s="7">
        <f t="shared" si="0"/>
        <v>71.106109619140966</v>
      </c>
      <c r="K29" s="7">
        <f t="shared" si="1"/>
        <v>125.92353820800736</v>
      </c>
      <c r="L29" s="8">
        <f t="shared" si="2"/>
        <v>1.7709243113212054</v>
      </c>
      <c r="M29" s="8">
        <f t="shared" si="5"/>
        <v>1.918073301683336</v>
      </c>
      <c r="P29" s="6">
        <f t="shared" si="4"/>
        <v>-0.67840859533882347</v>
      </c>
    </row>
    <row r="30" spans="1:16" x14ac:dyDescent="0.15">
      <c r="A30" s="6">
        <v>14.5</v>
      </c>
      <c r="B30" s="6">
        <v>28</v>
      </c>
      <c r="D30">
        <v>639.46636962890602</v>
      </c>
      <c r="E30">
        <v>534.03088378906295</v>
      </c>
      <c r="F30">
        <v>464.319091796875</v>
      </c>
      <c r="G30">
        <v>463.20700073242199</v>
      </c>
      <c r="I30" s="7">
        <f t="shared" si="0"/>
        <v>175.14727783203102</v>
      </c>
      <c r="J30" s="7">
        <f t="shared" si="0"/>
        <v>70.823883056640966</v>
      </c>
      <c r="K30" s="7">
        <f t="shared" si="1"/>
        <v>125.57055969238235</v>
      </c>
      <c r="L30" s="8">
        <f t="shared" si="2"/>
        <v>1.7729973883521475</v>
      </c>
      <c r="M30" s="8">
        <f t="shared" si="5"/>
        <v>1.9254016997986398</v>
      </c>
      <c r="P30" s="6">
        <f t="shared" si="4"/>
        <v>-0.29892979094688166</v>
      </c>
    </row>
    <row r="31" spans="1:16" x14ac:dyDescent="0.15">
      <c r="A31" s="6">
        <v>15</v>
      </c>
      <c r="B31" s="6">
        <v>29</v>
      </c>
      <c r="D31">
        <v>640.97637939453102</v>
      </c>
      <c r="E31">
        <v>534.20104980468795</v>
      </c>
      <c r="F31">
        <v>464.26547241210898</v>
      </c>
      <c r="G31">
        <v>463.02090454101602</v>
      </c>
      <c r="I31" s="7">
        <f t="shared" si="0"/>
        <v>176.71090698242205</v>
      </c>
      <c r="J31" s="7">
        <f t="shared" si="0"/>
        <v>71.180145263671932</v>
      </c>
      <c r="K31" s="7">
        <f t="shared" si="1"/>
        <v>126.8848052978517</v>
      </c>
      <c r="L31" s="8">
        <f t="shared" si="2"/>
        <v>1.7825870518784912</v>
      </c>
      <c r="M31" s="8">
        <f t="shared" si="5"/>
        <v>1.9402466844093453</v>
      </c>
      <c r="P31" s="6">
        <f t="shared" si="4"/>
        <v>0.46977258065642968</v>
      </c>
    </row>
    <row r="32" spans="1:16" x14ac:dyDescent="0.15">
      <c r="A32" s="6">
        <v>15.5</v>
      </c>
      <c r="B32" s="6">
        <v>30</v>
      </c>
      <c r="D32">
        <v>638.82653808593795</v>
      </c>
      <c r="E32">
        <v>533.20196533203102</v>
      </c>
      <c r="F32">
        <v>464.81784057617199</v>
      </c>
      <c r="G32">
        <v>463.48623657226602</v>
      </c>
      <c r="I32" s="7">
        <f t="shared" si="0"/>
        <v>174.00869750976597</v>
      </c>
      <c r="J32" s="7">
        <f t="shared" si="0"/>
        <v>69.715728759765</v>
      </c>
      <c r="K32" s="7">
        <f t="shared" si="1"/>
        <v>125.20768737793047</v>
      </c>
      <c r="L32" s="8">
        <f t="shared" si="2"/>
        <v>1.7959747334692069</v>
      </c>
      <c r="M32" s="8">
        <f t="shared" si="5"/>
        <v>1.9588896870844228</v>
      </c>
      <c r="P32" s="6">
        <f t="shared" si="4"/>
        <v>1.4351437646591498</v>
      </c>
    </row>
    <row r="33" spans="1:16" x14ac:dyDescent="0.15">
      <c r="A33" s="6">
        <v>16</v>
      </c>
      <c r="B33" s="6">
        <v>31</v>
      </c>
      <c r="D33">
        <v>637.275146484375</v>
      </c>
      <c r="E33">
        <v>533.51806640625</v>
      </c>
      <c r="F33">
        <v>464.37738037109398</v>
      </c>
      <c r="G33">
        <v>463.08956909179699</v>
      </c>
      <c r="I33" s="7">
        <f t="shared" si="0"/>
        <v>172.89776611328102</v>
      </c>
      <c r="J33" s="7">
        <f t="shared" si="0"/>
        <v>70.428497314453011</v>
      </c>
      <c r="K33" s="7">
        <f t="shared" si="1"/>
        <v>123.59781799316391</v>
      </c>
      <c r="L33" s="8">
        <f t="shared" si="2"/>
        <v>1.7549404389719918</v>
      </c>
      <c r="M33" s="8">
        <f t="shared" si="5"/>
        <v>1.9231107136715695</v>
      </c>
      <c r="P33" s="6">
        <f t="shared" si="4"/>
        <v>-0.41756153866316092</v>
      </c>
    </row>
    <row r="34" spans="1:16" x14ac:dyDescent="0.15">
      <c r="A34" s="6">
        <v>16.5</v>
      </c>
      <c r="B34" s="6">
        <v>32</v>
      </c>
      <c r="D34">
        <v>632.32769775390602</v>
      </c>
      <c r="E34">
        <v>531.65057373046898</v>
      </c>
      <c r="F34">
        <v>464.40634155273398</v>
      </c>
      <c r="G34">
        <v>463.09707641601602</v>
      </c>
      <c r="I34" s="7">
        <f t="shared" si="0"/>
        <v>167.92135620117205</v>
      </c>
      <c r="J34" s="7">
        <f t="shared" si="0"/>
        <v>68.553497314452954</v>
      </c>
      <c r="K34" s="7">
        <f t="shared" si="1"/>
        <v>119.93390808105498</v>
      </c>
      <c r="L34" s="8">
        <f t="shared" si="2"/>
        <v>1.7494936477262646</v>
      </c>
      <c r="M34" s="8">
        <f t="shared" si="5"/>
        <v>1.922919243510204</v>
      </c>
      <c r="P34" s="6">
        <f t="shared" si="4"/>
        <v>-0.4274762385427921</v>
      </c>
    </row>
    <row r="35" spans="1:16" x14ac:dyDescent="0.15">
      <c r="A35" s="6">
        <v>17</v>
      </c>
      <c r="B35" s="6">
        <v>33</v>
      </c>
      <c r="D35">
        <v>619.20245361328102</v>
      </c>
      <c r="E35">
        <v>525.78918457031295</v>
      </c>
      <c r="F35">
        <v>465.42706298828102</v>
      </c>
      <c r="G35">
        <v>464.00250244140602</v>
      </c>
      <c r="I35" s="7">
        <f t="shared" si="0"/>
        <v>153.775390625</v>
      </c>
      <c r="J35" s="7">
        <f t="shared" si="0"/>
        <v>61.786682128906932</v>
      </c>
      <c r="K35" s="7">
        <f t="shared" si="1"/>
        <v>110.52471313476515</v>
      </c>
      <c r="L35" s="8">
        <f t="shared" si="2"/>
        <v>1.7888112668709897</v>
      </c>
      <c r="M35" s="8">
        <f t="shared" si="5"/>
        <v>1.9674921837392909</v>
      </c>
      <c r="P35" s="6">
        <f t="shared" si="4"/>
        <v>1.8805978862847035</v>
      </c>
    </row>
    <row r="36" spans="1:16" x14ac:dyDescent="0.15">
      <c r="A36" s="6">
        <v>17.5</v>
      </c>
      <c r="B36" s="6">
        <v>34</v>
      </c>
      <c r="D36">
        <v>614.88916015625</v>
      </c>
      <c r="E36">
        <v>525.08343505859398</v>
      </c>
      <c r="F36">
        <v>464.15390014648398</v>
      </c>
      <c r="G36">
        <v>462.75009155273398</v>
      </c>
      <c r="I36" s="7">
        <f t="shared" si="0"/>
        <v>150.73526000976602</v>
      </c>
      <c r="J36" s="7">
        <f t="shared" si="0"/>
        <v>62.33334350586</v>
      </c>
      <c r="K36" s="7">
        <f t="shared" si="1"/>
        <v>107.10191955566403</v>
      </c>
      <c r="L36" s="8">
        <f t="shared" si="2"/>
        <v>1.7182123327877528</v>
      </c>
      <c r="M36" s="8">
        <f t="shared" si="5"/>
        <v>1.902148570740416</v>
      </c>
      <c r="P36" s="6">
        <f t="shared" si="4"/>
        <v>-1.503022346311617</v>
      </c>
    </row>
    <row r="37" spans="1:16" x14ac:dyDescent="0.15">
      <c r="A37" s="6">
        <v>18</v>
      </c>
      <c r="B37" s="6">
        <v>35</v>
      </c>
      <c r="D37">
        <v>607.877685546875</v>
      </c>
      <c r="E37">
        <v>521.65472412109398</v>
      </c>
      <c r="F37">
        <v>463.911865234375</v>
      </c>
      <c r="G37">
        <v>462.81051635742199</v>
      </c>
      <c r="I37" s="7">
        <f t="shared" si="0"/>
        <v>143.9658203125</v>
      </c>
      <c r="J37" s="7">
        <f t="shared" si="0"/>
        <v>58.844207763671989</v>
      </c>
      <c r="K37" s="7">
        <f t="shared" si="1"/>
        <v>102.77487487792962</v>
      </c>
      <c r="L37" s="8">
        <f t="shared" si="2"/>
        <v>1.7465589016117</v>
      </c>
      <c r="M37" s="8">
        <f t="shared" si="5"/>
        <v>1.935750460648725</v>
      </c>
      <c r="P37" s="6">
        <f t="shared" si="4"/>
        <v>0.2369493101253505</v>
      </c>
    </row>
    <row r="38" spans="1:16" x14ac:dyDescent="0.15">
      <c r="A38" s="6">
        <v>18.5</v>
      </c>
      <c r="B38" s="6">
        <v>36</v>
      </c>
      <c r="D38">
        <v>603.52703857421898</v>
      </c>
      <c r="E38">
        <v>519.848388671875</v>
      </c>
      <c r="F38">
        <v>464.65890502929699</v>
      </c>
      <c r="G38">
        <v>463.27117919921898</v>
      </c>
      <c r="I38" s="7">
        <f t="shared" si="0"/>
        <v>138.86813354492199</v>
      </c>
      <c r="J38" s="7">
        <f t="shared" si="0"/>
        <v>56.577209472656023</v>
      </c>
      <c r="K38" s="7">
        <f t="shared" si="1"/>
        <v>99.264086914062773</v>
      </c>
      <c r="L38" s="8">
        <f t="shared" si="2"/>
        <v>1.7544889159306714</v>
      </c>
      <c r="M38" s="8">
        <f t="shared" si="5"/>
        <v>1.9489357960520581</v>
      </c>
      <c r="P38" s="6">
        <f t="shared" si="4"/>
        <v>0.91971179595628605</v>
      </c>
    </row>
    <row r="39" spans="1:16" x14ac:dyDescent="0.15">
      <c r="A39" s="6">
        <v>19</v>
      </c>
      <c r="B39" s="6">
        <v>37</v>
      </c>
      <c r="D39">
        <v>600.34368896484398</v>
      </c>
      <c r="E39">
        <v>519.532470703125</v>
      </c>
      <c r="F39">
        <v>465.09814453125</v>
      </c>
      <c r="G39">
        <v>463.84661865234398</v>
      </c>
      <c r="I39" s="7">
        <f t="shared" si="0"/>
        <v>135.24554443359398</v>
      </c>
      <c r="J39" s="7">
        <f t="shared" si="0"/>
        <v>55.685852050781023</v>
      </c>
      <c r="K39" s="7">
        <f t="shared" si="1"/>
        <v>96.265447998047264</v>
      </c>
      <c r="L39" s="8">
        <f t="shared" si="2"/>
        <v>1.7287236246337923</v>
      </c>
      <c r="M39" s="8">
        <f t="shared" si="5"/>
        <v>1.9284258258395408</v>
      </c>
      <c r="P39" s="6">
        <f t="shared" si="4"/>
        <v>-0.14233462290666177</v>
      </c>
    </row>
    <row r="40" spans="1:16" x14ac:dyDescent="0.15">
      <c r="A40" s="6">
        <v>19.5</v>
      </c>
      <c r="B40" s="6">
        <v>38</v>
      </c>
      <c r="D40">
        <v>614.59735107421898</v>
      </c>
      <c r="E40">
        <v>527.16204833984398</v>
      </c>
      <c r="F40">
        <v>464.80908203125</v>
      </c>
      <c r="G40">
        <v>463.28674316406301</v>
      </c>
      <c r="I40" s="7">
        <f t="shared" si="0"/>
        <v>149.78826904296898</v>
      </c>
      <c r="J40" s="7">
        <f t="shared" si="0"/>
        <v>63.875305175780966</v>
      </c>
      <c r="K40" s="7">
        <f t="shared" si="1"/>
        <v>105.0755554199223</v>
      </c>
      <c r="L40" s="8">
        <f t="shared" si="2"/>
        <v>1.6450106207831139</v>
      </c>
      <c r="M40" s="8">
        <f t="shared" si="5"/>
        <v>1.8499681430732242</v>
      </c>
      <c r="P40" s="6">
        <f t="shared" si="4"/>
        <v>-4.2050270671598335</v>
      </c>
    </row>
    <row r="41" spans="1:16" x14ac:dyDescent="0.15">
      <c r="A41" s="6">
        <v>20</v>
      </c>
      <c r="B41" s="6">
        <v>39</v>
      </c>
      <c r="D41">
        <v>627.96112060546898</v>
      </c>
      <c r="E41">
        <v>532.498779296875</v>
      </c>
      <c r="F41">
        <v>464.46548461914102</v>
      </c>
      <c r="G41">
        <v>462.93438720703102</v>
      </c>
      <c r="I41" s="7">
        <f t="shared" si="0"/>
        <v>163.49563598632795</v>
      </c>
      <c r="J41" s="7">
        <f t="shared" si="0"/>
        <v>69.564392089843977</v>
      </c>
      <c r="K41" s="7">
        <f t="shared" si="1"/>
        <v>114.80056152343718</v>
      </c>
      <c r="L41" s="8">
        <f t="shared" si="2"/>
        <v>1.650277650312385</v>
      </c>
      <c r="M41" s="8">
        <f t="shared" si="5"/>
        <v>1.8604904936868571</v>
      </c>
      <c r="P41" s="6">
        <f t="shared" si="4"/>
        <v>-3.6601591482191753</v>
      </c>
    </row>
    <row r="42" spans="1:16" x14ac:dyDescent="0.15">
      <c r="A42" s="6">
        <v>20.5</v>
      </c>
      <c r="B42" s="6">
        <v>40</v>
      </c>
      <c r="D42">
        <v>636.12957763671898</v>
      </c>
      <c r="E42">
        <v>534.60064697265602</v>
      </c>
      <c r="F42">
        <v>465.41580200195301</v>
      </c>
      <c r="G42">
        <v>463.95065307617199</v>
      </c>
      <c r="I42" s="7">
        <f t="shared" si="0"/>
        <v>170.71377563476597</v>
      </c>
      <c r="J42" s="7">
        <f t="shared" si="0"/>
        <v>70.649993896484034</v>
      </c>
      <c r="K42" s="7">
        <f t="shared" si="1"/>
        <v>121.25877990722714</v>
      </c>
      <c r="L42" s="8">
        <f t="shared" si="2"/>
        <v>1.7163310740676752</v>
      </c>
      <c r="M42" s="8">
        <f t="shared" si="5"/>
        <v>1.931799238526509</v>
      </c>
      <c r="P42" s="6">
        <f t="shared" si="4"/>
        <v>3.234729161678726E-2</v>
      </c>
    </row>
    <row r="43" spans="1:16" x14ac:dyDescent="0.15">
      <c r="A43" s="6">
        <v>21</v>
      </c>
      <c r="B43" s="6">
        <v>41</v>
      </c>
      <c r="D43">
        <v>637.98785400390602</v>
      </c>
      <c r="E43">
        <v>534.04876708984398</v>
      </c>
      <c r="F43">
        <v>464.64175415039102</v>
      </c>
      <c r="G43">
        <v>463.44744873046898</v>
      </c>
      <c r="I43" s="7">
        <f t="shared" si="0"/>
        <v>173.346099853515</v>
      </c>
      <c r="J43" s="7">
        <f t="shared" si="0"/>
        <v>70.601318359375</v>
      </c>
      <c r="K43" s="7">
        <f t="shared" si="1"/>
        <v>123.92517700195251</v>
      </c>
      <c r="L43" s="8">
        <f t="shared" si="2"/>
        <v>1.7552813443390429</v>
      </c>
      <c r="M43" s="8">
        <f t="shared" si="5"/>
        <v>1.9760048298822388</v>
      </c>
      <c r="P43" s="6">
        <f t="shared" si="4"/>
        <v>2.3213993724637341</v>
      </c>
    </row>
    <row r="44" spans="1:16" x14ac:dyDescent="0.15">
      <c r="A44" s="6">
        <v>21.5</v>
      </c>
      <c r="B44" s="6">
        <v>42</v>
      </c>
      <c r="D44">
        <v>639.893798828125</v>
      </c>
      <c r="E44">
        <v>535.1162109375</v>
      </c>
      <c r="F44">
        <v>464.12173461914102</v>
      </c>
      <c r="G44">
        <v>462.84393310546898</v>
      </c>
      <c r="I44" s="7">
        <f t="shared" si="0"/>
        <v>175.77206420898398</v>
      </c>
      <c r="J44" s="7">
        <f t="shared" si="0"/>
        <v>72.272277832031023</v>
      </c>
      <c r="K44" s="7">
        <f t="shared" si="1"/>
        <v>125.18146972656226</v>
      </c>
      <c r="L44" s="8">
        <f t="shared" si="2"/>
        <v>1.7320814215583213</v>
      </c>
      <c r="M44" s="8">
        <f t="shared" si="5"/>
        <v>1.958060228185879</v>
      </c>
      <c r="P44" s="6">
        <f t="shared" si="4"/>
        <v>1.3921927587013343</v>
      </c>
    </row>
    <row r="45" spans="1:16" x14ac:dyDescent="0.15">
      <c r="A45" s="6">
        <v>22</v>
      </c>
      <c r="B45" s="6">
        <v>43</v>
      </c>
      <c r="D45">
        <v>641.07824707031295</v>
      </c>
      <c r="E45">
        <v>534.93560791015602</v>
      </c>
      <c r="F45">
        <v>464.41705322265602</v>
      </c>
      <c r="G45">
        <v>463.25259399414102</v>
      </c>
      <c r="I45" s="7">
        <f t="shared" si="0"/>
        <v>176.66119384765693</v>
      </c>
      <c r="J45" s="7">
        <f t="shared" si="0"/>
        <v>71.683013916015</v>
      </c>
      <c r="K45" s="7">
        <f t="shared" si="1"/>
        <v>126.48308410644643</v>
      </c>
      <c r="L45" s="8">
        <f t="shared" si="2"/>
        <v>1.7644777639321372</v>
      </c>
      <c r="M45" s="8">
        <f t="shared" si="5"/>
        <v>1.9957118916440566</v>
      </c>
      <c r="P45" s="6">
        <f t="shared" si="4"/>
        <v>3.3418696195475635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640.26873779296898</v>
      </c>
      <c r="E46">
        <v>533.943603515625</v>
      </c>
      <c r="F46">
        <v>465.28332519531301</v>
      </c>
      <c r="G46">
        <v>463.96441650390602</v>
      </c>
      <c r="I46" s="7">
        <f t="shared" si="0"/>
        <v>174.98541259765597</v>
      </c>
      <c r="J46" s="7">
        <f t="shared" si="0"/>
        <v>69.979187011718977</v>
      </c>
      <c r="K46" s="7">
        <f t="shared" si="1"/>
        <v>125.99998168945268</v>
      </c>
      <c r="L46" s="8">
        <f t="shared" si="2"/>
        <v>1.8005350886450318</v>
      </c>
      <c r="M46" s="8">
        <f t="shared" si="5"/>
        <v>2.037024537441313</v>
      </c>
      <c r="P46" s="6">
        <f t="shared" si="4"/>
        <v>5.4811193146032799</v>
      </c>
    </row>
    <row r="47" spans="1:16" x14ac:dyDescent="0.15">
      <c r="A47" s="6">
        <v>23</v>
      </c>
      <c r="B47" s="6">
        <v>45</v>
      </c>
      <c r="D47">
        <v>641.151123046875</v>
      </c>
      <c r="E47">
        <v>534.433349609375</v>
      </c>
      <c r="F47">
        <v>464.91009521484398</v>
      </c>
      <c r="G47">
        <v>463.72738647460898</v>
      </c>
      <c r="I47" s="7">
        <f t="shared" si="0"/>
        <v>176.24102783203102</v>
      </c>
      <c r="J47" s="7">
        <f t="shared" si="0"/>
        <v>70.705963134766023</v>
      </c>
      <c r="K47" s="7">
        <f t="shared" si="1"/>
        <v>126.74685363769481</v>
      </c>
      <c r="L47" s="8">
        <f t="shared" si="2"/>
        <v>1.7925907238702694</v>
      </c>
      <c r="M47" s="8">
        <f t="shared" si="5"/>
        <v>2.0343354937509126</v>
      </c>
      <c r="P47" s="6">
        <f t="shared" si="4"/>
        <v>5.3418753668079422</v>
      </c>
    </row>
    <row r="48" spans="1:16" x14ac:dyDescent="0.15">
      <c r="A48" s="6">
        <v>23.5</v>
      </c>
      <c r="B48" s="6">
        <v>46</v>
      </c>
      <c r="D48">
        <v>629.83258056640602</v>
      </c>
      <c r="E48">
        <v>529.87060546875</v>
      </c>
      <c r="F48">
        <v>464.45565795898398</v>
      </c>
      <c r="G48">
        <v>463.06204223632801</v>
      </c>
      <c r="I48" s="7">
        <f t="shared" si="0"/>
        <v>165.37692260742205</v>
      </c>
      <c r="J48" s="7">
        <f t="shared" si="0"/>
        <v>66.808563232421989</v>
      </c>
      <c r="K48" s="7">
        <f t="shared" si="1"/>
        <v>118.61092834472666</v>
      </c>
      <c r="L48" s="8">
        <f t="shared" si="2"/>
        <v>1.7753851094220978</v>
      </c>
      <c r="M48" s="8">
        <f t="shared" si="5"/>
        <v>2.0223852003871028</v>
      </c>
      <c r="P48" s="6">
        <f t="shared" si="4"/>
        <v>4.7230657761606567</v>
      </c>
    </row>
    <row r="49" spans="1:22" x14ac:dyDescent="0.15">
      <c r="A49" s="6">
        <v>24</v>
      </c>
      <c r="B49" s="6">
        <v>47</v>
      </c>
      <c r="D49">
        <v>631.44134521484398</v>
      </c>
      <c r="E49">
        <v>530.10998535156295</v>
      </c>
      <c r="F49">
        <v>464.469970703125</v>
      </c>
      <c r="G49">
        <v>463.18896484375</v>
      </c>
      <c r="I49" s="7">
        <f t="shared" si="0"/>
        <v>166.97137451171898</v>
      </c>
      <c r="J49" s="7">
        <f t="shared" si="0"/>
        <v>66.921020507812955</v>
      </c>
      <c r="K49" s="7">
        <f t="shared" si="1"/>
        <v>120.12666015624991</v>
      </c>
      <c r="L49" s="8">
        <f t="shared" si="2"/>
        <v>1.7950512297137677</v>
      </c>
      <c r="M49" s="8">
        <f t="shared" si="5"/>
        <v>2.0473066417631345</v>
      </c>
      <c r="P49" s="6">
        <f t="shared" si="4"/>
        <v>6.0135468101196423</v>
      </c>
    </row>
    <row r="50" spans="1:22" x14ac:dyDescent="0.15">
      <c r="A50" s="6">
        <v>24.5</v>
      </c>
      <c r="B50" s="6">
        <v>48</v>
      </c>
      <c r="D50">
        <v>636.637939453125</v>
      </c>
      <c r="E50">
        <v>533.38720703125</v>
      </c>
      <c r="F50">
        <v>465.18341064453102</v>
      </c>
      <c r="G50">
        <v>463.99179077148398</v>
      </c>
      <c r="I50" s="7">
        <f t="shared" si="0"/>
        <v>171.45452880859398</v>
      </c>
      <c r="J50" s="7">
        <f t="shared" si="0"/>
        <v>69.395416259766023</v>
      </c>
      <c r="K50" s="7">
        <f t="shared" si="1"/>
        <v>122.87773742675776</v>
      </c>
      <c r="L50" s="8">
        <f t="shared" si="2"/>
        <v>1.7706895361329456</v>
      </c>
      <c r="M50" s="8">
        <f t="shared" si="5"/>
        <v>2.0282002692666738</v>
      </c>
      <c r="P50" s="6">
        <f t="shared" si="4"/>
        <v>5.0241814294257532</v>
      </c>
    </row>
    <row r="51" spans="1:22" x14ac:dyDescent="0.15">
      <c r="A51" s="6">
        <v>25</v>
      </c>
      <c r="B51" s="6">
        <v>49</v>
      </c>
      <c r="D51">
        <v>637.21478271484398</v>
      </c>
      <c r="E51">
        <v>533.49792480468795</v>
      </c>
      <c r="F51">
        <v>464.52700805664102</v>
      </c>
      <c r="G51">
        <v>463.39041137695301</v>
      </c>
      <c r="I51" s="7">
        <f t="shared" si="0"/>
        <v>172.68777465820295</v>
      </c>
      <c r="J51" s="7">
        <f t="shared" si="0"/>
        <v>70.107513427734943</v>
      </c>
      <c r="K51" s="7">
        <f t="shared" si="1"/>
        <v>123.61251525878851</v>
      </c>
      <c r="L51" s="8">
        <f t="shared" si="2"/>
        <v>1.76318498852773</v>
      </c>
      <c r="M51" s="8">
        <f t="shared" si="5"/>
        <v>2.0259510427458203</v>
      </c>
      <c r="P51" s="6">
        <f t="shared" si="4"/>
        <v>4.9077120758902604</v>
      </c>
    </row>
    <row r="52" spans="1:22" x14ac:dyDescent="0.15">
      <c r="A52" s="6">
        <v>25.5</v>
      </c>
      <c r="B52" s="6">
        <v>50</v>
      </c>
      <c r="D52">
        <v>636.43096923828102</v>
      </c>
      <c r="E52">
        <v>532.07305908203102</v>
      </c>
      <c r="F52">
        <v>464.53146362304699</v>
      </c>
      <c r="G52">
        <v>463.04684448242199</v>
      </c>
      <c r="I52" s="7">
        <f t="shared" si="0"/>
        <v>171.89950561523403</v>
      </c>
      <c r="J52" s="7">
        <f t="shared" si="0"/>
        <v>69.026214599609034</v>
      </c>
      <c r="K52" s="7">
        <f t="shared" si="1"/>
        <v>123.58115539550772</v>
      </c>
      <c r="L52" s="8">
        <f t="shared" si="2"/>
        <v>1.7903510443437773</v>
      </c>
      <c r="M52" s="8">
        <f t="shared" si="5"/>
        <v>2.0583724196462292</v>
      </c>
      <c r="P52" s="6">
        <f t="shared" si="4"/>
        <v>6.5865544571761472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639.01422119140602</v>
      </c>
      <c r="E53">
        <v>531.71618652343795</v>
      </c>
      <c r="F53">
        <v>464.71112060546898</v>
      </c>
      <c r="G53">
        <v>463.20468139648398</v>
      </c>
      <c r="I53" s="7">
        <f t="shared" si="0"/>
        <v>174.30310058593705</v>
      </c>
      <c r="J53" s="7">
        <f t="shared" si="0"/>
        <v>68.511505126953978</v>
      </c>
      <c r="K53" s="7">
        <f t="shared" si="1"/>
        <v>126.34504699706926</v>
      </c>
      <c r="L53" s="8">
        <f t="shared" si="2"/>
        <v>1.8441435020723587</v>
      </c>
      <c r="M53" s="8">
        <f t="shared" si="5"/>
        <v>2.1174201984591727</v>
      </c>
      <c r="P53" s="6">
        <f t="shared" si="4"/>
        <v>9.6441640675414035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642.238037109375</v>
      </c>
      <c r="E54">
        <v>530.308837890625</v>
      </c>
      <c r="F54">
        <v>464.96032714843801</v>
      </c>
      <c r="G54">
        <v>463.78762817382801</v>
      </c>
      <c r="I54" s="7">
        <f t="shared" si="0"/>
        <v>177.27770996093699</v>
      </c>
      <c r="J54" s="7">
        <f t="shared" si="0"/>
        <v>66.521209716796989</v>
      </c>
      <c r="K54" s="7">
        <f t="shared" si="1"/>
        <v>130.71286315917911</v>
      </c>
      <c r="L54" s="8">
        <f t="shared" si="2"/>
        <v>1.9649802478888678</v>
      </c>
      <c r="M54" s="8">
        <f t="shared" si="5"/>
        <v>2.2435122653600432</v>
      </c>
      <c r="P54" s="6">
        <f t="shared" si="4"/>
        <v>16.17345819676288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640.15130615234398</v>
      </c>
      <c r="E55">
        <v>528.7451171875</v>
      </c>
      <c r="F55">
        <v>465.29156494140602</v>
      </c>
      <c r="G55">
        <v>464.10189819335898</v>
      </c>
      <c r="I55" s="7">
        <f t="shared" si="0"/>
        <v>174.85974121093795</v>
      </c>
      <c r="J55" s="7">
        <f t="shared" si="0"/>
        <v>64.643218994141023</v>
      </c>
      <c r="K55" s="7">
        <f t="shared" si="1"/>
        <v>129.60948791503924</v>
      </c>
      <c r="L55" s="8">
        <f t="shared" si="2"/>
        <v>2.0049974294563899</v>
      </c>
      <c r="M55" s="8">
        <f t="shared" si="5"/>
        <v>2.2887847680119275</v>
      </c>
      <c r="P55" s="6">
        <f t="shared" si="4"/>
        <v>18.517757033679409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644.49169921875</v>
      </c>
      <c r="E56">
        <v>529.41534423828102</v>
      </c>
      <c r="F56">
        <v>464.75027465820301</v>
      </c>
      <c r="G56">
        <v>463.46923828125</v>
      </c>
      <c r="I56" s="7">
        <f t="shared" si="0"/>
        <v>179.74142456054699</v>
      </c>
      <c r="J56" s="7">
        <f t="shared" si="0"/>
        <v>65.946105957031023</v>
      </c>
      <c r="K56" s="7">
        <f t="shared" si="1"/>
        <v>133.57915039062527</v>
      </c>
      <c r="L56" s="8">
        <f t="shared" si="2"/>
        <v>2.025580562371073</v>
      </c>
      <c r="M56" s="8">
        <f t="shared" si="5"/>
        <v>2.3146232220109724</v>
      </c>
      <c r="P56" s="6">
        <f t="shared" si="4"/>
        <v>19.85572277689111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643.22381591796898</v>
      </c>
      <c r="E57">
        <v>526.998291015625</v>
      </c>
      <c r="F57">
        <v>464.64801025390602</v>
      </c>
      <c r="G57">
        <v>463.3291015625</v>
      </c>
      <c r="I57" s="7">
        <f t="shared" si="0"/>
        <v>178.57580566406295</v>
      </c>
      <c r="J57" s="7">
        <f t="shared" si="0"/>
        <v>63.669189453125</v>
      </c>
      <c r="K57" s="7">
        <f t="shared" si="1"/>
        <v>134.00737304687544</v>
      </c>
      <c r="L57" s="8">
        <f t="shared" si="2"/>
        <v>2.1047444485772093</v>
      </c>
      <c r="M57" s="8">
        <f t="shared" si="5"/>
        <v>2.3990424293014705</v>
      </c>
      <c r="P57" s="6">
        <f t="shared" si="4"/>
        <v>24.227114634467007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644.961669921875</v>
      </c>
      <c r="E58">
        <v>527.05224609375</v>
      </c>
      <c r="F58">
        <v>465.09689331054699</v>
      </c>
      <c r="G58">
        <v>463.78457641601602</v>
      </c>
      <c r="I58" s="7">
        <f t="shared" si="0"/>
        <v>179.86477661132801</v>
      </c>
      <c r="J58" s="7">
        <f t="shared" si="0"/>
        <v>63.267669677733977</v>
      </c>
      <c r="K58" s="7">
        <f t="shared" si="1"/>
        <v>135.57740783691423</v>
      </c>
      <c r="L58" s="8">
        <f t="shared" si="2"/>
        <v>2.1429176786106363</v>
      </c>
      <c r="M58" s="8">
        <f t="shared" si="5"/>
        <v>2.4424709804192593</v>
      </c>
      <c r="P58" s="6">
        <f t="shared" si="4"/>
        <v>26.475930050244884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646.04388427734398</v>
      </c>
      <c r="E59">
        <v>526.59747314453102</v>
      </c>
      <c r="F59">
        <v>465.25973510742199</v>
      </c>
      <c r="G59">
        <v>463.891845703125</v>
      </c>
      <c r="I59" s="7">
        <f t="shared" si="0"/>
        <v>180.78414916992199</v>
      </c>
      <c r="J59" s="7">
        <f t="shared" si="0"/>
        <v>62.705627441406023</v>
      </c>
      <c r="K59" s="7">
        <f t="shared" si="1"/>
        <v>136.89020996093777</v>
      </c>
      <c r="L59" s="8">
        <f t="shared" si="2"/>
        <v>2.1830610033980125</v>
      </c>
      <c r="M59" s="8">
        <f t="shared" si="5"/>
        <v>2.4878696262909972</v>
      </c>
      <c r="P59" s="6">
        <f t="shared" si="4"/>
        <v>28.826760830090691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646.78802490234398</v>
      </c>
      <c r="E60">
        <v>526.037109375</v>
      </c>
      <c r="F60">
        <v>464.28475952148398</v>
      </c>
      <c r="G60">
        <v>462.74008178710898</v>
      </c>
      <c r="I60" s="7">
        <f t="shared" si="0"/>
        <v>182.50326538086</v>
      </c>
      <c r="J60" s="7">
        <f t="shared" si="0"/>
        <v>63.297027587891023</v>
      </c>
      <c r="K60" s="7">
        <f t="shared" si="1"/>
        <v>138.1953460693363</v>
      </c>
      <c r="L60" s="8">
        <f t="shared" si="2"/>
        <v>2.1832833441893507</v>
      </c>
      <c r="M60" s="8">
        <f t="shared" si="5"/>
        <v>2.4933472881666972</v>
      </c>
      <c r="P60" s="6">
        <f t="shared" si="4"/>
        <v>29.110404888007402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645.44659423828102</v>
      </c>
      <c r="E61">
        <v>524.977783203125</v>
      </c>
      <c r="F61">
        <v>464.88095092773398</v>
      </c>
      <c r="G61">
        <v>463.73382568359398</v>
      </c>
      <c r="I61" s="7">
        <f t="shared" si="0"/>
        <v>180.56564331054705</v>
      </c>
      <c r="J61" s="7">
        <f t="shared" si="0"/>
        <v>61.243957519531023</v>
      </c>
      <c r="K61" s="7">
        <f t="shared" si="1"/>
        <v>137.69487304687533</v>
      </c>
      <c r="L61" s="8">
        <f t="shared" si="2"/>
        <v>2.2483013610438825</v>
      </c>
      <c r="M61" s="8">
        <f t="shared" si="5"/>
        <v>2.5636206261055907</v>
      </c>
      <c r="P61" s="6">
        <f t="shared" si="4"/>
        <v>32.749295931057212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649.56018066406295</v>
      </c>
      <c r="E62">
        <v>526.66345214843795</v>
      </c>
      <c r="F62">
        <v>465.22451782226602</v>
      </c>
      <c r="G62">
        <v>463.91204833984398</v>
      </c>
      <c r="I62" s="7">
        <f t="shared" si="0"/>
        <v>184.33566284179693</v>
      </c>
      <c r="J62" s="7">
        <f t="shared" si="0"/>
        <v>62.751403808593977</v>
      </c>
      <c r="K62" s="7">
        <f t="shared" si="1"/>
        <v>140.40968017578115</v>
      </c>
      <c r="L62" s="8">
        <f t="shared" si="2"/>
        <v>2.2375544076123388</v>
      </c>
      <c r="M62" s="8">
        <f t="shared" si="5"/>
        <v>2.5581289937584089</v>
      </c>
      <c r="P62" s="6">
        <f t="shared" si="4"/>
        <v>32.464928454771119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646.57147216796898</v>
      </c>
      <c r="E63">
        <v>524.81768798828102</v>
      </c>
      <c r="F63">
        <v>464.00070190429699</v>
      </c>
      <c r="G63">
        <v>462.83822631835898</v>
      </c>
      <c r="I63" s="7">
        <f t="shared" si="0"/>
        <v>182.57077026367199</v>
      </c>
      <c r="J63" s="7">
        <f t="shared" si="0"/>
        <v>61.979461669922046</v>
      </c>
      <c r="K63" s="7">
        <f t="shared" si="1"/>
        <v>139.18514709472657</v>
      </c>
      <c r="L63" s="8">
        <f t="shared" si="2"/>
        <v>2.2456656341413757</v>
      </c>
      <c r="M63" s="8">
        <f t="shared" si="5"/>
        <v>2.5714955413718075</v>
      </c>
      <c r="P63" s="6">
        <f t="shared" si="4"/>
        <v>33.157074463676942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645.21478271484398</v>
      </c>
      <c r="E64">
        <v>524.66326904296898</v>
      </c>
      <c r="F64">
        <v>465.47283935546898</v>
      </c>
      <c r="G64">
        <v>464.30050659179699</v>
      </c>
      <c r="I64" s="7">
        <f t="shared" si="0"/>
        <v>179.741943359375</v>
      </c>
      <c r="J64" s="7">
        <f t="shared" si="0"/>
        <v>60.362762451171989</v>
      </c>
      <c r="K64" s="7">
        <f t="shared" si="1"/>
        <v>137.48800964355462</v>
      </c>
      <c r="L64" s="8">
        <f t="shared" si="2"/>
        <v>2.2776957856223028</v>
      </c>
      <c r="M64" s="8">
        <f t="shared" si="5"/>
        <v>2.6087810139370964</v>
      </c>
      <c r="P64" s="6">
        <f t="shared" si="4"/>
        <v>35.087789243038756</v>
      </c>
      <c r="R64" s="29"/>
      <c r="S64" s="29"/>
      <c r="T64" s="29"/>
      <c r="U64" s="18">
        <v>12.5</v>
      </c>
      <c r="V64" s="20">
        <f t="shared" ref="V64:V83" si="6">L26</f>
        <v>1.7055592462477391</v>
      </c>
    </row>
    <row r="65" spans="1:22" x14ac:dyDescent="0.15">
      <c r="A65" s="6">
        <v>32</v>
      </c>
      <c r="B65" s="6">
        <v>63</v>
      </c>
      <c r="D65">
        <v>644.57562255859398</v>
      </c>
      <c r="E65">
        <v>524.8974609375</v>
      </c>
      <c r="F65">
        <v>464.55667114257801</v>
      </c>
      <c r="G65">
        <v>463.41116333007801</v>
      </c>
      <c r="I65" s="7">
        <f t="shared" si="0"/>
        <v>180.01895141601597</v>
      </c>
      <c r="J65" s="7">
        <f t="shared" si="0"/>
        <v>61.486297607421989</v>
      </c>
      <c r="K65" s="7">
        <f t="shared" si="1"/>
        <v>136.97854309082058</v>
      </c>
      <c r="L65" s="8">
        <f t="shared" si="2"/>
        <v>2.2277897421211121</v>
      </c>
      <c r="M65" s="8">
        <f t="shared" si="5"/>
        <v>2.5641302915202675</v>
      </c>
      <c r="P65" s="6">
        <f t="shared" si="4"/>
        <v>32.775687404222069</v>
      </c>
      <c r="U65" s="18">
        <v>13</v>
      </c>
      <c r="V65" s="20">
        <f t="shared" si="6"/>
        <v>1.7220954815662848</v>
      </c>
    </row>
    <row r="66" spans="1:22" x14ac:dyDescent="0.15">
      <c r="A66" s="6">
        <v>32.5</v>
      </c>
      <c r="B66" s="6">
        <v>64</v>
      </c>
      <c r="D66">
        <v>641.73889160156295</v>
      </c>
      <c r="E66">
        <v>523.24200439453102</v>
      </c>
      <c r="F66">
        <v>465.01858520507801</v>
      </c>
      <c r="G66">
        <v>463.72058105468801</v>
      </c>
      <c r="I66" s="7">
        <f t="shared" ref="I66:J129" si="7">D66-F66</f>
        <v>176.72030639648494</v>
      </c>
      <c r="J66" s="7">
        <f t="shared" si="7"/>
        <v>59.521423339843011</v>
      </c>
      <c r="K66" s="7">
        <f t="shared" ref="K66:K129" si="8">I66-0.7*J66</f>
        <v>135.05531005859484</v>
      </c>
      <c r="L66" s="8">
        <f t="shared" ref="L66:L129" si="9">K66/J66</f>
        <v>2.2690201692167911</v>
      </c>
      <c r="M66" s="8">
        <f t="shared" si="5"/>
        <v>2.6106160397003082</v>
      </c>
      <c r="P66" s="6">
        <f t="shared" si="4"/>
        <v>35.182810470283194</v>
      </c>
      <c r="U66" s="18">
        <v>13.5</v>
      </c>
      <c r="V66" s="20">
        <f t="shared" si="6"/>
        <v>1.7682961217218824</v>
      </c>
    </row>
    <row r="67" spans="1:22" x14ac:dyDescent="0.15">
      <c r="A67" s="6">
        <v>33</v>
      </c>
      <c r="B67" s="6">
        <v>65</v>
      </c>
      <c r="D67">
        <v>642.254150390625</v>
      </c>
      <c r="E67">
        <v>523.85113525390602</v>
      </c>
      <c r="F67">
        <v>465.26492309570301</v>
      </c>
      <c r="G67">
        <v>463.96389770507801</v>
      </c>
      <c r="I67" s="7">
        <f t="shared" si="7"/>
        <v>176.98922729492199</v>
      </c>
      <c r="J67" s="7">
        <f t="shared" si="7"/>
        <v>59.887237548828011</v>
      </c>
      <c r="K67" s="7">
        <f t="shared" si="8"/>
        <v>135.06816101074239</v>
      </c>
      <c r="L67" s="8">
        <f t="shared" si="9"/>
        <v>2.2553747098556172</v>
      </c>
      <c r="M67" s="8">
        <f t="shared" si="5"/>
        <v>2.6022259014234961</v>
      </c>
      <c r="P67" s="6">
        <f t="shared" si="4"/>
        <v>34.74835268129943</v>
      </c>
      <c r="U67" s="18">
        <v>14</v>
      </c>
      <c r="V67" s="20">
        <f t="shared" si="6"/>
        <v>1.7709243113212054</v>
      </c>
    </row>
    <row r="68" spans="1:22" x14ac:dyDescent="0.15">
      <c r="A68" s="6">
        <v>33.5</v>
      </c>
      <c r="B68" s="6">
        <v>66</v>
      </c>
      <c r="D68">
        <v>638.841796875</v>
      </c>
      <c r="E68">
        <v>521.60064697265602</v>
      </c>
      <c r="F68">
        <v>464.74810791015602</v>
      </c>
      <c r="G68">
        <v>463.44064331054699</v>
      </c>
      <c r="I68" s="7">
        <f t="shared" si="7"/>
        <v>174.09368896484398</v>
      </c>
      <c r="J68" s="7">
        <f t="shared" si="7"/>
        <v>58.160003662109034</v>
      </c>
      <c r="K68" s="7">
        <f t="shared" si="8"/>
        <v>133.38168640136766</v>
      </c>
      <c r="L68" s="8">
        <f t="shared" si="9"/>
        <v>2.2933575997737634</v>
      </c>
      <c r="M68" s="8">
        <f t="shared" si="5"/>
        <v>2.6454641124260041</v>
      </c>
      <c r="P68" s="6">
        <f t="shared" si="4"/>
        <v>36.98731191319672</v>
      </c>
      <c r="U68" s="18">
        <v>14.5</v>
      </c>
      <c r="V68" s="20">
        <f t="shared" si="6"/>
        <v>1.7729973883521475</v>
      </c>
    </row>
    <row r="69" spans="1:22" x14ac:dyDescent="0.15">
      <c r="A69" s="6">
        <v>34</v>
      </c>
      <c r="B69" s="6">
        <v>67</v>
      </c>
      <c r="D69">
        <v>641.14453125</v>
      </c>
      <c r="E69">
        <v>522.732666015625</v>
      </c>
      <c r="F69">
        <v>465.26992797851602</v>
      </c>
      <c r="G69">
        <v>463.87612915039102</v>
      </c>
      <c r="I69" s="7">
        <f t="shared" si="7"/>
        <v>175.87460327148398</v>
      </c>
      <c r="J69" s="7">
        <f t="shared" si="7"/>
        <v>58.856536865233977</v>
      </c>
      <c r="K69" s="7">
        <f t="shared" si="8"/>
        <v>134.67502746582019</v>
      </c>
      <c r="L69" s="8">
        <f t="shared" si="9"/>
        <v>2.2881915015521668</v>
      </c>
      <c r="M69" s="8">
        <f t="shared" si="5"/>
        <v>2.6455533352887697</v>
      </c>
      <c r="P69" s="6">
        <f t="shared" si="4"/>
        <v>36.991932047740995</v>
      </c>
      <c r="U69" s="18">
        <v>15</v>
      </c>
      <c r="V69" s="20">
        <f t="shared" si="6"/>
        <v>1.7825870518784912</v>
      </c>
    </row>
    <row r="70" spans="1:22" x14ac:dyDescent="0.15">
      <c r="A70" s="6">
        <v>34.5</v>
      </c>
      <c r="B70" s="6">
        <v>68</v>
      </c>
      <c r="D70">
        <v>641.13897705078102</v>
      </c>
      <c r="E70">
        <v>522.26818847656295</v>
      </c>
      <c r="F70">
        <v>465.02877807617199</v>
      </c>
      <c r="G70">
        <v>463.71682739257801</v>
      </c>
      <c r="I70" s="7">
        <f t="shared" si="7"/>
        <v>176.11019897460903</v>
      </c>
      <c r="J70" s="7">
        <f t="shared" si="7"/>
        <v>58.551361083984943</v>
      </c>
      <c r="K70" s="7">
        <f t="shared" si="8"/>
        <v>135.12424621581957</v>
      </c>
      <c r="L70" s="8">
        <f t="shared" si="9"/>
        <v>2.3077900105857481</v>
      </c>
      <c r="M70" s="8">
        <f t="shared" si="5"/>
        <v>2.6704071654067127</v>
      </c>
      <c r="P70" s="6">
        <f t="shared" ref="P70:P133" si="10">(M70-$O$2)/$O$2*100</f>
        <v>38.278912038364282</v>
      </c>
      <c r="U70" s="18">
        <v>15.5</v>
      </c>
      <c r="V70" s="20">
        <f t="shared" si="6"/>
        <v>1.7959747334692069</v>
      </c>
    </row>
    <row r="71" spans="1:22" x14ac:dyDescent="0.15">
      <c r="A71" s="6">
        <v>35</v>
      </c>
      <c r="B71" s="6">
        <v>69</v>
      </c>
      <c r="D71">
        <v>642.94500732421898</v>
      </c>
      <c r="E71">
        <v>523.54632568359398</v>
      </c>
      <c r="F71">
        <v>465.78744506835898</v>
      </c>
      <c r="G71">
        <v>464.449951171875</v>
      </c>
      <c r="I71" s="7">
        <f t="shared" si="7"/>
        <v>177.15756225586</v>
      </c>
      <c r="J71" s="7">
        <f t="shared" si="7"/>
        <v>59.096374511718977</v>
      </c>
      <c r="K71" s="7">
        <f t="shared" si="8"/>
        <v>135.7901000976567</v>
      </c>
      <c r="L71" s="8">
        <f t="shared" si="9"/>
        <v>2.2977737842569201</v>
      </c>
      <c r="M71" s="8">
        <f t="shared" si="5"/>
        <v>2.6656462601622466</v>
      </c>
      <c r="P71" s="6">
        <f t="shared" si="10"/>
        <v>38.032383042317996</v>
      </c>
      <c r="U71" s="18">
        <v>16</v>
      </c>
      <c r="V71" s="20">
        <f t="shared" si="6"/>
        <v>1.7549404389719918</v>
      </c>
    </row>
    <row r="72" spans="1:22" x14ac:dyDescent="0.15">
      <c r="A72" s="6">
        <v>35.5</v>
      </c>
      <c r="B72" s="6">
        <v>70</v>
      </c>
      <c r="D72">
        <v>642.67108154296898</v>
      </c>
      <c r="E72">
        <v>523.17193603515602</v>
      </c>
      <c r="F72">
        <v>464.78869628906301</v>
      </c>
      <c r="G72">
        <v>463.50036621093801</v>
      </c>
      <c r="I72" s="7">
        <f t="shared" si="7"/>
        <v>177.88238525390597</v>
      </c>
      <c r="J72" s="7">
        <f t="shared" si="7"/>
        <v>59.671569824218011</v>
      </c>
      <c r="K72" s="7">
        <f t="shared" si="8"/>
        <v>136.11228637695336</v>
      </c>
      <c r="L72" s="8">
        <f t="shared" si="9"/>
        <v>2.2810240584907739</v>
      </c>
      <c r="M72" s="8">
        <f t="shared" si="5"/>
        <v>2.6541518554804622</v>
      </c>
      <c r="P72" s="6">
        <f t="shared" si="10"/>
        <v>37.437180260316865</v>
      </c>
      <c r="U72" s="18">
        <v>16.5</v>
      </c>
      <c r="V72" s="20">
        <f t="shared" si="6"/>
        <v>1.7494936477262646</v>
      </c>
    </row>
    <row r="73" spans="1:22" x14ac:dyDescent="0.15">
      <c r="A73" s="6">
        <v>36</v>
      </c>
      <c r="B73" s="6">
        <v>71</v>
      </c>
      <c r="D73">
        <v>642.05291748046898</v>
      </c>
      <c r="E73">
        <v>521.59857177734398</v>
      </c>
      <c r="F73">
        <v>465.72683715820301</v>
      </c>
      <c r="G73">
        <v>464.69110107421898</v>
      </c>
      <c r="I73" s="7">
        <f t="shared" si="7"/>
        <v>176.32608032226597</v>
      </c>
      <c r="J73" s="7">
        <f t="shared" si="7"/>
        <v>56.907470703125</v>
      </c>
      <c r="K73" s="7">
        <f t="shared" si="8"/>
        <v>136.49085083007847</v>
      </c>
      <c r="L73" s="8">
        <f t="shared" si="9"/>
        <v>2.3984698167684204</v>
      </c>
      <c r="M73" s="8">
        <f t="shared" si="5"/>
        <v>2.7768529348424704</v>
      </c>
      <c r="P73" s="6">
        <f t="shared" si="10"/>
        <v>43.790882414769918</v>
      </c>
      <c r="U73" s="18">
        <v>17</v>
      </c>
      <c r="V73" s="20">
        <f t="shared" si="6"/>
        <v>1.7888112668709897</v>
      </c>
    </row>
    <row r="74" spans="1:22" x14ac:dyDescent="0.15">
      <c r="A74" s="6">
        <v>36.5</v>
      </c>
      <c r="B74" s="6">
        <v>72</v>
      </c>
      <c r="D74">
        <v>643.37023925781295</v>
      </c>
      <c r="E74">
        <v>523.32635498046898</v>
      </c>
      <c r="F74">
        <v>465.29263305664102</v>
      </c>
      <c r="G74">
        <v>463.98910522460898</v>
      </c>
      <c r="I74" s="7">
        <f t="shared" si="7"/>
        <v>178.07760620117193</v>
      </c>
      <c r="J74" s="7">
        <f t="shared" si="7"/>
        <v>59.33724975586</v>
      </c>
      <c r="K74" s="7">
        <f t="shared" si="8"/>
        <v>136.54153137206993</v>
      </c>
      <c r="L74" s="8">
        <f t="shared" si="9"/>
        <v>2.3011098750593075</v>
      </c>
      <c r="M74" s="8">
        <f t="shared" si="5"/>
        <v>2.6847483142177193</v>
      </c>
      <c r="P74" s="6">
        <f t="shared" si="10"/>
        <v>39.021524805681452</v>
      </c>
      <c r="U74" s="18">
        <v>17.5</v>
      </c>
      <c r="V74" s="20">
        <f t="shared" si="6"/>
        <v>1.7182123327877528</v>
      </c>
    </row>
    <row r="75" spans="1:22" x14ac:dyDescent="0.15">
      <c r="A75" s="6">
        <v>37</v>
      </c>
      <c r="B75" s="6">
        <v>73</v>
      </c>
      <c r="D75">
        <v>642.79840087890602</v>
      </c>
      <c r="E75">
        <v>521.90301513671898</v>
      </c>
      <c r="F75">
        <v>465.40829467773398</v>
      </c>
      <c r="G75">
        <v>464.03933715820301</v>
      </c>
      <c r="I75" s="7">
        <f t="shared" si="7"/>
        <v>177.39010620117205</v>
      </c>
      <c r="J75" s="7">
        <f t="shared" si="7"/>
        <v>57.863677978515966</v>
      </c>
      <c r="K75" s="7">
        <f t="shared" si="8"/>
        <v>136.88553161621087</v>
      </c>
      <c r="L75" s="8">
        <f t="shared" si="9"/>
        <v>2.3656555614566135</v>
      </c>
      <c r="M75" s="8">
        <f t="shared" si="5"/>
        <v>2.754549321699387</v>
      </c>
      <c r="P75" s="6">
        <f t="shared" si="10"/>
        <v>42.635957652770031</v>
      </c>
      <c r="U75" s="18">
        <v>18</v>
      </c>
      <c r="V75" s="20">
        <f t="shared" si="6"/>
        <v>1.7465589016117</v>
      </c>
    </row>
    <row r="76" spans="1:22" x14ac:dyDescent="0.15">
      <c r="A76" s="6">
        <v>37.5</v>
      </c>
      <c r="B76" s="6">
        <v>74</v>
      </c>
      <c r="D76">
        <v>642.61083984375</v>
      </c>
      <c r="E76">
        <v>522.34020996093795</v>
      </c>
      <c r="F76">
        <v>465.54360961914102</v>
      </c>
      <c r="G76">
        <v>464.21719360351602</v>
      </c>
      <c r="I76" s="7">
        <f t="shared" si="7"/>
        <v>177.06723022460898</v>
      </c>
      <c r="J76" s="7">
        <f t="shared" si="7"/>
        <v>58.123016357421932</v>
      </c>
      <c r="K76" s="7">
        <f t="shared" si="8"/>
        <v>136.38111877441364</v>
      </c>
      <c r="L76" s="8">
        <f t="shared" si="9"/>
        <v>2.3464219051494331</v>
      </c>
      <c r="M76" s="8">
        <f t="shared" si="5"/>
        <v>2.7405709864765684</v>
      </c>
      <c r="P76" s="6">
        <f t="shared" si="10"/>
        <v>41.912132083486661</v>
      </c>
      <c r="U76" s="18">
        <v>18.5</v>
      </c>
      <c r="V76" s="20">
        <f t="shared" si="6"/>
        <v>1.7544889159306714</v>
      </c>
    </row>
    <row r="77" spans="1:22" x14ac:dyDescent="0.15">
      <c r="A77" s="6">
        <v>38</v>
      </c>
      <c r="B77" s="6">
        <v>75</v>
      </c>
      <c r="D77">
        <v>640.98840332031295</v>
      </c>
      <c r="E77">
        <v>521.02166748046898</v>
      </c>
      <c r="F77">
        <v>465.59832763671898</v>
      </c>
      <c r="G77">
        <v>464.22024536132801</v>
      </c>
      <c r="I77" s="7">
        <f t="shared" si="7"/>
        <v>175.39007568359398</v>
      </c>
      <c r="J77" s="7">
        <f t="shared" si="7"/>
        <v>56.801422119140966</v>
      </c>
      <c r="K77" s="7">
        <f t="shared" si="8"/>
        <v>135.62908020019529</v>
      </c>
      <c r="L77" s="8">
        <f t="shared" si="9"/>
        <v>2.387776135529025</v>
      </c>
      <c r="M77" s="8">
        <f t="shared" si="5"/>
        <v>2.7871805379405221</v>
      </c>
      <c r="P77" s="6">
        <f t="shared" si="10"/>
        <v>44.325665926012157</v>
      </c>
      <c r="U77" s="18">
        <v>19</v>
      </c>
      <c r="V77" s="20">
        <f t="shared" si="6"/>
        <v>1.7287236246337923</v>
      </c>
    </row>
    <row r="78" spans="1:22" x14ac:dyDescent="0.15">
      <c r="A78" s="6">
        <v>38.5</v>
      </c>
      <c r="B78" s="6">
        <v>76</v>
      </c>
      <c r="D78">
        <v>642.69586181640602</v>
      </c>
      <c r="E78">
        <v>521.938232421875</v>
      </c>
      <c r="F78">
        <v>465.35430908203102</v>
      </c>
      <c r="G78">
        <v>464.10922241210898</v>
      </c>
      <c r="I78" s="7">
        <f t="shared" si="7"/>
        <v>177.341552734375</v>
      </c>
      <c r="J78" s="7">
        <f t="shared" si="7"/>
        <v>57.829010009766023</v>
      </c>
      <c r="K78" s="7">
        <f t="shared" si="8"/>
        <v>136.8612457275388</v>
      </c>
      <c r="L78" s="8">
        <f t="shared" si="9"/>
        <v>2.366653790276299</v>
      </c>
      <c r="M78" s="8">
        <f t="shared" si="5"/>
        <v>2.7713135137721578</v>
      </c>
      <c r="P78" s="6">
        <f t="shared" si="10"/>
        <v>43.504040344823416</v>
      </c>
      <c r="U78" s="18">
        <v>19.5</v>
      </c>
      <c r="V78" s="20">
        <f t="shared" si="6"/>
        <v>1.6450106207831139</v>
      </c>
    </row>
    <row r="79" spans="1:22" x14ac:dyDescent="0.15">
      <c r="A79" s="6">
        <v>39</v>
      </c>
      <c r="B79" s="6">
        <v>77</v>
      </c>
      <c r="D79">
        <v>639.37872314453102</v>
      </c>
      <c r="E79">
        <v>520.16357421875</v>
      </c>
      <c r="F79">
        <v>464.964599609375</v>
      </c>
      <c r="G79">
        <v>463.64373779296898</v>
      </c>
      <c r="I79" s="7">
        <f t="shared" si="7"/>
        <v>174.41412353515602</v>
      </c>
      <c r="J79" s="7">
        <f t="shared" si="7"/>
        <v>56.519836425781023</v>
      </c>
      <c r="K79" s="7">
        <f t="shared" si="8"/>
        <v>134.85023803710931</v>
      </c>
      <c r="L79" s="8">
        <f t="shared" si="9"/>
        <v>2.3858922205867987</v>
      </c>
      <c r="M79" s="8">
        <f t="shared" si="5"/>
        <v>2.7958072651670194</v>
      </c>
      <c r="P79" s="6">
        <f t="shared" si="10"/>
        <v>44.772374754083359</v>
      </c>
      <c r="U79" s="18">
        <v>20</v>
      </c>
      <c r="V79" s="20">
        <f t="shared" si="6"/>
        <v>1.650277650312385</v>
      </c>
    </row>
    <row r="80" spans="1:22" x14ac:dyDescent="0.15">
      <c r="A80" s="6">
        <v>39.5</v>
      </c>
      <c r="B80" s="6">
        <v>78</v>
      </c>
      <c r="D80">
        <v>637.19708251953102</v>
      </c>
      <c r="E80">
        <v>519.96771240234398</v>
      </c>
      <c r="F80">
        <v>465.51858520507801</v>
      </c>
      <c r="G80">
        <v>464.23953247070301</v>
      </c>
      <c r="I80" s="7">
        <f t="shared" si="7"/>
        <v>171.67849731445301</v>
      </c>
      <c r="J80" s="7">
        <f t="shared" si="7"/>
        <v>55.728179931640966</v>
      </c>
      <c r="K80" s="7">
        <f t="shared" si="8"/>
        <v>132.66877136230434</v>
      </c>
      <c r="L80" s="8">
        <f t="shared" si="9"/>
        <v>2.3806406655491466</v>
      </c>
      <c r="M80" s="8">
        <f t="shared" si="5"/>
        <v>2.795811031213729</v>
      </c>
      <c r="P80" s="6">
        <f t="shared" si="10"/>
        <v>44.772569767356401</v>
      </c>
      <c r="U80" s="18">
        <v>20.5</v>
      </c>
      <c r="V80" s="20">
        <f t="shared" si="6"/>
        <v>1.7163310740676752</v>
      </c>
    </row>
    <row r="81" spans="1:22" x14ac:dyDescent="0.15">
      <c r="A81" s="6">
        <v>40</v>
      </c>
      <c r="B81" s="6">
        <v>79</v>
      </c>
      <c r="D81">
        <v>635.99914550781295</v>
      </c>
      <c r="E81">
        <v>518.537109375</v>
      </c>
      <c r="F81">
        <v>465.44512939453102</v>
      </c>
      <c r="G81">
        <v>463.98748779296898</v>
      </c>
      <c r="I81" s="7">
        <f t="shared" si="7"/>
        <v>170.55401611328193</v>
      </c>
      <c r="J81" s="7">
        <f t="shared" si="7"/>
        <v>54.549621582031023</v>
      </c>
      <c r="K81" s="7">
        <f t="shared" si="8"/>
        <v>132.36928100586022</v>
      </c>
      <c r="L81" s="8">
        <f t="shared" si="9"/>
        <v>2.4265847712033159</v>
      </c>
      <c r="M81" s="8">
        <f t="shared" si="5"/>
        <v>2.8470104579522602</v>
      </c>
      <c r="P81" s="6">
        <f t="shared" si="10"/>
        <v>47.423776339187832</v>
      </c>
      <c r="U81" s="18">
        <v>21</v>
      </c>
      <c r="V81" s="20">
        <f t="shared" si="6"/>
        <v>1.7552813443390429</v>
      </c>
    </row>
    <row r="82" spans="1:22" x14ac:dyDescent="0.15">
      <c r="A82" s="6">
        <v>40.5</v>
      </c>
      <c r="B82" s="6">
        <v>80</v>
      </c>
      <c r="D82">
        <v>636.80603027343795</v>
      </c>
      <c r="E82">
        <v>519.7236328125</v>
      </c>
      <c r="F82">
        <v>464.99679565429699</v>
      </c>
      <c r="G82">
        <v>463.92349243164102</v>
      </c>
      <c r="I82" s="7">
        <f t="shared" si="7"/>
        <v>171.80923461914097</v>
      </c>
      <c r="J82" s="7">
        <f t="shared" si="7"/>
        <v>55.800140380858977</v>
      </c>
      <c r="K82" s="7">
        <f t="shared" si="8"/>
        <v>132.74913635253969</v>
      </c>
      <c r="L82" s="8">
        <f t="shared" si="9"/>
        <v>2.3790107954294033</v>
      </c>
      <c r="M82" s="8">
        <f t="shared" si="5"/>
        <v>2.8046918032627093</v>
      </c>
      <c r="P82" s="6">
        <f t="shared" si="10"/>
        <v>45.23243353378944</v>
      </c>
      <c r="U82" s="18">
        <v>21.5</v>
      </c>
      <c r="V82" s="20">
        <f t="shared" si="6"/>
        <v>1.7320814215583213</v>
      </c>
    </row>
    <row r="83" spans="1:22" x14ac:dyDescent="0.15">
      <c r="A83" s="6">
        <v>41</v>
      </c>
      <c r="B83" s="6">
        <v>81</v>
      </c>
      <c r="D83">
        <v>637.49566650390602</v>
      </c>
      <c r="E83">
        <v>519.50451660156295</v>
      </c>
      <c r="F83">
        <v>465.45333862304699</v>
      </c>
      <c r="G83">
        <v>464.13262939453102</v>
      </c>
      <c r="I83" s="7">
        <f t="shared" si="7"/>
        <v>172.04232788085903</v>
      </c>
      <c r="J83" s="7">
        <f t="shared" si="7"/>
        <v>55.371887207031932</v>
      </c>
      <c r="K83" s="7">
        <f t="shared" si="8"/>
        <v>133.28200683593667</v>
      </c>
      <c r="L83" s="8">
        <f t="shared" si="9"/>
        <v>2.4070338498235357</v>
      </c>
      <c r="M83" s="8">
        <f t="shared" si="5"/>
        <v>2.8379701787412035</v>
      </c>
      <c r="P83" s="6">
        <f t="shared" si="10"/>
        <v>46.955652979566167</v>
      </c>
      <c r="U83" s="18">
        <v>22</v>
      </c>
      <c r="V83" s="20">
        <f t="shared" si="6"/>
        <v>1.7644777639321372</v>
      </c>
    </row>
    <row r="84" spans="1:22" x14ac:dyDescent="0.15">
      <c r="A84" s="6">
        <v>41.5</v>
      </c>
      <c r="B84" s="6">
        <v>82</v>
      </c>
      <c r="D84">
        <v>637.18664550781295</v>
      </c>
      <c r="E84">
        <v>519.65283203125</v>
      </c>
      <c r="F84">
        <v>465.03521728515602</v>
      </c>
      <c r="G84">
        <v>463.74990844726602</v>
      </c>
      <c r="I84" s="7">
        <f t="shared" si="7"/>
        <v>172.15142822265693</v>
      </c>
      <c r="J84" s="7">
        <f t="shared" si="7"/>
        <v>55.902923583983977</v>
      </c>
      <c r="K84" s="7">
        <f t="shared" si="8"/>
        <v>133.01938171386814</v>
      </c>
      <c r="L84" s="8">
        <f t="shared" si="9"/>
        <v>2.3794709325717234</v>
      </c>
      <c r="M84" s="8">
        <f t="shared" si="5"/>
        <v>2.8156625825737533</v>
      </c>
      <c r="P84" s="6">
        <f t="shared" si="10"/>
        <v>45.800521968765281</v>
      </c>
      <c r="U84" s="18">
        <v>65</v>
      </c>
      <c r="V84" s="20">
        <f t="shared" ref="V84:V104" si="11">L131</f>
        <v>1.1800892548247952</v>
      </c>
    </row>
    <row r="85" spans="1:22" x14ac:dyDescent="0.15">
      <c r="A85" s="6">
        <v>42</v>
      </c>
      <c r="B85" s="6">
        <v>83</v>
      </c>
      <c r="D85">
        <v>635.341064453125</v>
      </c>
      <c r="E85">
        <v>518.95526123046898</v>
      </c>
      <c r="F85">
        <v>465.8798828125</v>
      </c>
      <c r="G85">
        <v>464.64407348632801</v>
      </c>
      <c r="I85" s="7">
        <f t="shared" si="7"/>
        <v>169.461181640625</v>
      </c>
      <c r="J85" s="7">
        <f t="shared" si="7"/>
        <v>54.311187744140966</v>
      </c>
      <c r="K85" s="7">
        <f t="shared" si="8"/>
        <v>131.44335021972631</v>
      </c>
      <c r="L85" s="8">
        <f t="shared" si="9"/>
        <v>2.4201892037226949</v>
      </c>
      <c r="M85" s="8">
        <f t="shared" si="5"/>
        <v>2.8616361748090866</v>
      </c>
      <c r="P85" s="6">
        <f t="shared" si="10"/>
        <v>48.181124597139771</v>
      </c>
      <c r="U85" s="18">
        <v>65.5</v>
      </c>
      <c r="V85" s="20">
        <f t="shared" si="11"/>
        <v>1.1749864632604177</v>
      </c>
    </row>
    <row r="86" spans="1:22" x14ac:dyDescent="0.15">
      <c r="A86" s="6">
        <v>42.5</v>
      </c>
      <c r="B86" s="6">
        <v>84</v>
      </c>
      <c r="D86">
        <v>635.14190673828102</v>
      </c>
      <c r="E86">
        <v>519.42889404296898</v>
      </c>
      <c r="F86">
        <v>465.07113647460898</v>
      </c>
      <c r="G86">
        <v>464.00714111328102</v>
      </c>
      <c r="I86" s="7">
        <f t="shared" si="7"/>
        <v>170.07077026367205</v>
      </c>
      <c r="J86" s="7">
        <f t="shared" si="7"/>
        <v>55.421752929687955</v>
      </c>
      <c r="K86" s="7">
        <f t="shared" si="8"/>
        <v>131.27554321289048</v>
      </c>
      <c r="L86" s="8">
        <f t="shared" si="9"/>
        <v>2.3686645815666663</v>
      </c>
      <c r="M86" s="8">
        <f t="shared" si="5"/>
        <v>2.8153668737374198</v>
      </c>
      <c r="P86" s="6">
        <f t="shared" si="10"/>
        <v>45.785209586182567</v>
      </c>
      <c r="U86" s="18">
        <v>66</v>
      </c>
      <c r="V86" s="20">
        <f t="shared" si="11"/>
        <v>1.1810011431744516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634.96685791015602</v>
      </c>
      <c r="E87">
        <v>519.19256591796898</v>
      </c>
      <c r="F87">
        <v>464.99661254882801</v>
      </c>
      <c r="G87">
        <v>463.79443359375</v>
      </c>
      <c r="I87" s="7">
        <f t="shared" si="7"/>
        <v>169.97024536132801</v>
      </c>
      <c r="J87" s="7">
        <f t="shared" si="7"/>
        <v>55.398132324218977</v>
      </c>
      <c r="K87" s="7">
        <f t="shared" si="8"/>
        <v>131.19155273437474</v>
      </c>
      <c r="L87" s="8">
        <f t="shared" si="9"/>
        <v>2.3681584058930514</v>
      </c>
      <c r="M87" s="8">
        <f t="shared" si="5"/>
        <v>2.8201160191481667</v>
      </c>
      <c r="P87" s="6">
        <f t="shared" si="10"/>
        <v>46.031129635011538</v>
      </c>
      <c r="U87" s="18">
        <v>66.5</v>
      </c>
      <c r="V87" s="20">
        <f t="shared" si="11"/>
        <v>1.1825056098430355</v>
      </c>
    </row>
    <row r="88" spans="1:22" x14ac:dyDescent="0.15">
      <c r="A88" s="6">
        <v>43.5</v>
      </c>
      <c r="B88" s="6">
        <v>86</v>
      </c>
      <c r="D88">
        <v>635.22259521484398</v>
      </c>
      <c r="E88">
        <v>519.52673339843795</v>
      </c>
      <c r="F88">
        <v>465.814453125</v>
      </c>
      <c r="G88">
        <v>464.43063354492199</v>
      </c>
      <c r="I88" s="7">
        <f t="shared" si="7"/>
        <v>169.40814208984398</v>
      </c>
      <c r="J88" s="7">
        <f t="shared" si="7"/>
        <v>55.096099853515966</v>
      </c>
      <c r="K88" s="7">
        <f t="shared" si="8"/>
        <v>130.84087219238279</v>
      </c>
      <c r="L88" s="8">
        <f t="shared" si="9"/>
        <v>2.3747755746822277</v>
      </c>
      <c r="M88" s="8">
        <f t="shared" ref="M88:M148" si="12">L88+ABS($N$2)*A88</f>
        <v>2.8319885090217047</v>
      </c>
      <c r="P88" s="6">
        <f t="shared" si="10"/>
        <v>46.645910408582942</v>
      </c>
      <c r="U88" s="18">
        <v>67</v>
      </c>
      <c r="V88" s="20">
        <f t="shared" si="11"/>
        <v>1.15610898064745</v>
      </c>
    </row>
    <row r="89" spans="1:22" x14ac:dyDescent="0.15">
      <c r="A89" s="6">
        <v>44</v>
      </c>
      <c r="B89" s="6">
        <v>87</v>
      </c>
      <c r="D89">
        <v>634.40667724609398</v>
      </c>
      <c r="E89">
        <v>518.91583251953102</v>
      </c>
      <c r="F89">
        <v>465.35394287109398</v>
      </c>
      <c r="G89">
        <v>464.220947265625</v>
      </c>
      <c r="I89" s="7">
        <f t="shared" si="7"/>
        <v>169.052734375</v>
      </c>
      <c r="J89" s="7">
        <f t="shared" si="7"/>
        <v>54.694885253906023</v>
      </c>
      <c r="K89" s="7">
        <f t="shared" si="8"/>
        <v>130.76631469726578</v>
      </c>
      <c r="L89" s="8">
        <f t="shared" si="9"/>
        <v>2.3908325996154667</v>
      </c>
      <c r="M89" s="8">
        <f t="shared" si="12"/>
        <v>2.8533008550393055</v>
      </c>
      <c r="P89" s="6">
        <f t="shared" si="10"/>
        <v>47.749505417792015</v>
      </c>
      <c r="U89" s="18">
        <v>67.5</v>
      </c>
      <c r="V89" s="20">
        <f t="shared" si="11"/>
        <v>1.1667935287433773</v>
      </c>
    </row>
    <row r="90" spans="1:22" x14ac:dyDescent="0.15">
      <c r="A90" s="6">
        <v>44.5</v>
      </c>
      <c r="B90" s="6">
        <v>88</v>
      </c>
      <c r="D90">
        <v>634.98577880859398</v>
      </c>
      <c r="E90">
        <v>519.89697265625</v>
      </c>
      <c r="F90">
        <v>465.92599487304699</v>
      </c>
      <c r="G90">
        <v>464.56863403320301</v>
      </c>
      <c r="I90" s="7">
        <f t="shared" si="7"/>
        <v>169.05978393554699</v>
      </c>
      <c r="J90" s="7">
        <f t="shared" si="7"/>
        <v>55.328338623046989</v>
      </c>
      <c r="K90" s="7">
        <f t="shared" si="8"/>
        <v>130.3299468994141</v>
      </c>
      <c r="L90" s="8">
        <f t="shared" si="9"/>
        <v>2.3555731139399372</v>
      </c>
      <c r="M90" s="8">
        <f t="shared" si="12"/>
        <v>2.8232966904481378</v>
      </c>
      <c r="P90" s="6">
        <f t="shared" si="10"/>
        <v>46.195831023102926</v>
      </c>
      <c r="U90" s="18">
        <v>68</v>
      </c>
      <c r="V90" s="20">
        <f t="shared" si="11"/>
        <v>1.161460999556325</v>
      </c>
    </row>
    <row r="91" spans="1:22" x14ac:dyDescent="0.15">
      <c r="A91" s="6">
        <v>45</v>
      </c>
      <c r="B91" s="6">
        <v>89</v>
      </c>
      <c r="D91">
        <v>633.55499267578102</v>
      </c>
      <c r="E91">
        <v>519.06213378906295</v>
      </c>
      <c r="F91">
        <v>465.13638305664102</v>
      </c>
      <c r="G91">
        <v>463.90899658203102</v>
      </c>
      <c r="I91" s="7">
        <f t="shared" si="7"/>
        <v>168.41860961914</v>
      </c>
      <c r="J91" s="7">
        <f t="shared" si="7"/>
        <v>55.153137207031932</v>
      </c>
      <c r="K91" s="7">
        <f t="shared" si="8"/>
        <v>129.81141357421765</v>
      </c>
      <c r="L91" s="8">
        <f t="shared" si="9"/>
        <v>2.3536542098582003</v>
      </c>
      <c r="M91" s="8">
        <f t="shared" si="12"/>
        <v>2.8266331074507627</v>
      </c>
      <c r="P91" s="6">
        <f t="shared" si="10"/>
        <v>46.368597228648589</v>
      </c>
      <c r="U91" s="18">
        <v>68.5</v>
      </c>
      <c r="V91" s="20">
        <f t="shared" si="11"/>
        <v>1.1544908670697558</v>
      </c>
    </row>
    <row r="92" spans="1:22" x14ac:dyDescent="0.15">
      <c r="A92" s="6">
        <v>45.5</v>
      </c>
      <c r="B92" s="6">
        <v>90</v>
      </c>
      <c r="D92">
        <v>634.91656494140602</v>
      </c>
      <c r="E92">
        <v>520.00244140625</v>
      </c>
      <c r="F92">
        <v>465.65069580078102</v>
      </c>
      <c r="G92">
        <v>464.62460327148398</v>
      </c>
      <c r="I92" s="7">
        <f t="shared" si="7"/>
        <v>169.265869140625</v>
      </c>
      <c r="J92" s="7">
        <f t="shared" si="7"/>
        <v>55.377838134766023</v>
      </c>
      <c r="K92" s="7">
        <f t="shared" si="8"/>
        <v>130.5013824462888</v>
      </c>
      <c r="L92" s="8">
        <f t="shared" si="9"/>
        <v>2.3565633264466577</v>
      </c>
      <c r="M92" s="8">
        <f t="shared" si="12"/>
        <v>2.8347975451235818</v>
      </c>
      <c r="P92" s="6">
        <f t="shared" si="10"/>
        <v>46.791367798405695</v>
      </c>
      <c r="U92" s="18">
        <v>69</v>
      </c>
      <c r="V92" s="20">
        <f t="shared" si="11"/>
        <v>1.1976474912037554</v>
      </c>
    </row>
    <row r="93" spans="1:22" x14ac:dyDescent="0.15">
      <c r="A93" s="6">
        <v>46</v>
      </c>
      <c r="B93" s="6">
        <v>91</v>
      </c>
      <c r="D93">
        <v>633.71197509765602</v>
      </c>
      <c r="E93">
        <v>520.616943359375</v>
      </c>
      <c r="F93">
        <v>465.01089477539102</v>
      </c>
      <c r="G93">
        <v>463.64480590820301</v>
      </c>
      <c r="I93" s="7">
        <f t="shared" si="7"/>
        <v>168.701080322265</v>
      </c>
      <c r="J93" s="7">
        <f t="shared" si="7"/>
        <v>56.972137451171989</v>
      </c>
      <c r="K93" s="7">
        <f t="shared" si="8"/>
        <v>128.82058410644461</v>
      </c>
      <c r="L93" s="8">
        <f t="shared" si="9"/>
        <v>2.2611155183856386</v>
      </c>
      <c r="M93" s="8">
        <f t="shared" si="12"/>
        <v>2.7446050581469246</v>
      </c>
      <c r="P93" s="6">
        <f t="shared" si="10"/>
        <v>42.121024213828392</v>
      </c>
      <c r="U93" s="18">
        <v>69.5</v>
      </c>
      <c r="V93" s="20">
        <f t="shared" si="11"/>
        <v>1.1943801145488175</v>
      </c>
    </row>
    <row r="94" spans="1:22" x14ac:dyDescent="0.15">
      <c r="A94" s="6">
        <v>46.5</v>
      </c>
      <c r="B94" s="6">
        <v>92</v>
      </c>
      <c r="D94">
        <v>632.59857177734398</v>
      </c>
      <c r="E94">
        <v>520.25500488281295</v>
      </c>
      <c r="F94">
        <v>466.10385131835898</v>
      </c>
      <c r="G94">
        <v>464.79263305664102</v>
      </c>
      <c r="I94" s="7">
        <f t="shared" si="7"/>
        <v>166.494720458985</v>
      </c>
      <c r="J94" s="7">
        <f t="shared" si="7"/>
        <v>55.462371826171932</v>
      </c>
      <c r="K94" s="7">
        <f t="shared" si="8"/>
        <v>127.67106018066465</v>
      </c>
      <c r="L94" s="8">
        <f t="shared" si="9"/>
        <v>2.3019401438655827</v>
      </c>
      <c r="M94" s="8">
        <f t="shared" si="12"/>
        <v>2.7906850047112304</v>
      </c>
      <c r="P94" s="6">
        <f t="shared" si="10"/>
        <v>44.507134077613046</v>
      </c>
      <c r="U94" s="18">
        <v>70</v>
      </c>
      <c r="V94" s="20">
        <f t="shared" si="11"/>
        <v>1.1758647538555704</v>
      </c>
    </row>
    <row r="95" spans="1:22" x14ac:dyDescent="0.15">
      <c r="A95" s="6">
        <v>47</v>
      </c>
      <c r="B95" s="6">
        <v>93</v>
      </c>
      <c r="D95">
        <v>633.21374511718795</v>
      </c>
      <c r="E95">
        <v>522.05133056640602</v>
      </c>
      <c r="F95">
        <v>465.29925537109398</v>
      </c>
      <c r="G95">
        <v>464.07849121093801</v>
      </c>
      <c r="I95" s="7">
        <f t="shared" si="7"/>
        <v>167.91448974609398</v>
      </c>
      <c r="J95" s="7">
        <f t="shared" si="7"/>
        <v>57.972839355468011</v>
      </c>
      <c r="K95" s="7">
        <f t="shared" si="8"/>
        <v>127.33350219726637</v>
      </c>
      <c r="L95" s="8">
        <f t="shared" si="9"/>
        <v>2.1964337716237154</v>
      </c>
      <c r="M95" s="8">
        <f t="shared" si="12"/>
        <v>2.6904339535537249</v>
      </c>
      <c r="P95" s="6">
        <f t="shared" si="10"/>
        <v>39.315938343740406</v>
      </c>
      <c r="U95" s="18">
        <v>70.5</v>
      </c>
      <c r="V95" s="20">
        <f t="shared" si="11"/>
        <v>1.2172051277213936</v>
      </c>
    </row>
    <row r="96" spans="1:22" x14ac:dyDescent="0.15">
      <c r="A96" s="6">
        <v>47.5</v>
      </c>
      <c r="B96" s="6">
        <v>94</v>
      </c>
      <c r="D96">
        <v>631.1787109375</v>
      </c>
      <c r="E96">
        <v>521.64849853515602</v>
      </c>
      <c r="F96">
        <v>465.239013671875</v>
      </c>
      <c r="G96">
        <v>464.20593261718801</v>
      </c>
      <c r="I96" s="7">
        <f t="shared" si="7"/>
        <v>165.939697265625</v>
      </c>
      <c r="J96" s="7">
        <f t="shared" si="7"/>
        <v>57.442565917968011</v>
      </c>
      <c r="K96" s="7">
        <f t="shared" si="8"/>
        <v>125.7299011230474</v>
      </c>
      <c r="L96" s="8">
        <f t="shared" si="9"/>
        <v>2.1887932600817042</v>
      </c>
      <c r="M96" s="8">
        <f t="shared" si="12"/>
        <v>2.6880487630960754</v>
      </c>
      <c r="P96" s="6">
        <f t="shared" si="10"/>
        <v>39.192428511322085</v>
      </c>
      <c r="U96" s="18">
        <v>71</v>
      </c>
      <c r="V96" s="20">
        <f t="shared" si="11"/>
        <v>1.1817887266232374</v>
      </c>
    </row>
    <row r="97" spans="1:22" x14ac:dyDescent="0.15">
      <c r="A97" s="6">
        <v>48</v>
      </c>
      <c r="B97" s="6">
        <v>95</v>
      </c>
      <c r="D97">
        <v>629.40093994140602</v>
      </c>
      <c r="E97">
        <v>522.88616943359398</v>
      </c>
      <c r="F97">
        <v>465.50643920898398</v>
      </c>
      <c r="G97">
        <v>464.266357421875</v>
      </c>
      <c r="I97" s="7">
        <f t="shared" si="7"/>
        <v>163.89450073242205</v>
      </c>
      <c r="J97" s="7">
        <f t="shared" si="7"/>
        <v>58.619812011718977</v>
      </c>
      <c r="K97" s="7">
        <f t="shared" si="8"/>
        <v>122.86063232421876</v>
      </c>
      <c r="L97" s="8">
        <f t="shared" si="9"/>
        <v>2.0958892242721125</v>
      </c>
      <c r="M97" s="8">
        <f t="shared" si="12"/>
        <v>2.6004000483708456</v>
      </c>
      <c r="P97" s="6">
        <f t="shared" si="10"/>
        <v>34.653806434969241</v>
      </c>
      <c r="U97" s="18">
        <v>71.5</v>
      </c>
      <c r="V97" s="20">
        <f t="shared" si="11"/>
        <v>1.2018182471981529</v>
      </c>
    </row>
    <row r="98" spans="1:22" x14ac:dyDescent="0.15">
      <c r="A98" s="6">
        <v>48.5</v>
      </c>
      <c r="B98" s="6">
        <v>96</v>
      </c>
      <c r="D98">
        <v>627.61468505859398</v>
      </c>
      <c r="E98">
        <v>523.34991455078102</v>
      </c>
      <c r="F98">
        <v>465.291748046875</v>
      </c>
      <c r="G98">
        <v>463.94940185546898</v>
      </c>
      <c r="I98" s="7">
        <f t="shared" si="7"/>
        <v>162.32293701171898</v>
      </c>
      <c r="J98" s="7">
        <f t="shared" si="7"/>
        <v>59.400512695312045</v>
      </c>
      <c r="K98" s="7">
        <f t="shared" si="8"/>
        <v>120.74257812500055</v>
      </c>
      <c r="L98" s="8">
        <f t="shared" si="9"/>
        <v>2.0326857908505844</v>
      </c>
      <c r="M98" s="8">
        <f t="shared" si="12"/>
        <v>2.5424519360336797</v>
      </c>
      <c r="P98" s="6">
        <f t="shared" si="10"/>
        <v>31.653139708013462</v>
      </c>
      <c r="U98" s="18">
        <v>72</v>
      </c>
      <c r="V98" s="20">
        <f t="shared" si="11"/>
        <v>1.179965853368375</v>
      </c>
    </row>
    <row r="99" spans="1:22" x14ac:dyDescent="0.15">
      <c r="A99" s="6">
        <v>49</v>
      </c>
      <c r="B99" s="6">
        <v>97</v>
      </c>
      <c r="D99">
        <v>626.87506103515602</v>
      </c>
      <c r="E99">
        <v>524.76477050781295</v>
      </c>
      <c r="F99">
        <v>466.09439086914102</v>
      </c>
      <c r="G99">
        <v>464.93118286132801</v>
      </c>
      <c r="I99" s="7">
        <f t="shared" si="7"/>
        <v>160.780670166015</v>
      </c>
      <c r="J99" s="7">
        <f t="shared" si="7"/>
        <v>59.833587646484943</v>
      </c>
      <c r="K99" s="7">
        <f t="shared" si="8"/>
        <v>118.89715881347554</v>
      </c>
      <c r="L99" s="8">
        <f t="shared" si="9"/>
        <v>1.9871306984959043</v>
      </c>
      <c r="M99" s="8">
        <f t="shared" si="12"/>
        <v>2.5021521647633609</v>
      </c>
      <c r="P99" s="6">
        <f t="shared" si="10"/>
        <v>29.566338639306068</v>
      </c>
      <c r="U99" s="18">
        <v>72.5</v>
      </c>
      <c r="V99" s="20">
        <f t="shared" si="11"/>
        <v>1.1986446129327304</v>
      </c>
    </row>
    <row r="100" spans="1:22" x14ac:dyDescent="0.15">
      <c r="A100" s="6">
        <v>49.5</v>
      </c>
      <c r="B100" s="6">
        <v>98</v>
      </c>
      <c r="D100">
        <v>624.89105224609398</v>
      </c>
      <c r="E100">
        <v>525.60394287109398</v>
      </c>
      <c r="F100">
        <v>465.07989501953102</v>
      </c>
      <c r="G100">
        <v>463.93975830078102</v>
      </c>
      <c r="I100" s="7">
        <f t="shared" si="7"/>
        <v>159.81115722656295</v>
      </c>
      <c r="J100" s="7">
        <f t="shared" si="7"/>
        <v>61.664184570312955</v>
      </c>
      <c r="K100" s="7">
        <f t="shared" si="8"/>
        <v>116.64622802734388</v>
      </c>
      <c r="L100" s="8">
        <f t="shared" si="9"/>
        <v>1.8916365932697501</v>
      </c>
      <c r="M100" s="8">
        <f t="shared" si="12"/>
        <v>2.4119133806215687</v>
      </c>
      <c r="P100" s="6">
        <f t="shared" si="10"/>
        <v>24.893597696862045</v>
      </c>
      <c r="U100" s="18">
        <v>73</v>
      </c>
      <c r="V100" s="20">
        <f t="shared" si="11"/>
        <v>1.1590926209788994</v>
      </c>
    </row>
    <row r="101" spans="1:22" x14ac:dyDescent="0.15">
      <c r="A101" s="6">
        <v>50</v>
      </c>
      <c r="B101" s="6">
        <v>99</v>
      </c>
      <c r="D101">
        <v>619.70489501953102</v>
      </c>
      <c r="E101">
        <v>524.85736083984398</v>
      </c>
      <c r="F101">
        <v>465.9873046875</v>
      </c>
      <c r="G101">
        <v>464.73452758789102</v>
      </c>
      <c r="I101" s="7">
        <f t="shared" si="7"/>
        <v>153.71759033203102</v>
      </c>
      <c r="J101" s="7">
        <f t="shared" si="7"/>
        <v>60.122833251952954</v>
      </c>
      <c r="K101" s="7">
        <f t="shared" si="8"/>
        <v>111.63160705566395</v>
      </c>
      <c r="L101" s="8">
        <f t="shared" si="9"/>
        <v>1.8567256567543389</v>
      </c>
      <c r="M101" s="8">
        <f t="shared" si="12"/>
        <v>2.3822577651905195</v>
      </c>
      <c r="P101" s="6">
        <f t="shared" si="10"/>
        <v>23.357971860189664</v>
      </c>
      <c r="U101" s="18">
        <v>73.5</v>
      </c>
      <c r="V101" s="20">
        <f t="shared" si="11"/>
        <v>1.1817472278391632</v>
      </c>
    </row>
    <row r="102" spans="1:22" x14ac:dyDescent="0.15">
      <c r="A102" s="6">
        <v>50.5</v>
      </c>
      <c r="B102" s="6">
        <v>100</v>
      </c>
      <c r="D102">
        <v>618.62176513671898</v>
      </c>
      <c r="E102">
        <v>526.23229980468795</v>
      </c>
      <c r="F102">
        <v>465.27993774414102</v>
      </c>
      <c r="G102">
        <v>464.06381225585898</v>
      </c>
      <c r="I102" s="7">
        <f t="shared" si="7"/>
        <v>153.34182739257795</v>
      </c>
      <c r="J102" s="7">
        <f t="shared" si="7"/>
        <v>62.168487548828978</v>
      </c>
      <c r="K102" s="7">
        <f t="shared" si="8"/>
        <v>109.82388610839767</v>
      </c>
      <c r="L102" s="8">
        <f t="shared" si="9"/>
        <v>1.7665523231868674</v>
      </c>
      <c r="M102" s="8">
        <f t="shared" si="12"/>
        <v>2.2973397527074098</v>
      </c>
      <c r="P102" s="6">
        <f t="shared" si="10"/>
        <v>18.960750893013206</v>
      </c>
      <c r="U102" s="18">
        <v>74</v>
      </c>
      <c r="V102" s="20">
        <f t="shared" si="11"/>
        <v>1.1931592467154055</v>
      </c>
    </row>
    <row r="103" spans="1:22" x14ac:dyDescent="0.15">
      <c r="A103" s="6">
        <v>51</v>
      </c>
      <c r="B103" s="6">
        <v>101</v>
      </c>
      <c r="D103">
        <v>617.79473876953102</v>
      </c>
      <c r="E103">
        <v>526.70318603515602</v>
      </c>
      <c r="F103">
        <v>465.26348876953102</v>
      </c>
      <c r="G103">
        <v>464.03057861328102</v>
      </c>
      <c r="I103" s="7">
        <f t="shared" si="7"/>
        <v>152.53125</v>
      </c>
      <c r="J103" s="7">
        <f t="shared" si="7"/>
        <v>62.672607421875</v>
      </c>
      <c r="K103" s="7">
        <f t="shared" si="8"/>
        <v>108.66042480468749</v>
      </c>
      <c r="L103" s="8">
        <f t="shared" si="9"/>
        <v>1.7337785880400611</v>
      </c>
      <c r="M103" s="8">
        <f t="shared" si="12"/>
        <v>2.2698213386449653</v>
      </c>
      <c r="P103" s="6">
        <f t="shared" si="10"/>
        <v>17.535793528132672</v>
      </c>
      <c r="U103" s="18">
        <v>74.5</v>
      </c>
      <c r="V103" s="20">
        <f t="shared" si="11"/>
        <v>1.1896516935782893</v>
      </c>
    </row>
    <row r="104" spans="1:22" x14ac:dyDescent="0.15">
      <c r="A104" s="6">
        <v>51.5</v>
      </c>
      <c r="B104" s="6">
        <v>102</v>
      </c>
      <c r="D104">
        <v>618.35461425781295</v>
      </c>
      <c r="E104">
        <v>528.42663574218795</v>
      </c>
      <c r="F104">
        <v>465.65408325195301</v>
      </c>
      <c r="G104">
        <v>464.53646850585898</v>
      </c>
      <c r="I104" s="7">
        <f t="shared" si="7"/>
        <v>152.70053100585994</v>
      </c>
      <c r="J104" s="7">
        <f t="shared" si="7"/>
        <v>63.890167236328978</v>
      </c>
      <c r="K104" s="7">
        <f t="shared" si="8"/>
        <v>107.97741394042967</v>
      </c>
      <c r="L104" s="8">
        <f t="shared" si="9"/>
        <v>1.6900474456581478</v>
      </c>
      <c r="M104" s="8">
        <f t="shared" si="12"/>
        <v>2.2313455173474135</v>
      </c>
      <c r="P104" s="6">
        <f t="shared" si="10"/>
        <v>15.54344016055261</v>
      </c>
      <c r="U104" s="18">
        <v>75</v>
      </c>
      <c r="V104" s="20">
        <f t="shared" si="11"/>
        <v>1.1642185698478829</v>
      </c>
    </row>
    <row r="105" spans="1:22" x14ac:dyDescent="0.15">
      <c r="A105" s="6">
        <v>52</v>
      </c>
      <c r="B105" s="6">
        <v>103</v>
      </c>
      <c r="D105">
        <v>615.95751953125</v>
      </c>
      <c r="E105">
        <v>528.41149902343795</v>
      </c>
      <c r="F105">
        <v>464.9326171875</v>
      </c>
      <c r="G105">
        <v>464.03933715820301</v>
      </c>
      <c r="I105" s="7">
        <f t="shared" si="7"/>
        <v>151.02490234375</v>
      </c>
      <c r="J105" s="7">
        <f t="shared" si="7"/>
        <v>64.372161865234943</v>
      </c>
      <c r="K105" s="7">
        <f t="shared" si="8"/>
        <v>105.96438903808554</v>
      </c>
      <c r="L105" s="8">
        <f t="shared" si="9"/>
        <v>1.6461213351809618</v>
      </c>
      <c r="M105" s="8">
        <f t="shared" si="12"/>
        <v>2.1926747279545893</v>
      </c>
      <c r="P105" s="6">
        <f t="shared" si="10"/>
        <v>13.540990963225797</v>
      </c>
      <c r="U105" s="18"/>
      <c r="V105" s="20"/>
    </row>
    <row r="106" spans="1:22" x14ac:dyDescent="0.15">
      <c r="A106" s="6">
        <v>52.5</v>
      </c>
      <c r="B106" s="6">
        <v>104</v>
      </c>
      <c r="D106">
        <v>615.00744628906295</v>
      </c>
      <c r="E106">
        <v>528.74566650390602</v>
      </c>
      <c r="F106">
        <v>465.008056640625</v>
      </c>
      <c r="G106">
        <v>463.57507324218801</v>
      </c>
      <c r="I106" s="7">
        <f t="shared" si="7"/>
        <v>149.99938964843795</v>
      </c>
      <c r="J106" s="7">
        <f t="shared" si="7"/>
        <v>65.170593261718011</v>
      </c>
      <c r="K106" s="7">
        <f t="shared" si="8"/>
        <v>104.37997436523534</v>
      </c>
      <c r="L106" s="8">
        <f t="shared" si="9"/>
        <v>1.6016422306615612</v>
      </c>
      <c r="M106" s="8">
        <f t="shared" si="12"/>
        <v>2.1534509445195509</v>
      </c>
      <c r="P106" s="6">
        <f t="shared" si="10"/>
        <v>11.509906651556994</v>
      </c>
    </row>
    <row r="107" spans="1:22" x14ac:dyDescent="0.15">
      <c r="A107" s="6">
        <v>53</v>
      </c>
      <c r="B107" s="6">
        <v>105</v>
      </c>
      <c r="D107">
        <v>612.87609863281295</v>
      </c>
      <c r="E107">
        <v>528.47052001953102</v>
      </c>
      <c r="F107">
        <v>465.08224487304699</v>
      </c>
      <c r="G107">
        <v>464.01589965820301</v>
      </c>
      <c r="I107" s="7">
        <f t="shared" si="7"/>
        <v>147.79385375976597</v>
      </c>
      <c r="J107" s="7">
        <f t="shared" si="7"/>
        <v>64.454620361328011</v>
      </c>
      <c r="K107" s="7">
        <f t="shared" si="8"/>
        <v>102.67561950683637</v>
      </c>
      <c r="L107" s="8">
        <f t="shared" si="9"/>
        <v>1.592990834966433</v>
      </c>
      <c r="M107" s="8">
        <f t="shared" si="12"/>
        <v>2.150054869908784</v>
      </c>
      <c r="P107" s="6">
        <f t="shared" si="10"/>
        <v>11.334051258244182</v>
      </c>
    </row>
    <row r="108" spans="1:22" x14ac:dyDescent="0.15">
      <c r="A108" s="6">
        <v>53.5</v>
      </c>
      <c r="B108" s="6">
        <v>106</v>
      </c>
      <c r="D108">
        <v>612.81817626953102</v>
      </c>
      <c r="E108">
        <v>530.23614501953102</v>
      </c>
      <c r="F108">
        <v>465.846435546875</v>
      </c>
      <c r="G108">
        <v>464.71432495117199</v>
      </c>
      <c r="I108" s="7">
        <f t="shared" si="7"/>
        <v>146.97174072265602</v>
      </c>
      <c r="J108" s="7">
        <f t="shared" si="7"/>
        <v>65.521820068359034</v>
      </c>
      <c r="K108" s="7">
        <f t="shared" si="8"/>
        <v>101.10646667480469</v>
      </c>
      <c r="L108" s="8">
        <f t="shared" si="9"/>
        <v>1.5430961253719773</v>
      </c>
      <c r="M108" s="8">
        <f t="shared" si="12"/>
        <v>2.1054154813986905</v>
      </c>
      <c r="P108" s="6">
        <f t="shared" si="10"/>
        <v>9.0225363113115602</v>
      </c>
    </row>
    <row r="109" spans="1:22" x14ac:dyDescent="0.15">
      <c r="A109" s="6">
        <v>54</v>
      </c>
      <c r="B109" s="6">
        <v>107</v>
      </c>
      <c r="D109">
        <v>611.90771484375</v>
      </c>
      <c r="E109">
        <v>530.70001220703102</v>
      </c>
      <c r="F109">
        <v>465.708984375</v>
      </c>
      <c r="G109">
        <v>464.68341064453102</v>
      </c>
      <c r="I109" s="7">
        <f t="shared" si="7"/>
        <v>146.19873046875</v>
      </c>
      <c r="J109" s="7">
        <f t="shared" si="7"/>
        <v>66.0166015625</v>
      </c>
      <c r="K109" s="7">
        <f t="shared" si="8"/>
        <v>99.987109375000003</v>
      </c>
      <c r="L109" s="8">
        <f t="shared" si="9"/>
        <v>1.5145752281770981</v>
      </c>
      <c r="M109" s="8">
        <f t="shared" si="12"/>
        <v>2.0821499052881731</v>
      </c>
      <c r="P109" s="6">
        <f t="shared" si="10"/>
        <v>7.8177992232060758</v>
      </c>
    </row>
    <row r="110" spans="1:22" x14ac:dyDescent="0.15">
      <c r="A110" s="6">
        <v>54.5</v>
      </c>
      <c r="B110" s="6">
        <v>108</v>
      </c>
      <c r="D110">
        <v>612.12609863281295</v>
      </c>
      <c r="E110">
        <v>532.2626953125</v>
      </c>
      <c r="F110">
        <v>465.75653076171898</v>
      </c>
      <c r="G110">
        <v>464.57705688476602</v>
      </c>
      <c r="I110" s="7">
        <f t="shared" si="7"/>
        <v>146.36956787109398</v>
      </c>
      <c r="J110" s="7">
        <f t="shared" si="7"/>
        <v>67.685638427733977</v>
      </c>
      <c r="K110" s="7">
        <f t="shared" si="8"/>
        <v>98.989620971680196</v>
      </c>
      <c r="L110" s="8">
        <f t="shared" si="9"/>
        <v>1.4624907627541786</v>
      </c>
      <c r="M110" s="8">
        <f t="shared" si="12"/>
        <v>2.0353207609496153</v>
      </c>
      <c r="P110" s="6">
        <f t="shared" si="10"/>
        <v>5.392894431641432</v>
      </c>
    </row>
    <row r="111" spans="1:22" x14ac:dyDescent="0.15">
      <c r="A111" s="6">
        <v>55</v>
      </c>
      <c r="B111" s="6">
        <v>109</v>
      </c>
      <c r="D111">
        <v>612.01177978515602</v>
      </c>
      <c r="E111">
        <v>533.42346191406295</v>
      </c>
      <c r="F111">
        <v>465.29888916015602</v>
      </c>
      <c r="G111">
        <v>464.24615478515602</v>
      </c>
      <c r="I111" s="7">
        <f t="shared" si="7"/>
        <v>146.712890625</v>
      </c>
      <c r="J111" s="7">
        <f t="shared" si="7"/>
        <v>69.177307128906932</v>
      </c>
      <c r="K111" s="7">
        <f t="shared" si="8"/>
        <v>98.288775634765159</v>
      </c>
      <c r="L111" s="8">
        <f t="shared" si="9"/>
        <v>1.4208239625692729</v>
      </c>
      <c r="M111" s="8">
        <f t="shared" si="12"/>
        <v>1.9989092818490715</v>
      </c>
      <c r="P111" s="6">
        <f t="shared" si="10"/>
        <v>3.5074367452799571</v>
      </c>
    </row>
    <row r="112" spans="1:22" x14ac:dyDescent="0.15">
      <c r="A112" s="6">
        <v>55.5</v>
      </c>
      <c r="B112" s="6">
        <v>110</v>
      </c>
      <c r="D112">
        <v>611.193603515625</v>
      </c>
      <c r="E112">
        <v>533.36572265625</v>
      </c>
      <c r="F112">
        <v>464.77581787109398</v>
      </c>
      <c r="G112">
        <v>463.62353515625</v>
      </c>
      <c r="I112" s="7">
        <f t="shared" si="7"/>
        <v>146.41778564453102</v>
      </c>
      <c r="J112" s="7">
        <f t="shared" si="7"/>
        <v>69.7421875</v>
      </c>
      <c r="K112" s="7">
        <f t="shared" si="8"/>
        <v>97.598254394531025</v>
      </c>
      <c r="L112" s="8">
        <f t="shared" si="9"/>
        <v>1.3994148720174719</v>
      </c>
      <c r="M112" s="8">
        <f t="shared" si="12"/>
        <v>1.9827555123816323</v>
      </c>
      <c r="P112" s="6">
        <f t="shared" si="10"/>
        <v>2.6709629310195635</v>
      </c>
    </row>
    <row r="113" spans="1:16" x14ac:dyDescent="0.15">
      <c r="A113" s="6">
        <v>56</v>
      </c>
      <c r="B113" s="6">
        <v>111</v>
      </c>
      <c r="D113">
        <v>610.94500732421898</v>
      </c>
      <c r="E113">
        <v>533.49426269531295</v>
      </c>
      <c r="F113">
        <v>465.419189453125</v>
      </c>
      <c r="G113">
        <v>464.01144409179699</v>
      </c>
      <c r="I113" s="7">
        <f t="shared" si="7"/>
        <v>145.52581787109398</v>
      </c>
      <c r="J113" s="7">
        <f t="shared" si="7"/>
        <v>69.482818603515966</v>
      </c>
      <c r="K113" s="7">
        <f t="shared" si="8"/>
        <v>96.887844848632795</v>
      </c>
      <c r="L113" s="8">
        <f t="shared" si="9"/>
        <v>1.3944144292921659</v>
      </c>
      <c r="M113" s="8">
        <f t="shared" si="12"/>
        <v>1.983010390740688</v>
      </c>
      <c r="P113" s="6">
        <f t="shared" si="10"/>
        <v>2.6841610315373088</v>
      </c>
    </row>
    <row r="114" spans="1:16" x14ac:dyDescent="0.15">
      <c r="A114" s="6">
        <v>56.5</v>
      </c>
      <c r="B114" s="6">
        <v>112</v>
      </c>
      <c r="D114">
        <v>609.79895019531295</v>
      </c>
      <c r="E114">
        <v>534.66882324218795</v>
      </c>
      <c r="F114">
        <v>465.93136596679699</v>
      </c>
      <c r="G114">
        <v>464.62887573242199</v>
      </c>
      <c r="I114" s="7">
        <f t="shared" si="7"/>
        <v>143.86758422851597</v>
      </c>
      <c r="J114" s="7">
        <f t="shared" si="7"/>
        <v>70.039947509765966</v>
      </c>
      <c r="K114" s="7">
        <f t="shared" si="8"/>
        <v>94.839620971679793</v>
      </c>
      <c r="L114" s="8">
        <f t="shared" si="9"/>
        <v>1.3540789841176837</v>
      </c>
      <c r="M114" s="8">
        <f t="shared" si="12"/>
        <v>1.9479302666505676</v>
      </c>
      <c r="P114" s="6">
        <f t="shared" si="10"/>
        <v>0.86764351458634514</v>
      </c>
    </row>
    <row r="115" spans="1:16" x14ac:dyDescent="0.15">
      <c r="A115" s="6">
        <v>57</v>
      </c>
      <c r="B115" s="6">
        <v>113</v>
      </c>
      <c r="D115">
        <v>603.09802246093795</v>
      </c>
      <c r="E115">
        <v>531.362060546875</v>
      </c>
      <c r="F115">
        <v>464.99160766601602</v>
      </c>
      <c r="G115">
        <v>463.75653076171898</v>
      </c>
      <c r="I115" s="7">
        <f t="shared" si="7"/>
        <v>138.10641479492193</v>
      </c>
      <c r="J115" s="7">
        <f t="shared" si="7"/>
        <v>67.605529785156023</v>
      </c>
      <c r="K115" s="7">
        <f t="shared" si="8"/>
        <v>90.78254394531271</v>
      </c>
      <c r="L115" s="8">
        <f t="shared" si="9"/>
        <v>1.3428271952577111</v>
      </c>
      <c r="M115" s="8">
        <f t="shared" si="12"/>
        <v>1.9419337988749568</v>
      </c>
      <c r="P115" s="6">
        <f t="shared" si="10"/>
        <v>0.5571346712810642</v>
      </c>
    </row>
    <row r="116" spans="1:16" x14ac:dyDescent="0.15">
      <c r="A116" s="6">
        <v>57.5</v>
      </c>
      <c r="B116" s="6">
        <v>114</v>
      </c>
      <c r="D116">
        <v>598.37176513671898</v>
      </c>
      <c r="E116">
        <v>528.65264892578102</v>
      </c>
      <c r="F116">
        <v>464.89221191406301</v>
      </c>
      <c r="G116">
        <v>463.35894775390602</v>
      </c>
      <c r="I116" s="7">
        <f t="shared" si="7"/>
        <v>133.47955322265597</v>
      </c>
      <c r="J116" s="7">
        <f t="shared" si="7"/>
        <v>65.293701171875</v>
      </c>
      <c r="K116" s="7">
        <f t="shared" si="8"/>
        <v>87.773962402343471</v>
      </c>
      <c r="L116" s="8">
        <f t="shared" si="9"/>
        <v>1.3442944851800154</v>
      </c>
      <c r="M116" s="8">
        <f t="shared" si="12"/>
        <v>1.948656409881623</v>
      </c>
      <c r="P116" s="6">
        <f t="shared" si="10"/>
        <v>0.90524463297574964</v>
      </c>
    </row>
    <row r="117" spans="1:16" x14ac:dyDescent="0.15">
      <c r="A117" s="6">
        <v>58</v>
      </c>
      <c r="B117" s="6">
        <v>115</v>
      </c>
      <c r="D117">
        <v>594.106689453125</v>
      </c>
      <c r="E117">
        <v>526.61175537109398</v>
      </c>
      <c r="F117">
        <v>465.41812133789102</v>
      </c>
      <c r="G117">
        <v>463.94155883789102</v>
      </c>
      <c r="I117" s="7">
        <f t="shared" si="7"/>
        <v>128.68856811523398</v>
      </c>
      <c r="J117" s="7">
        <f t="shared" si="7"/>
        <v>62.670196533202954</v>
      </c>
      <c r="K117" s="7">
        <f t="shared" si="8"/>
        <v>84.81943054199192</v>
      </c>
      <c r="L117" s="8">
        <f t="shared" si="9"/>
        <v>1.3534253159243597</v>
      </c>
      <c r="M117" s="8">
        <f t="shared" si="12"/>
        <v>1.9630425617103291</v>
      </c>
      <c r="P117" s="6">
        <f t="shared" si="10"/>
        <v>1.6501877446713105</v>
      </c>
    </row>
    <row r="118" spans="1:16" x14ac:dyDescent="0.15">
      <c r="A118" s="6">
        <v>58.5</v>
      </c>
      <c r="B118" s="6">
        <v>116</v>
      </c>
      <c r="D118">
        <v>593.93981933593795</v>
      </c>
      <c r="E118">
        <v>527.61535644531295</v>
      </c>
      <c r="F118">
        <v>466.27993774414102</v>
      </c>
      <c r="G118">
        <v>465.008056640625</v>
      </c>
      <c r="I118" s="7">
        <f t="shared" si="7"/>
        <v>127.65988159179693</v>
      </c>
      <c r="J118" s="7">
        <f t="shared" si="7"/>
        <v>62.607299804687955</v>
      </c>
      <c r="K118" s="7">
        <f t="shared" si="8"/>
        <v>83.834771728515364</v>
      </c>
      <c r="L118" s="8">
        <f t="shared" si="9"/>
        <v>1.3390574579969015</v>
      </c>
      <c r="M118" s="8">
        <f t="shared" si="12"/>
        <v>1.9539300248672324</v>
      </c>
      <c r="P118" s="6">
        <f t="shared" si="10"/>
        <v>1.1783227433725283</v>
      </c>
    </row>
    <row r="119" spans="1:16" x14ac:dyDescent="0.15">
      <c r="A119" s="6">
        <v>59</v>
      </c>
      <c r="B119" s="6">
        <v>117</v>
      </c>
      <c r="D119">
        <v>590.27600097656295</v>
      </c>
      <c r="E119">
        <v>526.26159667968795</v>
      </c>
      <c r="F119">
        <v>465.37145996093801</v>
      </c>
      <c r="G119">
        <v>464.23739624023398</v>
      </c>
      <c r="I119" s="7">
        <f t="shared" si="7"/>
        <v>124.90454101562494</v>
      </c>
      <c r="J119" s="7">
        <f t="shared" si="7"/>
        <v>62.024200439453978</v>
      </c>
      <c r="K119" s="7">
        <f t="shared" si="8"/>
        <v>81.487600708007164</v>
      </c>
      <c r="L119" s="8">
        <f t="shared" si="9"/>
        <v>1.3138033240356355</v>
      </c>
      <c r="M119" s="8">
        <f t="shared" si="12"/>
        <v>1.9339312119903282</v>
      </c>
      <c r="P119" s="6">
        <f t="shared" si="10"/>
        <v>0.1427450522619074</v>
      </c>
    </row>
    <row r="120" spans="1:16" x14ac:dyDescent="0.15">
      <c r="A120" s="6">
        <v>59.5</v>
      </c>
      <c r="B120" s="6">
        <v>118</v>
      </c>
      <c r="D120">
        <v>590.5556640625</v>
      </c>
      <c r="E120">
        <v>526.204345703125</v>
      </c>
      <c r="F120">
        <v>464.48410034179699</v>
      </c>
      <c r="G120">
        <v>463.568115234375</v>
      </c>
      <c r="I120" s="7">
        <f t="shared" si="7"/>
        <v>126.07156372070301</v>
      </c>
      <c r="J120" s="7">
        <f t="shared" si="7"/>
        <v>62.63623046875</v>
      </c>
      <c r="K120" s="7">
        <f t="shared" si="8"/>
        <v>82.226202392578017</v>
      </c>
      <c r="L120" s="8">
        <f t="shared" si="9"/>
        <v>1.3127578364346446</v>
      </c>
      <c r="M120" s="8">
        <f t="shared" si="12"/>
        <v>1.9381410454736994</v>
      </c>
      <c r="P120" s="6">
        <f t="shared" si="10"/>
        <v>0.36073847344664073</v>
      </c>
    </row>
    <row r="121" spans="1:16" x14ac:dyDescent="0.15">
      <c r="A121" s="6">
        <v>60</v>
      </c>
      <c r="B121" s="6">
        <v>119</v>
      </c>
      <c r="D121">
        <v>598.90911865234398</v>
      </c>
      <c r="E121">
        <v>532.44293212890602</v>
      </c>
      <c r="F121">
        <v>465.96710205078102</v>
      </c>
      <c r="G121">
        <v>464.92617797851602</v>
      </c>
      <c r="I121" s="7">
        <f t="shared" si="7"/>
        <v>132.94201660156295</v>
      </c>
      <c r="J121" s="7">
        <f t="shared" si="7"/>
        <v>67.51675415039</v>
      </c>
      <c r="K121" s="7">
        <f t="shared" si="8"/>
        <v>85.680288696289949</v>
      </c>
      <c r="L121" s="8">
        <f t="shared" si="9"/>
        <v>1.2690226266719167</v>
      </c>
      <c r="M121" s="8">
        <f t="shared" si="12"/>
        <v>1.8996611567953332</v>
      </c>
      <c r="P121" s="6">
        <f t="shared" si="10"/>
        <v>-1.6318255110764619</v>
      </c>
    </row>
    <row r="122" spans="1:16" x14ac:dyDescent="0.15">
      <c r="A122" s="6">
        <v>60.5</v>
      </c>
      <c r="B122" s="6">
        <v>120</v>
      </c>
      <c r="D122">
        <v>602.485107421875</v>
      </c>
      <c r="E122">
        <v>534.94915771484398</v>
      </c>
      <c r="F122">
        <v>465.35250854492199</v>
      </c>
      <c r="G122">
        <v>464.43368530273398</v>
      </c>
      <c r="I122" s="7">
        <f t="shared" si="7"/>
        <v>137.13259887695301</v>
      </c>
      <c r="J122" s="7">
        <f t="shared" si="7"/>
        <v>70.51547241211</v>
      </c>
      <c r="K122" s="7">
        <f t="shared" si="8"/>
        <v>87.771768188476017</v>
      </c>
      <c r="L122" s="8">
        <f t="shared" si="9"/>
        <v>1.2447164457116011</v>
      </c>
      <c r="M122" s="8">
        <f t="shared" si="12"/>
        <v>1.8806102969193794</v>
      </c>
      <c r="P122" s="6">
        <f t="shared" si="10"/>
        <v>-2.6183163395793874</v>
      </c>
    </row>
    <row r="123" spans="1:16" x14ac:dyDescent="0.15">
      <c r="A123" s="6">
        <v>61</v>
      </c>
      <c r="B123" s="6">
        <v>121</v>
      </c>
      <c r="D123">
        <v>603.46911621093795</v>
      </c>
      <c r="E123">
        <v>535.29284667968795</v>
      </c>
      <c r="F123">
        <v>465.79318237304699</v>
      </c>
      <c r="G123">
        <v>464.57525634765602</v>
      </c>
      <c r="I123" s="7">
        <f t="shared" si="7"/>
        <v>137.67593383789097</v>
      </c>
      <c r="J123" s="7">
        <f t="shared" si="7"/>
        <v>70.717590332031932</v>
      </c>
      <c r="K123" s="7">
        <f t="shared" si="8"/>
        <v>88.173620605468614</v>
      </c>
      <c r="L123" s="8">
        <f t="shared" si="9"/>
        <v>1.2468414179764533</v>
      </c>
      <c r="M123" s="8">
        <f t="shared" si="12"/>
        <v>1.8879905902685934</v>
      </c>
      <c r="P123" s="6">
        <f t="shared" si="10"/>
        <v>-2.2361502983577854</v>
      </c>
    </row>
    <row r="124" spans="1:16" x14ac:dyDescent="0.15">
      <c r="A124" s="6">
        <v>61.5</v>
      </c>
      <c r="B124" s="6">
        <v>122</v>
      </c>
      <c r="D124">
        <v>603.64886474609398</v>
      </c>
      <c r="E124">
        <v>536.71337890625</v>
      </c>
      <c r="F124">
        <v>465.96228027343801</v>
      </c>
      <c r="G124">
        <v>464.80587768554699</v>
      </c>
      <c r="I124" s="7">
        <f t="shared" si="7"/>
        <v>137.68658447265597</v>
      </c>
      <c r="J124" s="7">
        <f t="shared" si="7"/>
        <v>71.907501220703011</v>
      </c>
      <c r="K124" s="7">
        <f t="shared" si="8"/>
        <v>87.351333618163864</v>
      </c>
      <c r="L124" s="8">
        <f t="shared" si="9"/>
        <v>1.2147735929532535</v>
      </c>
      <c r="M124" s="8">
        <f t="shared" si="12"/>
        <v>1.8611780863297556</v>
      </c>
      <c r="P124" s="6">
        <f t="shared" si="10"/>
        <v>-3.6245542547717391</v>
      </c>
    </row>
    <row r="125" spans="1:16" x14ac:dyDescent="0.15">
      <c r="A125" s="6">
        <v>62</v>
      </c>
      <c r="B125" s="6">
        <v>123</v>
      </c>
      <c r="D125">
        <v>602.50799560546898</v>
      </c>
      <c r="E125">
        <v>535.85632324218795</v>
      </c>
      <c r="F125">
        <v>465.4453125</v>
      </c>
      <c r="G125">
        <v>464.08795166015602</v>
      </c>
      <c r="I125" s="7">
        <f t="shared" si="7"/>
        <v>137.06268310546898</v>
      </c>
      <c r="J125" s="7">
        <f t="shared" si="7"/>
        <v>71.768371582031932</v>
      </c>
      <c r="K125" s="7">
        <f t="shared" si="8"/>
        <v>86.824822998046628</v>
      </c>
      <c r="L125" s="8">
        <f t="shared" si="9"/>
        <v>1.2097922954654896</v>
      </c>
      <c r="M125" s="8">
        <f t="shared" si="12"/>
        <v>1.8614521099263532</v>
      </c>
      <c r="P125" s="6">
        <f t="shared" si="10"/>
        <v>-3.6103647763651403</v>
      </c>
    </row>
    <row r="126" spans="1:16" x14ac:dyDescent="0.15">
      <c r="A126" s="6">
        <v>62.5</v>
      </c>
      <c r="B126" s="6">
        <v>124</v>
      </c>
      <c r="D126">
        <v>602.82531738281295</v>
      </c>
      <c r="E126">
        <v>536.06243896484398</v>
      </c>
      <c r="F126">
        <v>466.28082275390602</v>
      </c>
      <c r="G126">
        <v>464.9853515625</v>
      </c>
      <c r="I126" s="7">
        <f t="shared" si="7"/>
        <v>136.54449462890693</v>
      </c>
      <c r="J126" s="7">
        <f t="shared" si="7"/>
        <v>71.077087402343977</v>
      </c>
      <c r="K126" s="7">
        <f t="shared" si="8"/>
        <v>86.790533447266142</v>
      </c>
      <c r="L126" s="8">
        <f t="shared" si="9"/>
        <v>1.2210761107299393</v>
      </c>
      <c r="M126" s="8">
        <f t="shared" si="12"/>
        <v>1.8779912462751649</v>
      </c>
      <c r="P126" s="6">
        <f t="shared" si="10"/>
        <v>-2.7539359103874981</v>
      </c>
    </row>
    <row r="127" spans="1:16" x14ac:dyDescent="0.15">
      <c r="A127" s="6">
        <v>63</v>
      </c>
      <c r="B127" s="6">
        <v>125</v>
      </c>
      <c r="D127">
        <v>603.45648193359398</v>
      </c>
      <c r="E127">
        <v>537.36468505859398</v>
      </c>
      <c r="F127">
        <v>466.28726196289102</v>
      </c>
      <c r="G127">
        <v>465.15856933593801</v>
      </c>
      <c r="I127" s="7">
        <f t="shared" si="7"/>
        <v>137.16921997070295</v>
      </c>
      <c r="J127" s="7">
        <f t="shared" si="7"/>
        <v>72.206115722655966</v>
      </c>
      <c r="K127" s="7">
        <f t="shared" si="8"/>
        <v>86.624938964843778</v>
      </c>
      <c r="L127" s="8">
        <f t="shared" si="9"/>
        <v>1.1996897783225258</v>
      </c>
      <c r="M127" s="8">
        <f t="shared" si="12"/>
        <v>1.8618602349521129</v>
      </c>
      <c r="P127" s="6">
        <f t="shared" si="10"/>
        <v>-3.5892312633680361</v>
      </c>
    </row>
    <row r="128" spans="1:16" x14ac:dyDescent="0.15">
      <c r="A128" s="6">
        <v>63.5</v>
      </c>
      <c r="B128" s="6">
        <v>126</v>
      </c>
      <c r="D128">
        <v>603.27099609375</v>
      </c>
      <c r="E128">
        <v>536.82165527343795</v>
      </c>
      <c r="F128">
        <v>465.24597167968801</v>
      </c>
      <c r="G128">
        <v>464.22024536132801</v>
      </c>
      <c r="I128" s="7">
        <f t="shared" si="7"/>
        <v>138.02502441406199</v>
      </c>
      <c r="J128" s="7">
        <f t="shared" si="7"/>
        <v>72.601409912109943</v>
      </c>
      <c r="K128" s="7">
        <f t="shared" si="8"/>
        <v>87.204037475585039</v>
      </c>
      <c r="L128" s="8">
        <f t="shared" si="9"/>
        <v>1.2011342146268618</v>
      </c>
      <c r="M128" s="8">
        <f t="shared" si="12"/>
        <v>1.8685599923408109</v>
      </c>
      <c r="P128" s="6">
        <f t="shared" si="10"/>
        <v>-3.242304706762182</v>
      </c>
    </row>
    <row r="129" spans="1:16" x14ac:dyDescent="0.15">
      <c r="A129" s="6">
        <v>64</v>
      </c>
      <c r="B129" s="6">
        <v>127</v>
      </c>
      <c r="D129">
        <v>604.08654785156295</v>
      </c>
      <c r="E129">
        <v>537.69866943359398</v>
      </c>
      <c r="F129">
        <v>466.19467163085898</v>
      </c>
      <c r="G129">
        <v>464.90579223632801</v>
      </c>
      <c r="I129" s="7">
        <f t="shared" si="7"/>
        <v>137.89187622070398</v>
      </c>
      <c r="J129" s="7">
        <f t="shared" si="7"/>
        <v>72.792877197265966</v>
      </c>
      <c r="K129" s="7">
        <f t="shared" si="8"/>
        <v>86.936862182617801</v>
      </c>
      <c r="L129" s="8">
        <f t="shared" si="9"/>
        <v>1.1943045189300894</v>
      </c>
      <c r="M129" s="8">
        <f t="shared" si="12"/>
        <v>1.8669856177284003</v>
      </c>
      <c r="P129" s="6">
        <f t="shared" si="10"/>
        <v>-3.3238289070284006</v>
      </c>
    </row>
    <row r="130" spans="1:16" x14ac:dyDescent="0.15">
      <c r="A130" s="6">
        <v>64.5</v>
      </c>
      <c r="B130" s="6">
        <v>128</v>
      </c>
      <c r="D130">
        <v>600.30047607421898</v>
      </c>
      <c r="E130">
        <v>536.01177978515602</v>
      </c>
      <c r="F130">
        <v>466.33856201171898</v>
      </c>
      <c r="G130">
        <v>465.078125</v>
      </c>
      <c r="I130" s="7">
        <f t="shared" ref="I130:J148" si="13">D130-F130</f>
        <v>133.9619140625</v>
      </c>
      <c r="J130" s="7">
        <f t="shared" si="13"/>
        <v>70.933654785156023</v>
      </c>
      <c r="K130" s="7">
        <f t="shared" ref="K130:K148" si="14">I130-0.7*J130</f>
        <v>84.308355712890787</v>
      </c>
      <c r="L130" s="8">
        <f t="shared" ref="L130:L148" si="15">K130/J130</f>
        <v>1.1885522601118479</v>
      </c>
      <c r="M130" s="8">
        <f t="shared" si="12"/>
        <v>1.8664886799945206</v>
      </c>
      <c r="P130" s="6">
        <f t="shared" si="10"/>
        <v>-3.3495613159590922</v>
      </c>
    </row>
    <row r="131" spans="1:16" x14ac:dyDescent="0.15">
      <c r="A131" s="6">
        <v>65</v>
      </c>
      <c r="B131" s="6">
        <v>129</v>
      </c>
      <c r="D131">
        <v>597.740966796875</v>
      </c>
      <c r="E131">
        <v>534.761474609375</v>
      </c>
      <c r="F131">
        <v>465.72918701171898</v>
      </c>
      <c r="G131">
        <v>464.54577636718801</v>
      </c>
      <c r="I131" s="7">
        <f t="shared" si="13"/>
        <v>132.01177978515602</v>
      </c>
      <c r="J131" s="7">
        <f t="shared" si="13"/>
        <v>70.215698242186988</v>
      </c>
      <c r="K131" s="7">
        <f t="shared" si="14"/>
        <v>82.860791015625125</v>
      </c>
      <c r="L131" s="8">
        <f t="shared" si="15"/>
        <v>1.1800892548247952</v>
      </c>
      <c r="M131" s="8">
        <f t="shared" si="12"/>
        <v>1.8632809957918299</v>
      </c>
      <c r="P131" s="6">
        <f t="shared" si="10"/>
        <v>-3.5156614850481613</v>
      </c>
    </row>
    <row r="132" spans="1:16" x14ac:dyDescent="0.15">
      <c r="A132" s="6">
        <v>65.5</v>
      </c>
      <c r="B132" s="6">
        <v>130</v>
      </c>
      <c r="D132">
        <v>596.04577636718795</v>
      </c>
      <c r="E132">
        <v>533.76599121093795</v>
      </c>
      <c r="F132">
        <v>465.00820922851602</v>
      </c>
      <c r="G132">
        <v>463.87878417968801</v>
      </c>
      <c r="I132" s="7">
        <f t="shared" si="13"/>
        <v>131.03756713867193</v>
      </c>
      <c r="J132" s="7">
        <f t="shared" si="13"/>
        <v>69.887207031249943</v>
      </c>
      <c r="K132" s="7">
        <f t="shared" si="14"/>
        <v>82.116522216796966</v>
      </c>
      <c r="L132" s="8">
        <f t="shared" si="15"/>
        <v>1.1749864632604177</v>
      </c>
      <c r="M132" s="8">
        <f t="shared" si="12"/>
        <v>1.8634335253118142</v>
      </c>
      <c r="P132" s="6">
        <f t="shared" si="10"/>
        <v>-3.5077632078302221</v>
      </c>
    </row>
    <row r="133" spans="1:16" x14ac:dyDescent="0.15">
      <c r="A133" s="6">
        <v>66</v>
      </c>
      <c r="B133" s="6">
        <v>131</v>
      </c>
      <c r="D133">
        <v>602.97137451171898</v>
      </c>
      <c r="E133">
        <v>537.4501953125</v>
      </c>
      <c r="F133">
        <v>465.68572998046898</v>
      </c>
      <c r="G133">
        <v>464.46478271484398</v>
      </c>
      <c r="I133" s="7">
        <f t="shared" si="13"/>
        <v>137.28564453125</v>
      </c>
      <c r="J133" s="7">
        <f t="shared" si="13"/>
        <v>72.985412597656023</v>
      </c>
      <c r="K133" s="7">
        <f t="shared" si="14"/>
        <v>86.19585571289079</v>
      </c>
      <c r="L133" s="8">
        <f t="shared" si="15"/>
        <v>1.1810011431744516</v>
      </c>
      <c r="M133" s="8">
        <f t="shared" si="12"/>
        <v>1.8747035263102099</v>
      </c>
      <c r="P133" s="6">
        <f t="shared" si="10"/>
        <v>-2.9241804879673183</v>
      </c>
    </row>
    <row r="134" spans="1:16" x14ac:dyDescent="0.15">
      <c r="A134" s="6">
        <v>66.5</v>
      </c>
      <c r="B134" s="6">
        <v>132</v>
      </c>
      <c r="D134">
        <v>605.17297363281295</v>
      </c>
      <c r="E134">
        <v>538.89263916015602</v>
      </c>
      <c r="F134">
        <v>466.38397216796898</v>
      </c>
      <c r="G134">
        <v>465.16696166992199</v>
      </c>
      <c r="I134" s="7">
        <f t="shared" si="13"/>
        <v>138.78900146484398</v>
      </c>
      <c r="J134" s="7">
        <f t="shared" si="13"/>
        <v>73.725677490234034</v>
      </c>
      <c r="K134" s="7">
        <f t="shared" si="14"/>
        <v>87.181027221680154</v>
      </c>
      <c r="L134" s="8">
        <f t="shared" si="15"/>
        <v>1.1825056098430355</v>
      </c>
      <c r="M134" s="8">
        <f t="shared" si="12"/>
        <v>1.8814633140631556</v>
      </c>
      <c r="P134" s="6">
        <f t="shared" ref="P134:P148" si="16">(M134-$O$2)/$O$2*100</f>
        <v>-2.5741454415532519</v>
      </c>
    </row>
    <row r="135" spans="1:16" x14ac:dyDescent="0.15">
      <c r="A135" s="6">
        <v>67</v>
      </c>
      <c r="B135" s="6">
        <v>133</v>
      </c>
      <c r="D135">
        <v>604.33154296875</v>
      </c>
      <c r="E135">
        <v>538.55895996093795</v>
      </c>
      <c r="F135">
        <v>464.59884643554699</v>
      </c>
      <c r="G135">
        <v>463.2763671875</v>
      </c>
      <c r="I135" s="7">
        <f t="shared" si="13"/>
        <v>139.73269653320301</v>
      </c>
      <c r="J135" s="7">
        <f t="shared" si="13"/>
        <v>75.282592773437955</v>
      </c>
      <c r="K135" s="7">
        <f t="shared" si="14"/>
        <v>87.034881591796449</v>
      </c>
      <c r="L135" s="8">
        <f t="shared" si="15"/>
        <v>1.15610898064745</v>
      </c>
      <c r="M135" s="8">
        <f t="shared" si="12"/>
        <v>1.8603220059519319</v>
      </c>
      <c r="P135" s="6">
        <f t="shared" si="16"/>
        <v>-3.668883773055077</v>
      </c>
    </row>
    <row r="136" spans="1:16" x14ac:dyDescent="0.15">
      <c r="A136" s="6">
        <v>67.5</v>
      </c>
      <c r="B136" s="6">
        <v>134</v>
      </c>
      <c r="D136">
        <v>598.03729248046898</v>
      </c>
      <c r="E136">
        <v>534.95104980468795</v>
      </c>
      <c r="F136">
        <v>465.62136840820301</v>
      </c>
      <c r="G136">
        <v>464.01876831054699</v>
      </c>
      <c r="I136" s="7">
        <f t="shared" si="13"/>
        <v>132.41592407226597</v>
      </c>
      <c r="J136" s="7">
        <f t="shared" si="13"/>
        <v>70.932281494140966</v>
      </c>
      <c r="K136" s="7">
        <f t="shared" si="14"/>
        <v>82.763327026367293</v>
      </c>
      <c r="L136" s="8">
        <f t="shared" si="15"/>
        <v>1.1667935287433773</v>
      </c>
      <c r="M136" s="8">
        <f t="shared" si="12"/>
        <v>1.8762618751322209</v>
      </c>
      <c r="P136" s="6">
        <f t="shared" si="16"/>
        <v>-2.8434861345086282</v>
      </c>
    </row>
    <row r="137" spans="1:16" x14ac:dyDescent="0.15">
      <c r="A137" s="6">
        <v>68</v>
      </c>
      <c r="B137" s="6">
        <v>135</v>
      </c>
      <c r="D137">
        <v>611.56628417968795</v>
      </c>
      <c r="E137">
        <v>543.35632324218795</v>
      </c>
      <c r="F137">
        <v>466.37289428710898</v>
      </c>
      <c r="G137">
        <v>465.35662841796898</v>
      </c>
      <c r="I137" s="7">
        <f t="shared" si="13"/>
        <v>145.19338989257898</v>
      </c>
      <c r="J137" s="7">
        <f t="shared" si="13"/>
        <v>77.999694824218977</v>
      </c>
      <c r="K137" s="7">
        <f t="shared" si="14"/>
        <v>90.593603515625688</v>
      </c>
      <c r="L137" s="8">
        <f t="shared" si="15"/>
        <v>1.161460999556325</v>
      </c>
      <c r="M137" s="8">
        <f t="shared" si="12"/>
        <v>1.8761846670295304</v>
      </c>
      <c r="P137" s="6">
        <f t="shared" si="16"/>
        <v>-2.8474841212497117</v>
      </c>
    </row>
    <row r="138" spans="1:16" x14ac:dyDescent="0.15">
      <c r="A138" s="6">
        <v>68.5</v>
      </c>
      <c r="B138" s="6">
        <v>136</v>
      </c>
      <c r="D138">
        <v>603.89190673828102</v>
      </c>
      <c r="E138">
        <v>538.849609375</v>
      </c>
      <c r="F138">
        <v>465.09689331054699</v>
      </c>
      <c r="G138">
        <v>464.00695800781301</v>
      </c>
      <c r="I138" s="7">
        <f t="shared" si="13"/>
        <v>138.79501342773403</v>
      </c>
      <c r="J138" s="7">
        <f t="shared" si="13"/>
        <v>74.842651367186988</v>
      </c>
      <c r="K138" s="7">
        <f t="shared" si="14"/>
        <v>86.405157470703145</v>
      </c>
      <c r="L138" s="8">
        <f t="shared" si="15"/>
        <v>1.1544908670697558</v>
      </c>
      <c r="M138" s="8">
        <f t="shared" si="12"/>
        <v>1.8744698556273229</v>
      </c>
      <c r="P138" s="6">
        <f t="shared" si="16"/>
        <v>-2.9362804134855849</v>
      </c>
    </row>
    <row r="139" spans="1:16" x14ac:dyDescent="0.15">
      <c r="A139" s="6">
        <v>69</v>
      </c>
      <c r="B139" s="6">
        <v>137</v>
      </c>
      <c r="D139">
        <v>594.290771484375</v>
      </c>
      <c r="E139">
        <v>532.30047607421898</v>
      </c>
      <c r="F139">
        <v>465.71148681640602</v>
      </c>
      <c r="G139">
        <v>464.54327392578102</v>
      </c>
      <c r="I139" s="7">
        <f t="shared" si="13"/>
        <v>128.57928466796898</v>
      </c>
      <c r="J139" s="7">
        <f t="shared" si="13"/>
        <v>67.757202148437955</v>
      </c>
      <c r="K139" s="7">
        <f t="shared" si="14"/>
        <v>81.149243164062412</v>
      </c>
      <c r="L139" s="8">
        <f t="shared" si="15"/>
        <v>1.1976474912037554</v>
      </c>
      <c r="M139" s="8">
        <f t="shared" si="12"/>
        <v>1.9228818008456843</v>
      </c>
      <c r="P139" s="6">
        <f t="shared" si="16"/>
        <v>-0.42941509302935982</v>
      </c>
    </row>
    <row r="140" spans="1:16" x14ac:dyDescent="0.15">
      <c r="A140" s="6">
        <v>69.5</v>
      </c>
      <c r="B140" s="6">
        <v>138</v>
      </c>
      <c r="D140">
        <v>594.45208740234398</v>
      </c>
      <c r="E140">
        <v>532.5234375</v>
      </c>
      <c r="F140">
        <v>465.82623291015602</v>
      </c>
      <c r="G140">
        <v>464.62478637695301</v>
      </c>
      <c r="I140" s="7">
        <f t="shared" si="13"/>
        <v>128.62585449218795</v>
      </c>
      <c r="J140" s="7">
        <f t="shared" si="13"/>
        <v>67.898651123046989</v>
      </c>
      <c r="K140" s="7">
        <f t="shared" si="14"/>
        <v>81.096798706055068</v>
      </c>
      <c r="L140" s="8">
        <f t="shared" si="15"/>
        <v>1.1943801145488175</v>
      </c>
      <c r="M140" s="8">
        <f t="shared" si="12"/>
        <v>1.9248697452751085</v>
      </c>
      <c r="P140" s="6">
        <f t="shared" si="16"/>
        <v>-0.32647543781328503</v>
      </c>
    </row>
    <row r="141" spans="1:16" x14ac:dyDescent="0.15">
      <c r="A141" s="6">
        <v>70</v>
      </c>
      <c r="B141" s="6">
        <v>139</v>
      </c>
      <c r="D141">
        <v>593.4287109375</v>
      </c>
      <c r="E141">
        <v>532.256591796875</v>
      </c>
      <c r="F141">
        <v>464.90936279296898</v>
      </c>
      <c r="G141">
        <v>463.74453735351602</v>
      </c>
      <c r="I141" s="7">
        <f t="shared" si="13"/>
        <v>128.51934814453102</v>
      </c>
      <c r="J141" s="7">
        <f t="shared" si="13"/>
        <v>68.512054443358977</v>
      </c>
      <c r="K141" s="7">
        <f t="shared" si="14"/>
        <v>80.560910034179742</v>
      </c>
      <c r="L141" s="8">
        <f t="shared" si="15"/>
        <v>1.1758647538555704</v>
      </c>
      <c r="M141" s="8">
        <f t="shared" si="12"/>
        <v>1.9116097056662231</v>
      </c>
      <c r="P141" s="6">
        <f t="shared" si="16"/>
        <v>-1.0131062536885187</v>
      </c>
    </row>
    <row r="142" spans="1:16" x14ac:dyDescent="0.15">
      <c r="A142" s="6">
        <v>70.5</v>
      </c>
      <c r="B142" s="6">
        <v>140</v>
      </c>
      <c r="D142">
        <v>590.68353271484398</v>
      </c>
      <c r="E142">
        <v>530.16149902343795</v>
      </c>
      <c r="F142">
        <v>466.63156127929699</v>
      </c>
      <c r="G142">
        <v>465.45690917968801</v>
      </c>
      <c r="I142" s="7">
        <f t="shared" si="13"/>
        <v>124.05197143554699</v>
      </c>
      <c r="J142" s="7">
        <f t="shared" si="13"/>
        <v>64.704589843749943</v>
      </c>
      <c r="K142" s="7">
        <f t="shared" si="14"/>
        <v>78.758758544922031</v>
      </c>
      <c r="L142" s="8">
        <f t="shared" si="15"/>
        <v>1.2172051277213936</v>
      </c>
      <c r="M142" s="8">
        <f t="shared" si="12"/>
        <v>1.958205400616408</v>
      </c>
      <c r="P142" s="6">
        <f t="shared" si="16"/>
        <v>1.3997100714211201</v>
      </c>
    </row>
    <row r="143" spans="1:16" x14ac:dyDescent="0.15">
      <c r="A143" s="6">
        <v>71</v>
      </c>
      <c r="B143" s="6">
        <v>141</v>
      </c>
      <c r="D143">
        <v>589.17279052734398</v>
      </c>
      <c r="E143">
        <v>529.85705566406295</v>
      </c>
      <c r="F143">
        <v>464.99713134765602</v>
      </c>
      <c r="G143">
        <v>463.86895751953102</v>
      </c>
      <c r="I143" s="7">
        <f t="shared" si="13"/>
        <v>124.17565917968795</v>
      </c>
      <c r="J143" s="7">
        <f t="shared" si="13"/>
        <v>65.988098144531932</v>
      </c>
      <c r="K143" s="7">
        <f t="shared" si="14"/>
        <v>77.983990478515608</v>
      </c>
      <c r="L143" s="8">
        <f t="shared" si="15"/>
        <v>1.1817887266232374</v>
      </c>
      <c r="M143" s="8">
        <f t="shared" si="12"/>
        <v>1.9280443206026137</v>
      </c>
      <c r="P143" s="6">
        <f t="shared" si="16"/>
        <v>-0.16208971111291659</v>
      </c>
    </row>
    <row r="144" spans="1:16" x14ac:dyDescent="0.15">
      <c r="A144" s="6">
        <v>71.5</v>
      </c>
      <c r="B144" s="6">
        <v>142</v>
      </c>
      <c r="D144">
        <v>588.99200439453102</v>
      </c>
      <c r="E144">
        <v>529.67126464843795</v>
      </c>
      <c r="F144">
        <v>466.32571411132801</v>
      </c>
      <c r="G144">
        <v>465.17178344726602</v>
      </c>
      <c r="I144" s="7">
        <f t="shared" si="13"/>
        <v>122.66629028320301</v>
      </c>
      <c r="J144" s="7">
        <f t="shared" si="13"/>
        <v>64.499481201171932</v>
      </c>
      <c r="K144" s="7">
        <f t="shared" si="14"/>
        <v>77.516653442382662</v>
      </c>
      <c r="L144" s="8">
        <f t="shared" si="15"/>
        <v>1.2018182471981529</v>
      </c>
      <c r="M144" s="8">
        <f t="shared" si="12"/>
        <v>1.9533291622618909</v>
      </c>
      <c r="P144" s="6">
        <f t="shared" si="16"/>
        <v>1.1472089010987754</v>
      </c>
    </row>
    <row r="145" spans="1:16" x14ac:dyDescent="0.15">
      <c r="A145" s="6">
        <v>72</v>
      </c>
      <c r="B145" s="6">
        <v>143</v>
      </c>
      <c r="D145">
        <v>588.71563720703102</v>
      </c>
      <c r="E145">
        <v>529.76110839843795</v>
      </c>
      <c r="F145">
        <v>465.25704956054699</v>
      </c>
      <c r="G145">
        <v>464.09045410156301</v>
      </c>
      <c r="I145" s="7">
        <f t="shared" si="13"/>
        <v>123.45858764648403</v>
      </c>
      <c r="J145" s="7">
        <f t="shared" si="13"/>
        <v>65.670654296874943</v>
      </c>
      <c r="K145" s="7">
        <f t="shared" si="14"/>
        <v>77.489129638671585</v>
      </c>
      <c r="L145" s="8">
        <f t="shared" si="15"/>
        <v>1.179965853368375</v>
      </c>
      <c r="M145" s="8">
        <f t="shared" si="12"/>
        <v>1.9367320895164748</v>
      </c>
      <c r="P145" s="6">
        <f t="shared" si="16"/>
        <v>0.28777997505775849</v>
      </c>
    </row>
    <row r="146" spans="1:16" x14ac:dyDescent="0.15">
      <c r="A146" s="6">
        <v>72.5</v>
      </c>
      <c r="B146" s="6">
        <v>144</v>
      </c>
      <c r="D146">
        <v>586.22259521484398</v>
      </c>
      <c r="E146">
        <v>528.16149902343795</v>
      </c>
      <c r="F146">
        <v>465.73757934570301</v>
      </c>
      <c r="G146">
        <v>464.70306396484398</v>
      </c>
      <c r="I146" s="7">
        <f t="shared" si="13"/>
        <v>120.48501586914097</v>
      </c>
      <c r="J146" s="7">
        <f t="shared" si="13"/>
        <v>63.458435058593977</v>
      </c>
      <c r="K146" s="7">
        <f t="shared" si="14"/>
        <v>76.064111328125193</v>
      </c>
      <c r="L146" s="8">
        <f t="shared" si="15"/>
        <v>1.1986446129327304</v>
      </c>
      <c r="M146" s="8">
        <f t="shared" si="12"/>
        <v>1.960666170165192</v>
      </c>
      <c r="P146" s="6">
        <f t="shared" si="16"/>
        <v>1.5271335371723269</v>
      </c>
    </row>
    <row r="147" spans="1:16" x14ac:dyDescent="0.15">
      <c r="A147" s="6">
        <v>73</v>
      </c>
      <c r="B147" s="6">
        <v>145</v>
      </c>
      <c r="D147">
        <v>594.94342041015602</v>
      </c>
      <c r="E147">
        <v>534.24755859375</v>
      </c>
      <c r="F147">
        <v>465.99179077148398</v>
      </c>
      <c r="G147">
        <v>464.88488769531301</v>
      </c>
      <c r="I147" s="7">
        <f t="shared" si="13"/>
        <v>128.95162963867205</v>
      </c>
      <c r="J147" s="7">
        <f t="shared" si="13"/>
        <v>69.362670898436988</v>
      </c>
      <c r="K147" s="7">
        <f t="shared" si="14"/>
        <v>80.397760009766159</v>
      </c>
      <c r="L147" s="8">
        <f t="shared" si="15"/>
        <v>1.1590926209788994</v>
      </c>
      <c r="M147" s="8">
        <f t="shared" si="12"/>
        <v>1.9263694992957228</v>
      </c>
      <c r="P147" s="6">
        <f t="shared" si="16"/>
        <v>-0.24881523790735655</v>
      </c>
    </row>
    <row r="148" spans="1:16" x14ac:dyDescent="0.15">
      <c r="A148" s="6">
        <v>73.5</v>
      </c>
      <c r="B148" s="6">
        <v>146</v>
      </c>
      <c r="D148">
        <v>589.04876708984398</v>
      </c>
      <c r="E148">
        <v>529.939453125</v>
      </c>
      <c r="F148">
        <v>465.05685424804699</v>
      </c>
      <c r="G148">
        <v>464.04754638671898</v>
      </c>
      <c r="I148" s="7">
        <f t="shared" si="13"/>
        <v>123.99191284179699</v>
      </c>
      <c r="J148" s="7">
        <f t="shared" si="13"/>
        <v>65.891906738281023</v>
      </c>
      <c r="K148" s="7">
        <f t="shared" si="14"/>
        <v>77.867578125000279</v>
      </c>
      <c r="L148" s="8">
        <f t="shared" si="15"/>
        <v>1.1817472278391632</v>
      </c>
      <c r="M148" s="8">
        <f t="shared" si="12"/>
        <v>1.9542794272403485</v>
      </c>
      <c r="P148" s="6">
        <f t="shared" si="16"/>
        <v>1.196415482428955</v>
      </c>
    </row>
    <row r="149" spans="1:16" x14ac:dyDescent="0.15">
      <c r="A149" s="18">
        <v>74</v>
      </c>
      <c r="B149" s="18">
        <v>147</v>
      </c>
      <c r="D149">
        <v>590.01422119140602</v>
      </c>
      <c r="E149">
        <v>530.511474609375</v>
      </c>
      <c r="F149">
        <v>466.42474365234398</v>
      </c>
      <c r="G149">
        <v>465.22933959960898</v>
      </c>
      <c r="I149" s="19">
        <f t="shared" ref="I149:I192" si="17">D149-F149</f>
        <v>123.58947753906205</v>
      </c>
      <c r="J149" s="19">
        <f t="shared" ref="J149:J192" si="18">E149-G149</f>
        <v>65.282135009766023</v>
      </c>
      <c r="K149" s="19">
        <f t="shared" ref="K149:K192" si="19">I149-0.7*J149</f>
        <v>77.891983032225824</v>
      </c>
      <c r="L149" s="20">
        <f t="shared" ref="L149:L192" si="20">K149/J149</f>
        <v>1.1931592467154055</v>
      </c>
      <c r="M149" s="20">
        <f t="shared" ref="M149:M192" si="21">L149+ABS($N$2)*A149</f>
        <v>1.9709467672009526</v>
      </c>
      <c r="N149" s="18"/>
      <c r="O149" s="18"/>
      <c r="P149" s="18">
        <f t="shared" ref="P149:P192" si="22">(M149-$O$2)/$O$2*100</f>
        <v>2.0594829824649907</v>
      </c>
    </row>
    <row r="150" spans="1:16" x14ac:dyDescent="0.15">
      <c r="A150" s="18">
        <v>74.5</v>
      </c>
      <c r="B150" s="18">
        <v>148</v>
      </c>
      <c r="D150">
        <v>588.01995849609398</v>
      </c>
      <c r="E150">
        <v>529.09747314453102</v>
      </c>
      <c r="F150">
        <v>465.23809814453102</v>
      </c>
      <c r="G150">
        <v>464.12155151367199</v>
      </c>
      <c r="I150" s="19">
        <f t="shared" si="17"/>
        <v>122.78186035156295</v>
      </c>
      <c r="J150" s="19">
        <f t="shared" si="18"/>
        <v>64.975921630859034</v>
      </c>
      <c r="K150" s="19">
        <f t="shared" si="19"/>
        <v>77.298715209961642</v>
      </c>
      <c r="L150" s="20">
        <f t="shared" si="20"/>
        <v>1.1896516935782893</v>
      </c>
      <c r="M150" s="20">
        <f t="shared" si="21"/>
        <v>1.9726945351481981</v>
      </c>
      <c r="N150" s="18"/>
      <c r="O150" s="18"/>
      <c r="P150" s="18">
        <f t="shared" si="22"/>
        <v>2.1499858291362499</v>
      </c>
    </row>
    <row r="151" spans="1:16" x14ac:dyDescent="0.15">
      <c r="A151" s="18">
        <v>75</v>
      </c>
      <c r="B151" s="18">
        <v>149</v>
      </c>
      <c r="D151">
        <v>591.24737548828102</v>
      </c>
      <c r="E151">
        <v>532.29266357421898</v>
      </c>
      <c r="F151">
        <v>466.45834350585898</v>
      </c>
      <c r="G151">
        <v>465.35360717773398</v>
      </c>
      <c r="I151" s="19">
        <f t="shared" si="17"/>
        <v>124.78903198242205</v>
      </c>
      <c r="J151" s="19">
        <f t="shared" si="18"/>
        <v>66.939056396485</v>
      </c>
      <c r="K151" s="19">
        <f t="shared" si="19"/>
        <v>77.931692504882548</v>
      </c>
      <c r="L151" s="20">
        <f t="shared" si="20"/>
        <v>1.1642185698478829</v>
      </c>
      <c r="M151" s="20">
        <f t="shared" si="21"/>
        <v>1.9525167325021535</v>
      </c>
      <c r="N151" s="18"/>
      <c r="O151" s="18"/>
      <c r="P151" s="18">
        <f t="shared" si="22"/>
        <v>1.1051396972936822</v>
      </c>
    </row>
    <row r="152" spans="1:16" x14ac:dyDescent="0.15">
      <c r="A152" s="18">
        <v>75.5</v>
      </c>
      <c r="B152" s="18">
        <v>150</v>
      </c>
      <c r="D152">
        <v>590.47344970703102</v>
      </c>
      <c r="E152">
        <v>531.91467285156295</v>
      </c>
      <c r="F152">
        <v>465.53039550781301</v>
      </c>
      <c r="G152">
        <v>464.33285522460898</v>
      </c>
      <c r="I152" s="19">
        <f t="shared" si="17"/>
        <v>124.94305419921801</v>
      </c>
      <c r="J152" s="19">
        <f t="shared" si="18"/>
        <v>67.581817626953978</v>
      </c>
      <c r="K152" s="19">
        <f t="shared" si="19"/>
        <v>77.635781860350221</v>
      </c>
      <c r="L152" s="20">
        <f t="shared" si="20"/>
        <v>1.148767295500889</v>
      </c>
      <c r="M152" s="20">
        <f t="shared" si="21"/>
        <v>1.9423207792395214</v>
      </c>
      <c r="N152" s="18"/>
      <c r="O152" s="18"/>
      <c r="P152" s="18">
        <f t="shared" si="22"/>
        <v>0.57717327231741877</v>
      </c>
    </row>
    <row r="153" spans="1:16" x14ac:dyDescent="0.15">
      <c r="A153" s="18">
        <v>76</v>
      </c>
      <c r="B153" s="18">
        <v>151</v>
      </c>
      <c r="D153">
        <v>588.42919921875</v>
      </c>
      <c r="E153">
        <v>529.61279296875</v>
      </c>
      <c r="F153">
        <v>465.02072143554699</v>
      </c>
      <c r="G153">
        <v>463.88363647460898</v>
      </c>
      <c r="I153" s="19">
        <f t="shared" si="17"/>
        <v>123.40847778320301</v>
      </c>
      <c r="J153" s="19">
        <f t="shared" si="18"/>
        <v>65.729156494141023</v>
      </c>
      <c r="K153" s="19">
        <f t="shared" si="19"/>
        <v>77.398068237304301</v>
      </c>
      <c r="L153" s="20">
        <f t="shared" si="20"/>
        <v>1.1775302219830468</v>
      </c>
      <c r="M153" s="20">
        <f t="shared" si="21"/>
        <v>1.976339026806041</v>
      </c>
      <c r="N153" s="18"/>
      <c r="O153" s="18"/>
      <c r="P153" s="18">
        <f t="shared" si="22"/>
        <v>2.3387047435803892</v>
      </c>
    </row>
    <row r="154" spans="1:16" x14ac:dyDescent="0.15">
      <c r="A154" s="18">
        <v>76.5</v>
      </c>
      <c r="B154" s="18">
        <v>152</v>
      </c>
      <c r="D154">
        <v>593.95159912109398</v>
      </c>
      <c r="E154">
        <v>533.37957763671898</v>
      </c>
      <c r="F154">
        <v>466.39398193359398</v>
      </c>
      <c r="G154">
        <v>465.07437133789102</v>
      </c>
      <c r="I154" s="19">
        <f t="shared" si="17"/>
        <v>127.5576171875</v>
      </c>
      <c r="J154" s="19">
        <f t="shared" si="18"/>
        <v>68.305206298827954</v>
      </c>
      <c r="K154" s="19">
        <f t="shared" si="19"/>
        <v>79.743972778320426</v>
      </c>
      <c r="L154" s="20">
        <f t="shared" si="20"/>
        <v>1.1674655139675458</v>
      </c>
      <c r="M154" s="20">
        <f t="shared" si="21"/>
        <v>1.9715296398749018</v>
      </c>
      <c r="N154" s="18"/>
      <c r="O154" s="18"/>
      <c r="P154" s="18">
        <f t="shared" si="22"/>
        <v>2.0896652708645616</v>
      </c>
    </row>
    <row r="155" spans="1:16" x14ac:dyDescent="0.15">
      <c r="A155" s="18">
        <v>77</v>
      </c>
      <c r="B155" s="18">
        <v>153</v>
      </c>
      <c r="D155">
        <v>594.54284667968795</v>
      </c>
      <c r="E155">
        <v>534.18597412109398</v>
      </c>
      <c r="F155">
        <v>466.193603515625</v>
      </c>
      <c r="G155">
        <v>464.869140625</v>
      </c>
      <c r="I155" s="19">
        <f t="shared" si="17"/>
        <v>128.34924316406295</v>
      </c>
      <c r="J155" s="19">
        <f t="shared" si="18"/>
        <v>69.316833496093977</v>
      </c>
      <c r="K155" s="19">
        <f t="shared" si="19"/>
        <v>79.827459716797165</v>
      </c>
      <c r="L155" s="20">
        <f t="shared" si="20"/>
        <v>1.1516316555529829</v>
      </c>
      <c r="M155" s="20">
        <f t="shared" si="21"/>
        <v>1.9609511025447008</v>
      </c>
      <c r="N155" s="18"/>
      <c r="O155" s="18"/>
      <c r="P155" s="18">
        <f t="shared" si="22"/>
        <v>1.5418878937189211</v>
      </c>
    </row>
    <row r="156" spans="1:16" x14ac:dyDescent="0.15">
      <c r="A156" s="18">
        <v>77.5</v>
      </c>
      <c r="B156" s="18">
        <v>154</v>
      </c>
      <c r="D156">
        <v>596.456298828125</v>
      </c>
      <c r="E156">
        <v>534.58551025390602</v>
      </c>
      <c r="F156">
        <v>465.21755981445301</v>
      </c>
      <c r="G156">
        <v>463.82553100585898</v>
      </c>
      <c r="I156" s="19">
        <f t="shared" si="17"/>
        <v>131.23873901367199</v>
      </c>
      <c r="J156" s="19">
        <f t="shared" si="18"/>
        <v>70.759979248047046</v>
      </c>
      <c r="K156" s="19">
        <f t="shared" si="19"/>
        <v>81.70675354003906</v>
      </c>
      <c r="L156" s="20">
        <f t="shared" si="20"/>
        <v>1.1547029042167807</v>
      </c>
      <c r="M156" s="20">
        <f t="shared" si="21"/>
        <v>1.9692776722928604</v>
      </c>
      <c r="N156" s="18"/>
      <c r="O156" s="18"/>
      <c r="P156" s="18">
        <f t="shared" si="22"/>
        <v>1.9730539798134008</v>
      </c>
    </row>
    <row r="157" spans="1:16" x14ac:dyDescent="0.15">
      <c r="A157" s="18">
        <v>78</v>
      </c>
      <c r="B157" s="18">
        <v>155</v>
      </c>
      <c r="D157">
        <v>596.293212890625</v>
      </c>
      <c r="E157">
        <v>534.630615234375</v>
      </c>
      <c r="F157">
        <v>464.88290405273398</v>
      </c>
      <c r="G157">
        <v>463.70413208007801</v>
      </c>
      <c r="I157" s="19">
        <f t="shared" si="17"/>
        <v>131.41030883789102</v>
      </c>
      <c r="J157" s="19">
        <f t="shared" si="18"/>
        <v>70.926483154296989</v>
      </c>
      <c r="K157" s="19">
        <f t="shared" si="19"/>
        <v>81.761770629883131</v>
      </c>
      <c r="L157" s="20">
        <f t="shared" si="20"/>
        <v>1.1527678660171903</v>
      </c>
      <c r="M157" s="20">
        <f t="shared" si="21"/>
        <v>1.9725979551776316</v>
      </c>
      <c r="N157" s="18"/>
      <c r="O157" s="18"/>
      <c r="P157" s="18">
        <f t="shared" si="22"/>
        <v>2.1449847291438422</v>
      </c>
    </row>
    <row r="158" spans="1:16" x14ac:dyDescent="0.15">
      <c r="A158" s="18">
        <v>78.5</v>
      </c>
      <c r="B158" s="18">
        <v>156</v>
      </c>
      <c r="D158">
        <v>600.27307128906295</v>
      </c>
      <c r="E158">
        <v>536.96966552734398</v>
      </c>
      <c r="F158">
        <v>464.59225463867199</v>
      </c>
      <c r="G158">
        <v>463.45797729492199</v>
      </c>
      <c r="I158" s="19">
        <f t="shared" si="17"/>
        <v>135.68081665039097</v>
      </c>
      <c r="J158" s="19">
        <f t="shared" si="18"/>
        <v>73.511688232421989</v>
      </c>
      <c r="K158" s="19">
        <f t="shared" si="19"/>
        <v>84.222634887695577</v>
      </c>
      <c r="L158" s="20">
        <f t="shared" si="20"/>
        <v>1.1457039950083689</v>
      </c>
      <c r="M158" s="20">
        <f t="shared" si="21"/>
        <v>1.9707894052531723</v>
      </c>
      <c r="N158" s="18"/>
      <c r="O158" s="18"/>
      <c r="P158" s="18">
        <f t="shared" si="22"/>
        <v>2.0513344726732288</v>
      </c>
    </row>
    <row r="159" spans="1:16" x14ac:dyDescent="0.15">
      <c r="A159" s="18">
        <v>79</v>
      </c>
      <c r="B159" s="18">
        <v>157</v>
      </c>
      <c r="D159">
        <v>597.98767089843795</v>
      </c>
      <c r="E159">
        <v>535.17645263671898</v>
      </c>
      <c r="F159">
        <v>465.064697265625</v>
      </c>
      <c r="G159">
        <v>463.90115356445301</v>
      </c>
      <c r="I159" s="19">
        <f t="shared" si="17"/>
        <v>132.92297363281295</v>
      </c>
      <c r="J159" s="19">
        <f t="shared" si="18"/>
        <v>71.275299072265966</v>
      </c>
      <c r="K159" s="19">
        <f t="shared" si="19"/>
        <v>83.030264282226781</v>
      </c>
      <c r="L159" s="20">
        <f t="shared" si="20"/>
        <v>1.1649234077298289</v>
      </c>
      <c r="M159" s="20">
        <f t="shared" si="21"/>
        <v>1.995264139058994</v>
      </c>
      <c r="N159" s="18"/>
      <c r="O159" s="18"/>
      <c r="P159" s="18">
        <f t="shared" si="22"/>
        <v>3.3186841139337071</v>
      </c>
    </row>
    <row r="160" spans="1:16" x14ac:dyDescent="0.15">
      <c r="A160" s="18">
        <v>79.5</v>
      </c>
      <c r="B160" s="18">
        <v>158</v>
      </c>
      <c r="D160">
        <v>602.066650390625</v>
      </c>
      <c r="E160">
        <v>538.58416748046898</v>
      </c>
      <c r="F160">
        <v>465.399169921875</v>
      </c>
      <c r="G160">
        <v>464.41687011718801</v>
      </c>
      <c r="I160" s="19">
        <f t="shared" si="17"/>
        <v>136.66748046875</v>
      </c>
      <c r="J160" s="19">
        <f t="shared" si="18"/>
        <v>74.167297363280966</v>
      </c>
      <c r="K160" s="19">
        <f t="shared" si="19"/>
        <v>84.75037231445333</v>
      </c>
      <c r="L160" s="20">
        <f t="shared" si="20"/>
        <v>1.1426919319890423</v>
      </c>
      <c r="M160" s="20">
        <f t="shared" si="21"/>
        <v>1.9782879844025691</v>
      </c>
      <c r="N160" s="18"/>
      <c r="O160" s="18"/>
      <c r="P160" s="18">
        <f t="shared" si="22"/>
        <v>2.4396255842476848</v>
      </c>
    </row>
    <row r="161" spans="1:16" x14ac:dyDescent="0.15">
      <c r="A161" s="18">
        <v>80</v>
      </c>
      <c r="B161" s="18">
        <v>159</v>
      </c>
      <c r="D161">
        <v>600.07098388671898</v>
      </c>
      <c r="E161">
        <v>537.15753173828102</v>
      </c>
      <c r="F161">
        <v>464.75473022460898</v>
      </c>
      <c r="G161">
        <v>463.68252563476602</v>
      </c>
      <c r="I161" s="19">
        <f t="shared" si="17"/>
        <v>135.31625366211</v>
      </c>
      <c r="J161" s="19">
        <f t="shared" si="18"/>
        <v>73.475006103515</v>
      </c>
      <c r="K161" s="19">
        <f t="shared" si="19"/>
        <v>83.883749389649495</v>
      </c>
      <c r="L161" s="20">
        <f t="shared" si="20"/>
        <v>1.1416637280910216</v>
      </c>
      <c r="M161" s="20">
        <f t="shared" si="21"/>
        <v>1.9825151015889102</v>
      </c>
      <c r="N161" s="18"/>
      <c r="O161" s="18"/>
      <c r="P161" s="18">
        <f t="shared" si="22"/>
        <v>2.6585139894159986</v>
      </c>
    </row>
    <row r="162" spans="1:16" x14ac:dyDescent="0.15">
      <c r="A162" s="18">
        <v>80.5</v>
      </c>
      <c r="B162" s="18">
        <v>160</v>
      </c>
      <c r="D162">
        <v>596.759033203125</v>
      </c>
      <c r="E162">
        <v>534.74359130859398</v>
      </c>
      <c r="F162">
        <v>465.29550170898398</v>
      </c>
      <c r="G162">
        <v>464.37112426757801</v>
      </c>
      <c r="I162" s="19">
        <f t="shared" si="17"/>
        <v>131.46353149414102</v>
      </c>
      <c r="J162" s="19">
        <f t="shared" si="18"/>
        <v>70.372467041015966</v>
      </c>
      <c r="K162" s="19">
        <f t="shared" si="19"/>
        <v>82.202804565429858</v>
      </c>
      <c r="L162" s="20">
        <f t="shared" si="20"/>
        <v>1.1681103139032867</v>
      </c>
      <c r="M162" s="20">
        <f t="shared" si="21"/>
        <v>2.0142170084855371</v>
      </c>
      <c r="N162" s="18"/>
      <c r="O162" s="18"/>
      <c r="P162" s="18">
        <f t="shared" si="22"/>
        <v>4.3001008050877685</v>
      </c>
    </row>
    <row r="163" spans="1:16" x14ac:dyDescent="0.15">
      <c r="A163" s="18">
        <v>81</v>
      </c>
      <c r="B163" s="18">
        <v>161</v>
      </c>
      <c r="D163">
        <v>591.259521484375</v>
      </c>
      <c r="E163">
        <v>530.93597412109398</v>
      </c>
      <c r="F163">
        <v>465.12121582031301</v>
      </c>
      <c r="G163">
        <v>463.99392700195301</v>
      </c>
      <c r="I163" s="19">
        <f t="shared" si="17"/>
        <v>126.13830566406199</v>
      </c>
      <c r="J163" s="19">
        <f t="shared" si="18"/>
        <v>66.942047119140966</v>
      </c>
      <c r="K163" s="19">
        <f t="shared" si="19"/>
        <v>79.278872680663312</v>
      </c>
      <c r="L163" s="20">
        <f t="shared" si="20"/>
        <v>1.1842911307980426</v>
      </c>
      <c r="M163" s="20">
        <f t="shared" si="21"/>
        <v>2.035653146464655</v>
      </c>
      <c r="N163" s="18"/>
      <c r="O163" s="18"/>
      <c r="P163" s="18">
        <f t="shared" si="22"/>
        <v>5.4101060044653826</v>
      </c>
    </row>
    <row r="164" spans="1:16" x14ac:dyDescent="0.15">
      <c r="A164" s="18">
        <v>81.5</v>
      </c>
      <c r="B164" s="18">
        <v>162</v>
      </c>
      <c r="D164">
        <v>611.28033447265602</v>
      </c>
      <c r="E164">
        <v>542.76336669921898</v>
      </c>
      <c r="F164">
        <v>465.37771606445301</v>
      </c>
      <c r="G164">
        <v>464.04647827148398</v>
      </c>
      <c r="I164" s="19">
        <f t="shared" si="17"/>
        <v>145.90261840820301</v>
      </c>
      <c r="J164" s="19">
        <f t="shared" si="18"/>
        <v>78.716888427735</v>
      </c>
      <c r="K164" s="19">
        <f t="shared" si="19"/>
        <v>90.800796508788522</v>
      </c>
      <c r="L164" s="20">
        <f t="shared" si="20"/>
        <v>1.1535109977339488</v>
      </c>
      <c r="M164" s="20">
        <f t="shared" si="21"/>
        <v>2.0101283344849228</v>
      </c>
      <c r="N164" s="18"/>
      <c r="O164" s="18"/>
      <c r="P164" s="18">
        <f t="shared" si="22"/>
        <v>4.0883812591666198</v>
      </c>
    </row>
    <row r="165" spans="1:16" x14ac:dyDescent="0.15">
      <c r="A165" s="18">
        <v>82</v>
      </c>
      <c r="B165" s="18">
        <v>163</v>
      </c>
      <c r="D165">
        <v>607.51177978515602</v>
      </c>
      <c r="E165">
        <v>540.60516357421898</v>
      </c>
      <c r="F165">
        <v>465.03628540039102</v>
      </c>
      <c r="G165">
        <v>464.14318847656301</v>
      </c>
      <c r="I165" s="19">
        <f t="shared" si="17"/>
        <v>142.475494384765</v>
      </c>
      <c r="J165" s="19">
        <f t="shared" si="18"/>
        <v>76.461975097655966</v>
      </c>
      <c r="K165" s="19">
        <f t="shared" si="19"/>
        <v>88.952111816405818</v>
      </c>
      <c r="L165" s="20">
        <f t="shared" si="20"/>
        <v>1.1633509558548241</v>
      </c>
      <c r="M165" s="20">
        <f t="shared" si="21"/>
        <v>2.02522361369016</v>
      </c>
      <c r="N165" s="18"/>
      <c r="O165" s="18"/>
      <c r="P165" s="18">
        <f t="shared" si="22"/>
        <v>4.8700443749850031</v>
      </c>
    </row>
    <row r="166" spans="1:16" x14ac:dyDescent="0.15">
      <c r="A166" s="18">
        <v>82.5</v>
      </c>
      <c r="B166" s="18">
        <v>164</v>
      </c>
      <c r="D166">
        <v>603.85321044921898</v>
      </c>
      <c r="E166">
        <v>538.17364501953102</v>
      </c>
      <c r="F166">
        <v>465.682861328125</v>
      </c>
      <c r="G166">
        <v>464.47265625</v>
      </c>
      <c r="I166" s="19">
        <f t="shared" si="17"/>
        <v>138.17034912109398</v>
      </c>
      <c r="J166" s="19">
        <f t="shared" si="18"/>
        <v>73.700988769531023</v>
      </c>
      <c r="K166" s="19">
        <f t="shared" si="19"/>
        <v>86.579656982422264</v>
      </c>
      <c r="L166" s="20">
        <f t="shared" si="20"/>
        <v>1.1747421361355663</v>
      </c>
      <c r="M166" s="20">
        <f t="shared" si="21"/>
        <v>2.0418701150552643</v>
      </c>
      <c r="N166" s="18"/>
      <c r="O166" s="18"/>
      <c r="P166" s="18">
        <f t="shared" si="22"/>
        <v>5.7320328117413064</v>
      </c>
    </row>
    <row r="167" spans="1:16" x14ac:dyDescent="0.15">
      <c r="A167" s="18">
        <v>83</v>
      </c>
      <c r="B167" s="18">
        <v>165</v>
      </c>
      <c r="D167">
        <v>602.640380859375</v>
      </c>
      <c r="E167">
        <v>538.099609375</v>
      </c>
      <c r="F167">
        <v>466.21273803710898</v>
      </c>
      <c r="G167">
        <v>465.18930053710898</v>
      </c>
      <c r="I167" s="19">
        <f t="shared" si="17"/>
        <v>136.42764282226602</v>
      </c>
      <c r="J167" s="19">
        <f t="shared" si="18"/>
        <v>72.910308837891023</v>
      </c>
      <c r="K167" s="19">
        <f t="shared" si="19"/>
        <v>85.390426635742301</v>
      </c>
      <c r="L167" s="20">
        <f t="shared" si="20"/>
        <v>1.1711708261392721</v>
      </c>
      <c r="M167" s="20">
        <f t="shared" si="21"/>
        <v>2.0435541261433317</v>
      </c>
      <c r="N167" s="18"/>
      <c r="O167" s="18"/>
      <c r="P167" s="18">
        <f t="shared" si="22"/>
        <v>5.8192342033998825</v>
      </c>
    </row>
    <row r="168" spans="1:16" x14ac:dyDescent="0.15">
      <c r="A168" s="18">
        <v>83.5</v>
      </c>
      <c r="B168" s="18">
        <v>166</v>
      </c>
      <c r="D168">
        <v>604.83343505859398</v>
      </c>
      <c r="E168">
        <v>539.35705566406295</v>
      </c>
      <c r="F168">
        <v>465.82946777343801</v>
      </c>
      <c r="G168">
        <v>464.71774291992199</v>
      </c>
      <c r="I168" s="19">
        <f t="shared" si="17"/>
        <v>139.00396728515597</v>
      </c>
      <c r="J168" s="19">
        <f t="shared" si="18"/>
        <v>74.639312744140966</v>
      </c>
      <c r="K168" s="19">
        <f t="shared" si="19"/>
        <v>86.756448364257295</v>
      </c>
      <c r="L168" s="20">
        <f t="shared" si="20"/>
        <v>1.1623425400720546</v>
      </c>
      <c r="M168" s="20">
        <f t="shared" si="21"/>
        <v>2.0399811611604761</v>
      </c>
      <c r="N168" s="18"/>
      <c r="O168" s="18"/>
      <c r="P168" s="18">
        <f t="shared" si="22"/>
        <v>5.6342190802453622</v>
      </c>
    </row>
    <row r="169" spans="1:16" x14ac:dyDescent="0.15">
      <c r="A169" s="18">
        <v>84</v>
      </c>
      <c r="B169" s="18">
        <v>167</v>
      </c>
      <c r="D169">
        <v>605.14227294921898</v>
      </c>
      <c r="E169">
        <v>539.68878173828102</v>
      </c>
      <c r="F169">
        <v>465.2109375</v>
      </c>
      <c r="G169">
        <v>464.16213989257801</v>
      </c>
      <c r="I169" s="19">
        <f t="shared" si="17"/>
        <v>139.93133544921898</v>
      </c>
      <c r="J169" s="19">
        <f t="shared" si="18"/>
        <v>75.526641845703011</v>
      </c>
      <c r="K169" s="19">
        <f t="shared" si="19"/>
        <v>87.062686157226864</v>
      </c>
      <c r="L169" s="20">
        <f t="shared" si="20"/>
        <v>1.1527413907147015</v>
      </c>
      <c r="M169" s="20">
        <f t="shared" si="21"/>
        <v>2.0356353328874848</v>
      </c>
      <c r="N169" s="18"/>
      <c r="O169" s="18"/>
      <c r="P169" s="18">
        <f t="shared" si="22"/>
        <v>5.4091835825581462</v>
      </c>
    </row>
    <row r="170" spans="1:16" x14ac:dyDescent="0.15">
      <c r="A170" s="18">
        <v>84.5</v>
      </c>
      <c r="B170" s="18">
        <v>168</v>
      </c>
      <c r="D170">
        <v>608.25762939453102</v>
      </c>
      <c r="E170">
        <v>541.01892089843795</v>
      </c>
      <c r="F170">
        <v>465.59509277343801</v>
      </c>
      <c r="G170">
        <v>464.61941528320301</v>
      </c>
      <c r="I170" s="19">
        <f t="shared" si="17"/>
        <v>142.66253662109301</v>
      </c>
      <c r="J170" s="19">
        <f t="shared" si="18"/>
        <v>76.399505615234943</v>
      </c>
      <c r="K170" s="19">
        <f t="shared" si="19"/>
        <v>89.182882690428556</v>
      </c>
      <c r="L170" s="20">
        <f t="shared" si="20"/>
        <v>1.1673227722123434</v>
      </c>
      <c r="M170" s="20">
        <f t="shared" si="21"/>
        <v>2.0554720354694882</v>
      </c>
      <c r="N170" s="18"/>
      <c r="O170" s="18"/>
      <c r="P170" s="18">
        <f t="shared" si="22"/>
        <v>6.4363668851652136</v>
      </c>
    </row>
    <row r="171" spans="1:16" x14ac:dyDescent="0.15">
      <c r="A171" s="18">
        <v>85</v>
      </c>
      <c r="B171" s="18">
        <v>169</v>
      </c>
      <c r="D171">
        <v>607.10046386718795</v>
      </c>
      <c r="E171">
        <v>540.73181152343795</v>
      </c>
      <c r="F171">
        <v>466.30352783203102</v>
      </c>
      <c r="G171">
        <v>465.1181640625</v>
      </c>
      <c r="I171" s="19">
        <f t="shared" si="17"/>
        <v>140.79693603515693</v>
      </c>
      <c r="J171" s="19">
        <f t="shared" si="18"/>
        <v>75.613647460937955</v>
      </c>
      <c r="K171" s="19">
        <f t="shared" si="19"/>
        <v>87.867382812500367</v>
      </c>
      <c r="L171" s="20">
        <f t="shared" si="20"/>
        <v>1.1620571915657514</v>
      </c>
      <c r="M171" s="20">
        <f t="shared" si="21"/>
        <v>2.0554617759072582</v>
      </c>
      <c r="N171" s="18"/>
      <c r="O171" s="18"/>
      <c r="P171" s="18">
        <f t="shared" si="22"/>
        <v>6.435835624943353</v>
      </c>
    </row>
    <row r="172" spans="1:16" x14ac:dyDescent="0.15">
      <c r="A172" s="18">
        <v>85.5</v>
      </c>
      <c r="B172" s="18">
        <v>170</v>
      </c>
      <c r="D172">
        <v>607.814697265625</v>
      </c>
      <c r="E172">
        <v>541.48352050781295</v>
      </c>
      <c r="F172">
        <v>466.08581542968801</v>
      </c>
      <c r="G172">
        <v>464.96817016601602</v>
      </c>
      <c r="I172" s="19">
        <f t="shared" si="17"/>
        <v>141.72888183593699</v>
      </c>
      <c r="J172" s="19">
        <f t="shared" si="18"/>
        <v>76.515350341796932</v>
      </c>
      <c r="K172" s="19">
        <f t="shared" si="19"/>
        <v>88.168136596679147</v>
      </c>
      <c r="L172" s="20">
        <f t="shared" si="20"/>
        <v>1.1522934444242727</v>
      </c>
      <c r="M172" s="20">
        <f t="shared" si="21"/>
        <v>2.0509533498501411</v>
      </c>
      <c r="N172" s="18"/>
      <c r="O172" s="18"/>
      <c r="P172" s="18">
        <f t="shared" si="22"/>
        <v>6.2023804956059445</v>
      </c>
    </row>
    <row r="173" spans="1:16" x14ac:dyDescent="0.15">
      <c r="A173" s="18">
        <v>86</v>
      </c>
      <c r="B173" s="18">
        <v>171</v>
      </c>
      <c r="D173">
        <v>604.911865234375</v>
      </c>
      <c r="E173">
        <v>539.03802490234398</v>
      </c>
      <c r="F173">
        <v>465.07257080078102</v>
      </c>
      <c r="G173">
        <v>464.06756591796898</v>
      </c>
      <c r="I173" s="19">
        <f t="shared" si="17"/>
        <v>139.83929443359398</v>
      </c>
      <c r="J173" s="19">
        <f t="shared" si="18"/>
        <v>74.970458984375</v>
      </c>
      <c r="K173" s="19">
        <f t="shared" si="19"/>
        <v>87.35997314453148</v>
      </c>
      <c r="L173" s="20">
        <f t="shared" si="20"/>
        <v>1.1652586142328227</v>
      </c>
      <c r="M173" s="20">
        <f t="shared" si="21"/>
        <v>2.0691738407430531</v>
      </c>
      <c r="N173" s="18"/>
      <c r="O173" s="18"/>
      <c r="P173" s="18">
        <f t="shared" si="22"/>
        <v>7.1458731921936831</v>
      </c>
    </row>
    <row r="174" spans="1:16" x14ac:dyDescent="0.15">
      <c r="A174" s="18">
        <v>86.5</v>
      </c>
      <c r="B174" s="18">
        <v>172</v>
      </c>
      <c r="D174">
        <v>602.26129150390602</v>
      </c>
      <c r="E174">
        <v>537.35168457031295</v>
      </c>
      <c r="F174">
        <v>466.25009155273398</v>
      </c>
      <c r="G174">
        <v>465.23684692382801</v>
      </c>
      <c r="I174" s="19">
        <f t="shared" si="17"/>
        <v>136.01119995117205</v>
      </c>
      <c r="J174" s="19">
        <f t="shared" si="18"/>
        <v>72.114837646484943</v>
      </c>
      <c r="K174" s="19">
        <f t="shared" si="19"/>
        <v>85.530813598632591</v>
      </c>
      <c r="L174" s="20">
        <f t="shared" si="20"/>
        <v>1.1860362775537854</v>
      </c>
      <c r="M174" s="20">
        <f t="shared" si="21"/>
        <v>2.0952068251483773</v>
      </c>
      <c r="N174" s="18"/>
      <c r="O174" s="18"/>
      <c r="P174" s="18">
        <f t="shared" si="22"/>
        <v>8.4939121007590259</v>
      </c>
    </row>
    <row r="175" spans="1:16" x14ac:dyDescent="0.15">
      <c r="A175" s="18">
        <v>87</v>
      </c>
      <c r="B175" s="18">
        <v>173</v>
      </c>
      <c r="D175">
        <v>602.47900390625</v>
      </c>
      <c r="E175">
        <v>537.48388671875</v>
      </c>
      <c r="F175">
        <v>466.42849731445301</v>
      </c>
      <c r="G175">
        <v>465.33480834960898</v>
      </c>
      <c r="I175" s="19">
        <f t="shared" si="17"/>
        <v>136.05050659179699</v>
      </c>
      <c r="J175" s="19">
        <f t="shared" si="18"/>
        <v>72.149078369141023</v>
      </c>
      <c r="K175" s="19">
        <f t="shared" si="19"/>
        <v>85.546151733398275</v>
      </c>
      <c r="L175" s="20">
        <f t="shared" si="20"/>
        <v>1.1856859944310436</v>
      </c>
      <c r="M175" s="20">
        <f t="shared" si="21"/>
        <v>2.1001118631099978</v>
      </c>
      <c r="N175" s="18"/>
      <c r="O175" s="18"/>
      <c r="P175" s="18">
        <f t="shared" si="22"/>
        <v>8.747904571130654</v>
      </c>
    </row>
    <row r="176" spans="1:16" x14ac:dyDescent="0.15">
      <c r="A176" s="18">
        <v>87.5</v>
      </c>
      <c r="B176" s="18">
        <v>174</v>
      </c>
      <c r="D176">
        <v>613.96252441406295</v>
      </c>
      <c r="E176">
        <v>544.4423828125</v>
      </c>
      <c r="F176">
        <v>466.16375732421898</v>
      </c>
      <c r="G176">
        <v>465.30838012695301</v>
      </c>
      <c r="I176" s="19">
        <f t="shared" si="17"/>
        <v>147.79876708984398</v>
      </c>
      <c r="J176" s="19">
        <f t="shared" si="18"/>
        <v>79.134002685546989</v>
      </c>
      <c r="K176" s="19">
        <f t="shared" si="19"/>
        <v>92.404965209961091</v>
      </c>
      <c r="L176" s="20">
        <f t="shared" si="20"/>
        <v>1.1677024044537294</v>
      </c>
      <c r="M176" s="20">
        <f t="shared" si="21"/>
        <v>2.0873835942170453</v>
      </c>
      <c r="N176" s="18"/>
      <c r="O176" s="18"/>
      <c r="P176" s="18">
        <f t="shared" si="22"/>
        <v>8.0888098842044549</v>
      </c>
    </row>
    <row r="177" spans="1:16" x14ac:dyDescent="0.15">
      <c r="A177" s="18">
        <v>88</v>
      </c>
      <c r="B177" s="18">
        <v>175</v>
      </c>
      <c r="D177">
        <v>620.02032470703102</v>
      </c>
      <c r="E177">
        <v>547.84143066406295</v>
      </c>
      <c r="F177">
        <v>466.39364624023398</v>
      </c>
      <c r="G177">
        <v>465.16339111328102</v>
      </c>
      <c r="I177" s="19">
        <f t="shared" si="17"/>
        <v>153.62667846679705</v>
      </c>
      <c r="J177" s="19">
        <f t="shared" si="18"/>
        <v>82.678039550781932</v>
      </c>
      <c r="K177" s="19">
        <f t="shared" si="19"/>
        <v>95.752050781249693</v>
      </c>
      <c r="L177" s="20">
        <f t="shared" si="20"/>
        <v>1.1581316066697196</v>
      </c>
      <c r="M177" s="20">
        <f t="shared" si="21"/>
        <v>2.0830681175173971</v>
      </c>
      <c r="N177" s="18"/>
      <c r="O177" s="18"/>
      <c r="P177" s="18">
        <f t="shared" si="22"/>
        <v>7.8653460504173749</v>
      </c>
    </row>
    <row r="178" spans="1:16" x14ac:dyDescent="0.15">
      <c r="A178" s="18">
        <v>88.5</v>
      </c>
      <c r="B178" s="18">
        <v>176</v>
      </c>
      <c r="D178">
        <v>619.37609863281295</v>
      </c>
      <c r="E178">
        <v>547.36865234375</v>
      </c>
      <c r="F178">
        <v>465.41366577148398</v>
      </c>
      <c r="G178">
        <v>464.13818359375</v>
      </c>
      <c r="I178" s="19">
        <f t="shared" si="17"/>
        <v>153.96243286132898</v>
      </c>
      <c r="J178" s="19">
        <f t="shared" si="18"/>
        <v>83.23046875</v>
      </c>
      <c r="K178" s="19">
        <f t="shared" si="19"/>
        <v>95.701104736328972</v>
      </c>
      <c r="L178" s="20">
        <f t="shared" si="20"/>
        <v>1.1498325814286487</v>
      </c>
      <c r="M178" s="20">
        <f t="shared" si="21"/>
        <v>2.0800244133606882</v>
      </c>
      <c r="N178" s="18"/>
      <c r="O178" s="18"/>
      <c r="P178" s="18">
        <f t="shared" si="22"/>
        <v>7.70773708920406</v>
      </c>
    </row>
    <row r="179" spans="1:16" x14ac:dyDescent="0.15">
      <c r="A179" s="18">
        <v>89</v>
      </c>
      <c r="B179" s="18">
        <v>177</v>
      </c>
      <c r="D179">
        <v>622.16375732421898</v>
      </c>
      <c r="E179">
        <v>548.33380126953102</v>
      </c>
      <c r="F179">
        <v>465.27099609375</v>
      </c>
      <c r="G179">
        <v>464.21307373046898</v>
      </c>
      <c r="I179" s="19">
        <f t="shared" si="17"/>
        <v>156.89276123046898</v>
      </c>
      <c r="J179" s="19">
        <f t="shared" si="18"/>
        <v>84.120727539062045</v>
      </c>
      <c r="K179" s="19">
        <f t="shared" si="19"/>
        <v>98.008251953125551</v>
      </c>
      <c r="L179" s="20">
        <f t="shared" si="20"/>
        <v>1.1650903982923202</v>
      </c>
      <c r="M179" s="20">
        <f t="shared" si="21"/>
        <v>2.1005375513087214</v>
      </c>
      <c r="N179" s="18"/>
      <c r="O179" s="18"/>
      <c r="P179" s="18">
        <f t="shared" si="22"/>
        <v>8.7699475396148703</v>
      </c>
    </row>
    <row r="180" spans="1:16" x14ac:dyDescent="0.15">
      <c r="A180" s="18">
        <v>89.5</v>
      </c>
      <c r="B180" s="18">
        <v>178</v>
      </c>
      <c r="D180">
        <v>620.29925537109398</v>
      </c>
      <c r="E180">
        <v>548.35095214843795</v>
      </c>
      <c r="F180">
        <v>466.07723999023398</v>
      </c>
      <c r="G180">
        <v>465.21917724609398</v>
      </c>
      <c r="I180" s="19">
        <f t="shared" si="17"/>
        <v>154.22201538086</v>
      </c>
      <c r="J180" s="19">
        <f t="shared" si="18"/>
        <v>83.131774902343977</v>
      </c>
      <c r="K180" s="19">
        <f t="shared" si="19"/>
        <v>96.029772949219222</v>
      </c>
      <c r="L180" s="20">
        <f t="shared" si="20"/>
        <v>1.1551512410510505</v>
      </c>
      <c r="M180" s="20">
        <f t="shared" si="21"/>
        <v>2.0958537151518133</v>
      </c>
      <c r="N180" s="18"/>
      <c r="O180" s="18"/>
      <c r="P180" s="18">
        <f t="shared" si="22"/>
        <v>8.5274093318338959</v>
      </c>
    </row>
    <row r="181" spans="1:16" x14ac:dyDescent="0.15">
      <c r="A181" s="18">
        <v>90</v>
      </c>
      <c r="B181" s="18">
        <v>179</v>
      </c>
      <c r="D181">
        <v>625.60321044921898</v>
      </c>
      <c r="E181">
        <v>551.30169677734398</v>
      </c>
      <c r="F181">
        <v>465.29351806640602</v>
      </c>
      <c r="G181">
        <v>464.42636108398398</v>
      </c>
      <c r="I181" s="19">
        <f t="shared" si="17"/>
        <v>160.30969238281295</v>
      </c>
      <c r="J181" s="19">
        <f t="shared" si="18"/>
        <v>86.87533569336</v>
      </c>
      <c r="K181" s="19">
        <f t="shared" si="19"/>
        <v>99.49695739746096</v>
      </c>
      <c r="L181" s="20">
        <f t="shared" si="20"/>
        <v>1.1452842927554368</v>
      </c>
      <c r="M181" s="20">
        <f t="shared" si="21"/>
        <v>2.0912420879405618</v>
      </c>
      <c r="N181" s="18"/>
      <c r="O181" s="18"/>
      <c r="P181" s="18">
        <f t="shared" si="22"/>
        <v>8.2886102446537748</v>
      </c>
    </row>
    <row r="182" spans="1:16" x14ac:dyDescent="0.15">
      <c r="A182" s="18">
        <v>90.5</v>
      </c>
      <c r="B182" s="18">
        <v>180</v>
      </c>
      <c r="D182">
        <v>626.04144287109398</v>
      </c>
      <c r="E182">
        <v>551.46252441406295</v>
      </c>
      <c r="F182">
        <v>465.70217895507801</v>
      </c>
      <c r="G182">
        <v>464.50537109375</v>
      </c>
      <c r="I182" s="19">
        <f t="shared" si="17"/>
        <v>160.33926391601597</v>
      </c>
      <c r="J182" s="19">
        <f t="shared" si="18"/>
        <v>86.957153320312955</v>
      </c>
      <c r="K182" s="19">
        <f t="shared" si="19"/>
        <v>99.469256591796892</v>
      </c>
      <c r="L182" s="20">
        <f t="shared" si="20"/>
        <v>1.1438881425360683</v>
      </c>
      <c r="M182" s="20">
        <f t="shared" si="21"/>
        <v>2.0951012588055549</v>
      </c>
      <c r="N182" s="18"/>
      <c r="O182" s="18"/>
      <c r="P182" s="18">
        <f t="shared" si="22"/>
        <v>8.4884456688146912</v>
      </c>
    </row>
    <row r="183" spans="1:16" x14ac:dyDescent="0.15">
      <c r="A183" s="18">
        <v>91</v>
      </c>
      <c r="B183" s="18">
        <v>181</v>
      </c>
      <c r="D183">
        <v>624.74169921875</v>
      </c>
      <c r="E183">
        <v>550.63897705078102</v>
      </c>
      <c r="F183">
        <v>465.93099975585898</v>
      </c>
      <c r="G183">
        <v>464.97354125976602</v>
      </c>
      <c r="I183" s="19">
        <f t="shared" si="17"/>
        <v>158.81069946289102</v>
      </c>
      <c r="J183" s="19">
        <f t="shared" si="18"/>
        <v>85.665435791015</v>
      </c>
      <c r="K183" s="19">
        <f t="shared" si="19"/>
        <v>98.844894409180526</v>
      </c>
      <c r="L183" s="20">
        <f t="shared" si="20"/>
        <v>1.153848030964524</v>
      </c>
      <c r="M183" s="20">
        <f t="shared" si="21"/>
        <v>2.1103164683183726</v>
      </c>
      <c r="N183" s="18"/>
      <c r="O183" s="18"/>
      <c r="P183" s="18">
        <f t="shared" si="22"/>
        <v>9.276319010799142</v>
      </c>
    </row>
    <row r="184" spans="1:16" x14ac:dyDescent="0.15">
      <c r="A184" s="18">
        <v>91.5</v>
      </c>
      <c r="B184" s="18">
        <v>182</v>
      </c>
      <c r="D184">
        <v>619.95574951171898</v>
      </c>
      <c r="E184">
        <v>548.15234375</v>
      </c>
      <c r="F184">
        <v>465.64587402343801</v>
      </c>
      <c r="G184">
        <v>464.46890258789102</v>
      </c>
      <c r="I184" s="19">
        <f t="shared" si="17"/>
        <v>154.30987548828097</v>
      </c>
      <c r="J184" s="19">
        <f t="shared" si="18"/>
        <v>83.683441162108977</v>
      </c>
      <c r="K184" s="19">
        <f t="shared" si="19"/>
        <v>95.731466674804693</v>
      </c>
      <c r="L184" s="20">
        <f t="shared" si="20"/>
        <v>1.1439714398139609</v>
      </c>
      <c r="M184" s="20">
        <f t="shared" si="21"/>
        <v>2.105695198252171</v>
      </c>
      <c r="N184" s="18"/>
      <c r="O184" s="18"/>
      <c r="P184" s="18">
        <f t="shared" si="22"/>
        <v>9.0370205977077074</v>
      </c>
    </row>
    <row r="185" spans="1:16" x14ac:dyDescent="0.15">
      <c r="A185" s="18">
        <v>92</v>
      </c>
      <c r="B185" s="18">
        <v>183</v>
      </c>
      <c r="D185">
        <v>613.09454345703102</v>
      </c>
      <c r="E185">
        <v>544.36138916015602</v>
      </c>
      <c r="F185">
        <v>465.30212402343801</v>
      </c>
      <c r="G185">
        <v>464.24670410156301</v>
      </c>
      <c r="I185" s="19">
        <f t="shared" si="17"/>
        <v>147.79241943359301</v>
      </c>
      <c r="J185" s="19">
        <f t="shared" si="18"/>
        <v>80.114685058593011</v>
      </c>
      <c r="K185" s="19">
        <f t="shared" si="19"/>
        <v>91.712139892577909</v>
      </c>
      <c r="L185" s="20">
        <f t="shared" si="20"/>
        <v>1.1447606618624655</v>
      </c>
      <c r="M185" s="20">
        <f t="shared" si="21"/>
        <v>2.1117397413850374</v>
      </c>
      <c r="N185" s="18"/>
      <c r="O185" s="18"/>
      <c r="P185" s="18">
        <f t="shared" si="22"/>
        <v>9.3500188771496493</v>
      </c>
    </row>
    <row r="186" spans="1:16" x14ac:dyDescent="0.15">
      <c r="A186" s="18">
        <v>92.5</v>
      </c>
      <c r="B186" s="18">
        <v>184</v>
      </c>
      <c r="D186">
        <v>604.2890625</v>
      </c>
      <c r="E186">
        <v>539.05670166015602</v>
      </c>
      <c r="F186">
        <v>465.67785644531301</v>
      </c>
      <c r="G186">
        <v>464.45977783203102</v>
      </c>
      <c r="I186" s="19">
        <f t="shared" si="17"/>
        <v>138.61120605468699</v>
      </c>
      <c r="J186" s="19">
        <f t="shared" si="18"/>
        <v>74.596923828125</v>
      </c>
      <c r="K186" s="19">
        <f t="shared" si="19"/>
        <v>86.393359374999491</v>
      </c>
      <c r="L186" s="20">
        <f t="shared" si="20"/>
        <v>1.1581356836382968</v>
      </c>
      <c r="M186" s="20">
        <f t="shared" si="21"/>
        <v>2.1303700842452304</v>
      </c>
      <c r="N186" s="18"/>
      <c r="O186" s="18"/>
      <c r="P186" s="18">
        <f t="shared" si="22"/>
        <v>10.314734511148048</v>
      </c>
    </row>
    <row r="187" spans="1:16" x14ac:dyDescent="0.15">
      <c r="A187" s="18">
        <v>93</v>
      </c>
      <c r="B187" s="18">
        <v>185</v>
      </c>
      <c r="D187">
        <v>599.82354736328102</v>
      </c>
      <c r="E187">
        <v>536.45764160156295</v>
      </c>
      <c r="F187">
        <v>466.65945434570301</v>
      </c>
      <c r="G187">
        <v>465.31979370117199</v>
      </c>
      <c r="I187" s="19">
        <f t="shared" si="17"/>
        <v>133.16409301757801</v>
      </c>
      <c r="J187" s="19">
        <f t="shared" si="18"/>
        <v>71.137847900390966</v>
      </c>
      <c r="K187" s="19">
        <f t="shared" si="19"/>
        <v>83.367599487304346</v>
      </c>
      <c r="L187" s="20">
        <f t="shared" si="20"/>
        <v>1.1719162435731509</v>
      </c>
      <c r="M187" s="20">
        <f t="shared" si="21"/>
        <v>2.1494059652644464</v>
      </c>
      <c r="N187" s="18"/>
      <c r="O187" s="18"/>
      <c r="P187" s="18">
        <f t="shared" si="22"/>
        <v>11.300449705118487</v>
      </c>
    </row>
    <row r="188" spans="1:16" x14ac:dyDescent="0.15">
      <c r="A188" s="18">
        <v>93.5</v>
      </c>
      <c r="B188" s="18">
        <v>186</v>
      </c>
      <c r="D188">
        <v>599.05535888671898</v>
      </c>
      <c r="E188">
        <v>535.77032470703102</v>
      </c>
      <c r="F188">
        <v>465.87628173828102</v>
      </c>
      <c r="G188">
        <v>464.81338500976602</v>
      </c>
      <c r="I188" s="19">
        <f t="shared" si="17"/>
        <v>133.17907714843795</v>
      </c>
      <c r="J188" s="19">
        <f t="shared" si="18"/>
        <v>70.956939697265</v>
      </c>
      <c r="K188" s="19">
        <f t="shared" si="19"/>
        <v>83.509219360352461</v>
      </c>
      <c r="L188" s="20">
        <f t="shared" si="20"/>
        <v>1.1768999581526665</v>
      </c>
      <c r="M188" s="20">
        <f t="shared" si="21"/>
        <v>2.1596450009283239</v>
      </c>
      <c r="N188" s="18"/>
      <c r="O188" s="18"/>
      <c r="P188" s="18">
        <f t="shared" si="22"/>
        <v>11.830647021192329</v>
      </c>
    </row>
    <row r="189" spans="1:16" x14ac:dyDescent="0.15">
      <c r="A189" s="18">
        <v>94</v>
      </c>
      <c r="B189" s="18">
        <v>187</v>
      </c>
      <c r="D189">
        <v>597.79876708984398</v>
      </c>
      <c r="E189">
        <v>534.664794921875</v>
      </c>
      <c r="F189">
        <v>465.27511596679699</v>
      </c>
      <c r="G189">
        <v>464.57275390625</v>
      </c>
      <c r="I189" s="19">
        <f t="shared" si="17"/>
        <v>132.52365112304699</v>
      </c>
      <c r="J189" s="19">
        <f t="shared" si="18"/>
        <v>70.092041015625</v>
      </c>
      <c r="K189" s="19">
        <f t="shared" si="19"/>
        <v>83.459222412109483</v>
      </c>
      <c r="L189" s="20">
        <f t="shared" si="20"/>
        <v>1.1907089764086718</v>
      </c>
      <c r="M189" s="20">
        <f t="shared" si="21"/>
        <v>2.178709340268691</v>
      </c>
      <c r="N189" s="18"/>
      <c r="O189" s="18"/>
      <c r="P189" s="18">
        <f t="shared" si="22"/>
        <v>12.817835842757166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0" zoomScale="75" zoomScaleNormal="75" zoomScalePageLayoutView="75" workbookViewId="0">
      <selection activeCell="G32" sqref="G32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655.6005859375</v>
      </c>
      <c r="E2">
        <v>539.78289794921898</v>
      </c>
      <c r="F2">
        <v>467.88146972656301</v>
      </c>
      <c r="G2">
        <v>466.71432495117199</v>
      </c>
      <c r="I2" s="7">
        <f t="shared" ref="I2:J65" si="0">D2-F2</f>
        <v>187.71911621093699</v>
      </c>
      <c r="J2" s="7">
        <f t="shared" si="0"/>
        <v>73.068572998046989</v>
      </c>
      <c r="K2" s="7">
        <f t="shared" ref="K2:K65" si="1">I2-0.7*J2</f>
        <v>136.57111511230408</v>
      </c>
      <c r="L2" s="8">
        <f t="shared" ref="L2:L65" si="2">K2/J2</f>
        <v>1.8690814601778856</v>
      </c>
      <c r="M2" s="8"/>
      <c r="N2" s="18">
        <f>LINEST(V64:V104,U64:U104)</f>
        <v>-1.3591520392331314E-2</v>
      </c>
      <c r="O2" s="9">
        <f>AVERAGE(M38:M45)</f>
        <v>2.4101049359775262</v>
      </c>
    </row>
    <row r="3" spans="1:16" x14ac:dyDescent="0.15">
      <c r="A3" s="6">
        <v>1</v>
      </c>
      <c r="B3" s="6">
        <v>1</v>
      </c>
      <c r="C3" s="6" t="s">
        <v>7</v>
      </c>
      <c r="D3">
        <v>651.87213134765602</v>
      </c>
      <c r="E3">
        <v>537.5439453125</v>
      </c>
      <c r="F3">
        <v>467.78518676757801</v>
      </c>
      <c r="G3">
        <v>466.44866943359398</v>
      </c>
      <c r="I3" s="7">
        <f t="shared" si="0"/>
        <v>184.08694458007801</v>
      </c>
      <c r="J3" s="7">
        <f t="shared" si="0"/>
        <v>71.095275878906023</v>
      </c>
      <c r="K3" s="7">
        <f t="shared" si="1"/>
        <v>134.32025146484381</v>
      </c>
      <c r="L3" s="8">
        <f t="shared" si="2"/>
        <v>1.8892992509604516</v>
      </c>
      <c r="M3" s="8"/>
      <c r="N3" s="18"/>
    </row>
    <row r="4" spans="1:16" ht="15" x14ac:dyDescent="0.15">
      <c r="A4" s="6">
        <v>1.5</v>
      </c>
      <c r="B4" s="6">
        <v>2</v>
      </c>
      <c r="D4">
        <v>652.11822509765602</v>
      </c>
      <c r="E4">
        <v>537.77398681640602</v>
      </c>
      <c r="F4">
        <v>467.36917114257801</v>
      </c>
      <c r="G4">
        <v>466.23052978515602</v>
      </c>
      <c r="I4" s="7">
        <f t="shared" si="0"/>
        <v>184.74905395507801</v>
      </c>
      <c r="J4" s="7">
        <f t="shared" si="0"/>
        <v>71.54345703125</v>
      </c>
      <c r="K4" s="7">
        <f t="shared" si="1"/>
        <v>134.66863403320301</v>
      </c>
      <c r="L4" s="8">
        <f t="shared" si="2"/>
        <v>1.8823333344708251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651.958984375</v>
      </c>
      <c r="E5">
        <v>537.08966064453102</v>
      </c>
      <c r="F5">
        <v>468.00509643554699</v>
      </c>
      <c r="G5">
        <v>466.50427246093801</v>
      </c>
      <c r="I5" s="7">
        <f t="shared" si="0"/>
        <v>183.95388793945301</v>
      </c>
      <c r="J5" s="7">
        <f t="shared" si="0"/>
        <v>70.585388183593011</v>
      </c>
      <c r="K5" s="7">
        <f t="shared" si="1"/>
        <v>134.54411621093791</v>
      </c>
      <c r="L5" s="8">
        <f t="shared" si="2"/>
        <v>1.9061185278316792</v>
      </c>
      <c r="M5" s="8"/>
      <c r="N5" s="18">
        <f>RSQ(V64:V104,U64:U104)</f>
        <v>0.98858552849264525</v>
      </c>
    </row>
    <row r="6" spans="1:16" x14ac:dyDescent="0.15">
      <c r="A6" s="6">
        <v>2.5</v>
      </c>
      <c r="B6" s="6">
        <v>4</v>
      </c>
      <c r="C6" s="6" t="s">
        <v>5</v>
      </c>
      <c r="D6">
        <v>650.52838134765602</v>
      </c>
      <c r="E6">
        <v>536.32427978515602</v>
      </c>
      <c r="F6">
        <v>467.28790283203102</v>
      </c>
      <c r="G6">
        <v>465.99090576171898</v>
      </c>
      <c r="I6" s="7">
        <f t="shared" si="0"/>
        <v>183.240478515625</v>
      </c>
      <c r="J6" s="7">
        <f t="shared" si="0"/>
        <v>70.333374023437045</v>
      </c>
      <c r="K6" s="7">
        <f t="shared" si="1"/>
        <v>134.00711669921907</v>
      </c>
      <c r="L6" s="8">
        <f t="shared" si="2"/>
        <v>1.9053133531538549</v>
      </c>
      <c r="M6" s="8">
        <f t="shared" ref="M6:M22" si="3">L6+ABS($N$2)*A6</f>
        <v>1.9392921541346833</v>
      </c>
      <c r="P6" s="6">
        <f t="shared" ref="P6:P69" si="4">(M6-$O$2)/$O$2*100</f>
        <v>-19.534949487661361</v>
      </c>
    </row>
    <row r="7" spans="1:16" x14ac:dyDescent="0.15">
      <c r="A7" s="6">
        <v>3</v>
      </c>
      <c r="B7" s="6">
        <v>5</v>
      </c>
      <c r="C7" s="6" t="s">
        <v>8</v>
      </c>
      <c r="D7">
        <v>650.31451416015602</v>
      </c>
      <c r="E7">
        <v>537.14105224609398</v>
      </c>
      <c r="F7">
        <v>466.82363891601602</v>
      </c>
      <c r="G7">
        <v>465.54992675781301</v>
      </c>
      <c r="I7" s="7">
        <f t="shared" si="0"/>
        <v>183.49087524414</v>
      </c>
      <c r="J7" s="7">
        <f t="shared" si="0"/>
        <v>71.591125488280966</v>
      </c>
      <c r="K7" s="7">
        <f t="shared" si="1"/>
        <v>133.37708740234334</v>
      </c>
      <c r="L7" s="8">
        <f t="shared" si="2"/>
        <v>1.8630393989849532</v>
      </c>
      <c r="M7" s="8">
        <f t="shared" si="3"/>
        <v>1.903813960161947</v>
      </c>
      <c r="P7" s="6">
        <f t="shared" si="4"/>
        <v>-21.00700962260094</v>
      </c>
    </row>
    <row r="8" spans="1:16" x14ac:dyDescent="0.15">
      <c r="A8" s="6">
        <v>3.5</v>
      </c>
      <c r="B8" s="6">
        <v>6</v>
      </c>
      <c r="D8">
        <v>651.71319580078102</v>
      </c>
      <c r="E8">
        <v>537.90771484375</v>
      </c>
      <c r="F8">
        <v>467.81948852539102</v>
      </c>
      <c r="G8">
        <v>466.49111938476602</v>
      </c>
      <c r="I8" s="7">
        <f t="shared" si="0"/>
        <v>183.89370727539</v>
      </c>
      <c r="J8" s="7">
        <f t="shared" si="0"/>
        <v>71.416595458983977</v>
      </c>
      <c r="K8" s="7">
        <f t="shared" si="1"/>
        <v>133.90209045410123</v>
      </c>
      <c r="L8" s="8">
        <f t="shared" si="2"/>
        <v>1.8749436261072394</v>
      </c>
      <c r="M8" s="8">
        <f t="shared" si="3"/>
        <v>1.9225139474803989</v>
      </c>
      <c r="P8" s="6">
        <f t="shared" si="4"/>
        <v>-20.231110322976988</v>
      </c>
    </row>
    <row r="9" spans="1:16" x14ac:dyDescent="0.15">
      <c r="A9" s="6">
        <v>4</v>
      </c>
      <c r="B9" s="6">
        <v>7</v>
      </c>
      <c r="D9">
        <v>649.475830078125</v>
      </c>
      <c r="E9">
        <v>537.56994628906295</v>
      </c>
      <c r="F9">
        <v>467.81430053710898</v>
      </c>
      <c r="G9">
        <v>466.73504638671898</v>
      </c>
      <c r="I9" s="7">
        <f t="shared" si="0"/>
        <v>181.66152954101602</v>
      </c>
      <c r="J9" s="7">
        <f t="shared" si="0"/>
        <v>70.834899902343977</v>
      </c>
      <c r="K9" s="7">
        <f t="shared" si="1"/>
        <v>132.07709960937524</v>
      </c>
      <c r="L9" s="8">
        <f t="shared" si="2"/>
        <v>1.8645766393608572</v>
      </c>
      <c r="M9" s="8">
        <f t="shared" si="3"/>
        <v>1.9189427209301824</v>
      </c>
      <c r="P9" s="6">
        <f t="shared" si="4"/>
        <v>-20.379287545342127</v>
      </c>
    </row>
    <row r="10" spans="1:16" x14ac:dyDescent="0.15">
      <c r="A10" s="6">
        <v>4.5</v>
      </c>
      <c r="B10" s="6">
        <v>8</v>
      </c>
      <c r="D10">
        <v>646.641845703125</v>
      </c>
      <c r="E10">
        <v>536.28314208984398</v>
      </c>
      <c r="F10">
        <v>467.48214721679699</v>
      </c>
      <c r="G10">
        <v>466.52130126953102</v>
      </c>
      <c r="I10" s="7">
        <f t="shared" si="0"/>
        <v>179.15969848632801</v>
      </c>
      <c r="J10" s="7">
        <f t="shared" si="0"/>
        <v>69.761840820312955</v>
      </c>
      <c r="K10" s="7">
        <f t="shared" si="1"/>
        <v>130.32640991210894</v>
      </c>
      <c r="L10" s="8">
        <f t="shared" si="2"/>
        <v>1.8681618543838805</v>
      </c>
      <c r="M10" s="8">
        <f t="shared" si="3"/>
        <v>1.9293236961493714</v>
      </c>
      <c r="P10" s="6">
        <f t="shared" si="4"/>
        <v>-19.948560440301012</v>
      </c>
    </row>
    <row r="11" spans="1:16" x14ac:dyDescent="0.15">
      <c r="A11" s="6">
        <v>5</v>
      </c>
      <c r="B11" s="6">
        <v>9</v>
      </c>
      <c r="D11">
        <v>650.49755859375</v>
      </c>
      <c r="E11">
        <v>536.60754394531295</v>
      </c>
      <c r="F11">
        <v>467.15707397460898</v>
      </c>
      <c r="G11">
        <v>465.89791870117199</v>
      </c>
      <c r="I11" s="7">
        <f t="shared" si="0"/>
        <v>183.34048461914102</v>
      </c>
      <c r="J11" s="7">
        <f t="shared" si="0"/>
        <v>70.709625244140966</v>
      </c>
      <c r="K11" s="7">
        <f t="shared" si="1"/>
        <v>133.84374694824234</v>
      </c>
      <c r="L11" s="8">
        <f t="shared" si="2"/>
        <v>1.892864606284032</v>
      </c>
      <c r="M11" s="8">
        <f t="shared" si="3"/>
        <v>1.9608222082456885</v>
      </c>
      <c r="P11" s="6">
        <f t="shared" si="4"/>
        <v>-18.641625143579521</v>
      </c>
    </row>
    <row r="12" spans="1:16" x14ac:dyDescent="0.15">
      <c r="A12" s="6">
        <v>5.5</v>
      </c>
      <c r="B12" s="6">
        <v>10</v>
      </c>
      <c r="D12">
        <v>654.165771484375</v>
      </c>
      <c r="E12">
        <v>537.11712646484398</v>
      </c>
      <c r="F12">
        <v>466.84597778320301</v>
      </c>
      <c r="G12">
        <v>465.59475708007801</v>
      </c>
      <c r="I12" s="7">
        <f t="shared" si="0"/>
        <v>187.31979370117199</v>
      </c>
      <c r="J12" s="7">
        <f t="shared" si="0"/>
        <v>71.522369384765966</v>
      </c>
      <c r="K12" s="7">
        <f t="shared" si="1"/>
        <v>137.25413513183582</v>
      </c>
      <c r="L12" s="8">
        <f t="shared" si="2"/>
        <v>1.9190378662297296</v>
      </c>
      <c r="M12" s="8">
        <f t="shared" si="3"/>
        <v>1.9937912283875519</v>
      </c>
      <c r="P12" s="6">
        <f t="shared" si="4"/>
        <v>-17.273675572184978</v>
      </c>
    </row>
    <row r="13" spans="1:16" x14ac:dyDescent="0.15">
      <c r="A13" s="6">
        <v>6</v>
      </c>
      <c r="B13" s="6">
        <v>11</v>
      </c>
      <c r="D13">
        <v>655.36175537109398</v>
      </c>
      <c r="E13">
        <v>536.82824707031295</v>
      </c>
      <c r="F13">
        <v>467.23385620117199</v>
      </c>
      <c r="G13">
        <v>465.88418579101602</v>
      </c>
      <c r="I13" s="7">
        <f t="shared" si="0"/>
        <v>188.12789916992199</v>
      </c>
      <c r="J13" s="7">
        <f t="shared" si="0"/>
        <v>70.944061279296932</v>
      </c>
      <c r="K13" s="7">
        <f t="shared" si="1"/>
        <v>138.46705627441415</v>
      </c>
      <c r="L13" s="8">
        <f t="shared" si="2"/>
        <v>1.9517779751752378</v>
      </c>
      <c r="M13" s="8">
        <f t="shared" si="3"/>
        <v>2.0333270975292255</v>
      </c>
      <c r="P13" s="6">
        <f t="shared" si="4"/>
        <v>-15.633254503728967</v>
      </c>
    </row>
    <row r="14" spans="1:16" x14ac:dyDescent="0.15">
      <c r="A14" s="6">
        <v>6.5</v>
      </c>
      <c r="B14" s="6">
        <v>12</v>
      </c>
      <c r="D14">
        <v>660.38812255859398</v>
      </c>
      <c r="E14">
        <v>537.83465576171898</v>
      </c>
      <c r="F14">
        <v>468.00958251953102</v>
      </c>
      <c r="G14">
        <v>466.66973876953102</v>
      </c>
      <c r="I14" s="7">
        <f t="shared" si="0"/>
        <v>192.37854003906295</v>
      </c>
      <c r="J14" s="7">
        <f t="shared" si="0"/>
        <v>71.164916992187955</v>
      </c>
      <c r="K14" s="7">
        <f t="shared" si="1"/>
        <v>142.56309814453138</v>
      </c>
      <c r="L14" s="8">
        <f t="shared" si="2"/>
        <v>2.0032777971227183</v>
      </c>
      <c r="M14" s="8">
        <f t="shared" si="3"/>
        <v>2.0916226796728719</v>
      </c>
      <c r="P14" s="6">
        <f t="shared" si="4"/>
        <v>-13.214455999422265</v>
      </c>
    </row>
    <row r="15" spans="1:16" x14ac:dyDescent="0.15">
      <c r="A15" s="6">
        <v>7</v>
      </c>
      <c r="B15" s="6">
        <v>13</v>
      </c>
      <c r="D15">
        <v>659.82110595703102</v>
      </c>
      <c r="E15">
        <v>536.554443359375</v>
      </c>
      <c r="F15">
        <v>468.450439453125</v>
      </c>
      <c r="G15">
        <v>467.285888671875</v>
      </c>
      <c r="I15" s="7">
        <f t="shared" si="0"/>
        <v>191.37066650390602</v>
      </c>
      <c r="J15" s="7">
        <f t="shared" si="0"/>
        <v>69.2685546875</v>
      </c>
      <c r="K15" s="7">
        <f t="shared" si="1"/>
        <v>142.88267822265601</v>
      </c>
      <c r="L15" s="8">
        <f t="shared" si="2"/>
        <v>2.0627350876203598</v>
      </c>
      <c r="M15" s="8">
        <f t="shared" si="3"/>
        <v>2.1578757303666789</v>
      </c>
      <c r="P15" s="6">
        <f t="shared" si="4"/>
        <v>-10.465486454370685</v>
      </c>
    </row>
    <row r="16" spans="1:16" x14ac:dyDescent="0.15">
      <c r="A16" s="6">
        <v>7.5</v>
      </c>
      <c r="B16" s="6">
        <v>14</v>
      </c>
      <c r="D16">
        <v>660.87805175781295</v>
      </c>
      <c r="E16">
        <v>536.156982421875</v>
      </c>
      <c r="F16">
        <v>467.19021606445301</v>
      </c>
      <c r="G16">
        <v>466.22250366210898</v>
      </c>
      <c r="I16" s="7">
        <f t="shared" si="0"/>
        <v>193.68783569335994</v>
      </c>
      <c r="J16" s="7">
        <f t="shared" si="0"/>
        <v>69.934478759766023</v>
      </c>
      <c r="K16" s="7">
        <f t="shared" si="1"/>
        <v>144.73370056152373</v>
      </c>
      <c r="L16" s="8">
        <f t="shared" si="2"/>
        <v>2.069561439911531</v>
      </c>
      <c r="M16" s="8">
        <f t="shared" si="3"/>
        <v>2.1714978428540159</v>
      </c>
      <c r="P16" s="6">
        <f t="shared" si="4"/>
        <v>-9.9002781813204521</v>
      </c>
    </row>
    <row r="17" spans="1:16" x14ac:dyDescent="0.15">
      <c r="A17" s="6">
        <v>8</v>
      </c>
      <c r="B17" s="6">
        <v>15</v>
      </c>
      <c r="D17">
        <v>663.61968994140602</v>
      </c>
      <c r="E17">
        <v>536.27154541015602</v>
      </c>
      <c r="F17">
        <v>466.99905395507801</v>
      </c>
      <c r="G17">
        <v>465.85736083984398</v>
      </c>
      <c r="I17" s="7">
        <f t="shared" si="0"/>
        <v>196.62063598632801</v>
      </c>
      <c r="J17" s="7">
        <f t="shared" si="0"/>
        <v>70.414184570312045</v>
      </c>
      <c r="K17" s="7">
        <f t="shared" si="1"/>
        <v>147.33070678710959</v>
      </c>
      <c r="L17" s="8">
        <f t="shared" si="2"/>
        <v>2.0923441446658035</v>
      </c>
      <c r="M17" s="8">
        <f t="shared" si="3"/>
        <v>2.201076307804454</v>
      </c>
      <c r="P17" s="6">
        <f t="shared" si="4"/>
        <v>-8.6730094218196889</v>
      </c>
    </row>
    <row r="18" spans="1:16" x14ac:dyDescent="0.15">
      <c r="A18" s="6">
        <v>8.5</v>
      </c>
      <c r="B18" s="6">
        <v>16</v>
      </c>
      <c r="D18">
        <v>666.35632324218795</v>
      </c>
      <c r="E18">
        <v>537.00128173828102</v>
      </c>
      <c r="F18">
        <v>467.33334350585898</v>
      </c>
      <c r="G18">
        <v>466.08731079101602</v>
      </c>
      <c r="I18" s="7">
        <f t="shared" si="0"/>
        <v>199.02297973632898</v>
      </c>
      <c r="J18" s="7">
        <f t="shared" si="0"/>
        <v>70.913970947265</v>
      </c>
      <c r="K18" s="7">
        <f t="shared" si="1"/>
        <v>149.38320007324347</v>
      </c>
      <c r="L18" s="8">
        <f t="shared" si="2"/>
        <v>2.1065411805006931</v>
      </c>
      <c r="M18" s="8">
        <f t="shared" si="3"/>
        <v>2.2220691038355094</v>
      </c>
      <c r="P18" s="6">
        <f t="shared" si="4"/>
        <v>-7.8019769734943276</v>
      </c>
    </row>
    <row r="19" spans="1:16" x14ac:dyDescent="0.15">
      <c r="A19" s="6">
        <v>9</v>
      </c>
      <c r="B19" s="6">
        <v>17</v>
      </c>
      <c r="D19">
        <v>667.11474609375</v>
      </c>
      <c r="E19">
        <v>537.12994384765602</v>
      </c>
      <c r="F19">
        <v>468.00875854492199</v>
      </c>
      <c r="G19">
        <v>466.52792358398398</v>
      </c>
      <c r="I19" s="7">
        <f t="shared" si="0"/>
        <v>199.10598754882801</v>
      </c>
      <c r="J19" s="7">
        <f t="shared" si="0"/>
        <v>70.602020263672046</v>
      </c>
      <c r="K19" s="7">
        <f t="shared" si="1"/>
        <v>149.68457336425757</v>
      </c>
      <c r="L19" s="8">
        <f t="shared" si="2"/>
        <v>2.1201174244765499</v>
      </c>
      <c r="M19" s="8">
        <f t="shared" si="3"/>
        <v>2.2424411080075317</v>
      </c>
      <c r="P19" s="6">
        <f t="shared" si="4"/>
        <v>-6.9567024019222172</v>
      </c>
    </row>
    <row r="20" spans="1:16" x14ac:dyDescent="0.15">
      <c r="A20" s="6">
        <v>9.5</v>
      </c>
      <c r="B20" s="6">
        <v>18</v>
      </c>
      <c r="D20">
        <v>667.78863525390602</v>
      </c>
      <c r="E20">
        <v>537.46832275390602</v>
      </c>
      <c r="F20">
        <v>468.56848144531301</v>
      </c>
      <c r="G20">
        <v>467.24212646484398</v>
      </c>
      <c r="I20" s="7">
        <f t="shared" si="0"/>
        <v>199.22015380859301</v>
      </c>
      <c r="J20" s="7">
        <f t="shared" si="0"/>
        <v>70.226196289062045</v>
      </c>
      <c r="K20" s="7">
        <f t="shared" si="1"/>
        <v>150.06181640624959</v>
      </c>
      <c r="L20" s="8">
        <f t="shared" si="2"/>
        <v>2.1368353169602354</v>
      </c>
      <c r="M20" s="8">
        <f t="shared" si="3"/>
        <v>2.2659547606873831</v>
      </c>
      <c r="P20" s="6">
        <f t="shared" si="4"/>
        <v>-5.9810746469292839</v>
      </c>
    </row>
    <row r="21" spans="1:16" x14ac:dyDescent="0.15">
      <c r="A21" s="6">
        <v>10</v>
      </c>
      <c r="B21" s="6">
        <v>19</v>
      </c>
      <c r="D21">
        <v>668.65386962890602</v>
      </c>
      <c r="E21">
        <v>536.27185058593795</v>
      </c>
      <c r="F21">
        <v>468.01065063476602</v>
      </c>
      <c r="G21">
        <v>466.58563232421898</v>
      </c>
      <c r="I21" s="7">
        <f t="shared" si="0"/>
        <v>200.64321899414</v>
      </c>
      <c r="J21" s="7">
        <f t="shared" si="0"/>
        <v>69.686218261718977</v>
      </c>
      <c r="K21" s="7">
        <f t="shared" si="1"/>
        <v>151.86286621093672</v>
      </c>
      <c r="L21" s="8">
        <f t="shared" si="2"/>
        <v>2.1792381621368624</v>
      </c>
      <c r="M21" s="8">
        <f t="shared" si="3"/>
        <v>2.3151533660601755</v>
      </c>
      <c r="P21" s="6">
        <f t="shared" si="4"/>
        <v>-3.9397276234712488</v>
      </c>
    </row>
    <row r="22" spans="1:16" x14ac:dyDescent="0.15">
      <c r="A22" s="6">
        <v>10.5</v>
      </c>
      <c r="B22" s="6">
        <v>20</v>
      </c>
      <c r="D22">
        <v>669.53662109375</v>
      </c>
      <c r="E22">
        <v>536.38494873046898</v>
      </c>
      <c r="F22">
        <v>467.46865844726602</v>
      </c>
      <c r="G22">
        <v>466.12030029296898</v>
      </c>
      <c r="I22" s="7">
        <f t="shared" si="0"/>
        <v>202.06796264648398</v>
      </c>
      <c r="J22" s="7">
        <f t="shared" si="0"/>
        <v>70.2646484375</v>
      </c>
      <c r="K22" s="7">
        <f t="shared" si="1"/>
        <v>152.88270874023397</v>
      </c>
      <c r="L22" s="8">
        <f t="shared" si="2"/>
        <v>2.1758126190045943</v>
      </c>
      <c r="M22" s="8">
        <f t="shared" si="3"/>
        <v>2.3185235831240734</v>
      </c>
      <c r="P22" s="6">
        <f t="shared" si="4"/>
        <v>-3.7998906805403432</v>
      </c>
    </row>
    <row r="23" spans="1:16" x14ac:dyDescent="0.15">
      <c r="A23" s="6">
        <v>11</v>
      </c>
      <c r="B23" s="6">
        <v>21</v>
      </c>
      <c r="D23">
        <v>667.30407714843795</v>
      </c>
      <c r="E23">
        <v>536.48846435546898</v>
      </c>
      <c r="F23">
        <v>468.13107299804699</v>
      </c>
      <c r="G23">
        <v>466.76934814453102</v>
      </c>
      <c r="I23" s="7">
        <f t="shared" si="0"/>
        <v>199.17300415039097</v>
      </c>
      <c r="J23" s="7">
        <f t="shared" si="0"/>
        <v>69.719116210937955</v>
      </c>
      <c r="K23" s="7">
        <f t="shared" si="1"/>
        <v>150.3696228027344</v>
      </c>
      <c r="L23" s="8">
        <f t="shared" si="2"/>
        <v>2.1567918667784762</v>
      </c>
      <c r="M23" s="8">
        <f>L23+ABS($N$2)*A23</f>
        <v>2.3062985910941207</v>
      </c>
      <c r="P23" s="6">
        <f t="shared" si="4"/>
        <v>-4.3071296744721259</v>
      </c>
    </row>
    <row r="24" spans="1:16" x14ac:dyDescent="0.15">
      <c r="A24" s="6">
        <v>11.5</v>
      </c>
      <c r="B24" s="6">
        <v>22</v>
      </c>
      <c r="D24">
        <v>667.01379394531295</v>
      </c>
      <c r="E24">
        <v>536.1552734375</v>
      </c>
      <c r="F24">
        <v>467.46331787109398</v>
      </c>
      <c r="G24">
        <v>466.41305541992199</v>
      </c>
      <c r="I24" s="7">
        <f t="shared" si="0"/>
        <v>199.55047607421898</v>
      </c>
      <c r="J24" s="7">
        <f t="shared" si="0"/>
        <v>69.742218017578011</v>
      </c>
      <c r="K24" s="7">
        <f t="shared" si="1"/>
        <v>150.73092346191436</v>
      </c>
      <c r="L24" s="8">
        <f t="shared" si="2"/>
        <v>2.161257954599662</v>
      </c>
      <c r="M24" s="8">
        <f t="shared" ref="M24:M87" si="5">L24+ABS($N$2)*A24</f>
        <v>2.3175604391114719</v>
      </c>
      <c r="P24" s="6">
        <f t="shared" si="4"/>
        <v>-3.8398534223373431</v>
      </c>
    </row>
    <row r="25" spans="1:16" x14ac:dyDescent="0.15">
      <c r="A25" s="6">
        <v>12</v>
      </c>
      <c r="B25" s="6">
        <v>23</v>
      </c>
      <c r="D25">
        <v>666.63128662109398</v>
      </c>
      <c r="E25">
        <v>536.08087158203102</v>
      </c>
      <c r="F25">
        <v>467.560791015625</v>
      </c>
      <c r="G25">
        <v>466.36999511718801</v>
      </c>
      <c r="I25" s="7">
        <f t="shared" si="0"/>
        <v>199.07049560546898</v>
      </c>
      <c r="J25" s="7">
        <f t="shared" si="0"/>
        <v>69.710876464843011</v>
      </c>
      <c r="K25" s="7">
        <f t="shared" si="1"/>
        <v>150.27288208007889</v>
      </c>
      <c r="L25" s="8">
        <f t="shared" si="2"/>
        <v>2.1556590549519967</v>
      </c>
      <c r="M25" s="8">
        <f t="shared" si="5"/>
        <v>2.3187572996599726</v>
      </c>
      <c r="P25" s="6">
        <f t="shared" si="4"/>
        <v>-3.7901933212092058</v>
      </c>
    </row>
    <row r="26" spans="1:16" x14ac:dyDescent="0.15">
      <c r="A26" s="6">
        <v>12.5</v>
      </c>
      <c r="B26" s="6">
        <v>24</v>
      </c>
      <c r="D26">
        <v>666.27215576171898</v>
      </c>
      <c r="E26">
        <v>536.443603515625</v>
      </c>
      <c r="F26">
        <v>468.19989013671898</v>
      </c>
      <c r="G26">
        <v>466.90313720703102</v>
      </c>
      <c r="I26" s="7">
        <f t="shared" si="0"/>
        <v>198.072265625</v>
      </c>
      <c r="J26" s="7">
        <f t="shared" si="0"/>
        <v>69.540466308593977</v>
      </c>
      <c r="K26" s="7">
        <f t="shared" si="1"/>
        <v>149.39393920898422</v>
      </c>
      <c r="L26" s="8">
        <f t="shared" si="2"/>
        <v>2.148302235219866</v>
      </c>
      <c r="M26" s="8">
        <f t="shared" si="5"/>
        <v>2.3181962401240073</v>
      </c>
      <c r="P26" s="6">
        <f t="shared" si="4"/>
        <v>-3.813472786247841</v>
      </c>
    </row>
    <row r="27" spans="1:16" x14ac:dyDescent="0.15">
      <c r="A27" s="6">
        <v>13</v>
      </c>
      <c r="B27" s="6">
        <v>25</v>
      </c>
      <c r="D27">
        <v>666.36682128906295</v>
      </c>
      <c r="E27">
        <v>535.990234375</v>
      </c>
      <c r="F27">
        <v>467.54150390625</v>
      </c>
      <c r="G27">
        <v>466.385986328125</v>
      </c>
      <c r="I27" s="7">
        <f t="shared" si="0"/>
        <v>198.82531738281295</v>
      </c>
      <c r="J27" s="7">
        <f t="shared" si="0"/>
        <v>69.604248046875</v>
      </c>
      <c r="K27" s="7">
        <f t="shared" si="1"/>
        <v>150.10234375000044</v>
      </c>
      <c r="L27" s="8">
        <f t="shared" si="2"/>
        <v>2.1565112469703571</v>
      </c>
      <c r="M27" s="8">
        <f t="shared" si="5"/>
        <v>2.3332010120706643</v>
      </c>
      <c r="P27" s="6">
        <f t="shared" si="4"/>
        <v>-3.1908952493668088</v>
      </c>
    </row>
    <row r="28" spans="1:16" x14ac:dyDescent="0.15">
      <c r="A28" s="6">
        <v>13.5</v>
      </c>
      <c r="B28" s="6">
        <v>26</v>
      </c>
      <c r="D28">
        <v>666.655517578125</v>
      </c>
      <c r="E28">
        <v>536.13763427734398</v>
      </c>
      <c r="F28">
        <v>467.37271118164102</v>
      </c>
      <c r="G28">
        <v>466.26354980468801</v>
      </c>
      <c r="I28" s="7">
        <f t="shared" si="0"/>
        <v>199.28280639648398</v>
      </c>
      <c r="J28" s="7">
        <f t="shared" si="0"/>
        <v>69.874084472655966</v>
      </c>
      <c r="K28" s="7">
        <f t="shared" si="1"/>
        <v>150.37094726562481</v>
      </c>
      <c r="L28" s="8">
        <f t="shared" si="2"/>
        <v>2.1520274419405081</v>
      </c>
      <c r="M28" s="8">
        <f t="shared" si="5"/>
        <v>2.3355129672369808</v>
      </c>
      <c r="P28" s="6">
        <f t="shared" si="4"/>
        <v>-3.0949676765958447</v>
      </c>
    </row>
    <row r="29" spans="1:16" x14ac:dyDescent="0.15">
      <c r="A29" s="6">
        <v>14</v>
      </c>
      <c r="B29" s="6">
        <v>27</v>
      </c>
      <c r="D29">
        <v>666.388671875</v>
      </c>
      <c r="E29">
        <v>536.12908935546898</v>
      </c>
      <c r="F29">
        <v>466.809326171875</v>
      </c>
      <c r="G29">
        <v>465.68890380859398</v>
      </c>
      <c r="I29" s="7">
        <f t="shared" si="0"/>
        <v>199.579345703125</v>
      </c>
      <c r="J29" s="7">
        <f t="shared" si="0"/>
        <v>70.440185546875</v>
      </c>
      <c r="K29" s="7">
        <f t="shared" si="1"/>
        <v>150.27121582031251</v>
      </c>
      <c r="L29" s="8">
        <f t="shared" si="2"/>
        <v>2.1333165813470676</v>
      </c>
      <c r="M29" s="8">
        <f t="shared" si="5"/>
        <v>2.3235978668397061</v>
      </c>
      <c r="P29" s="6">
        <f t="shared" si="4"/>
        <v>-3.5893486564199413</v>
      </c>
    </row>
    <row r="30" spans="1:16" x14ac:dyDescent="0.15">
      <c r="A30" s="6">
        <v>14.5</v>
      </c>
      <c r="B30" s="6">
        <v>28</v>
      </c>
      <c r="D30">
        <v>666.87829589843795</v>
      </c>
      <c r="E30">
        <v>536.78924560546898</v>
      </c>
      <c r="F30">
        <v>467.12136840820301</v>
      </c>
      <c r="G30">
        <v>465.79299926757801</v>
      </c>
      <c r="I30" s="7">
        <f t="shared" si="0"/>
        <v>199.75692749023494</v>
      </c>
      <c r="J30" s="7">
        <f t="shared" si="0"/>
        <v>70.996246337890966</v>
      </c>
      <c r="K30" s="7">
        <f t="shared" si="1"/>
        <v>150.05955505371128</v>
      </c>
      <c r="L30" s="8">
        <f t="shared" si="2"/>
        <v>2.1136266041381391</v>
      </c>
      <c r="M30" s="8">
        <f t="shared" si="5"/>
        <v>2.3107036498269431</v>
      </c>
      <c r="P30" s="6">
        <f t="shared" si="4"/>
        <v>-4.1243551127895772</v>
      </c>
    </row>
    <row r="31" spans="1:16" x14ac:dyDescent="0.15">
      <c r="A31" s="6">
        <v>15</v>
      </c>
      <c r="B31" s="6">
        <v>29</v>
      </c>
      <c r="D31">
        <v>668.09344482421898</v>
      </c>
      <c r="E31">
        <v>537.201171875</v>
      </c>
      <c r="F31">
        <v>467.73883056640602</v>
      </c>
      <c r="G31">
        <v>466.36444091796898</v>
      </c>
      <c r="I31" s="7">
        <f t="shared" si="0"/>
        <v>200.35461425781295</v>
      </c>
      <c r="J31" s="7">
        <f t="shared" si="0"/>
        <v>70.836730957031023</v>
      </c>
      <c r="K31" s="7">
        <f t="shared" si="1"/>
        <v>150.76890258789123</v>
      </c>
      <c r="L31" s="8">
        <f t="shared" si="2"/>
        <v>2.1284000623821333</v>
      </c>
      <c r="M31" s="8">
        <f t="shared" si="5"/>
        <v>2.3322728682671032</v>
      </c>
      <c r="P31" s="6">
        <f t="shared" si="4"/>
        <v>-3.2294057635650066</v>
      </c>
    </row>
    <row r="32" spans="1:16" x14ac:dyDescent="0.15">
      <c r="A32" s="6">
        <v>15.5</v>
      </c>
      <c r="B32" s="6">
        <v>30</v>
      </c>
      <c r="D32">
        <v>668.21649169921898</v>
      </c>
      <c r="E32">
        <v>537.26544189453102</v>
      </c>
      <c r="F32">
        <v>468.32717895507801</v>
      </c>
      <c r="G32">
        <v>467.06173706054699</v>
      </c>
      <c r="I32" s="7">
        <f t="shared" si="0"/>
        <v>199.88931274414097</v>
      </c>
      <c r="J32" s="7">
        <f t="shared" si="0"/>
        <v>70.203704833984034</v>
      </c>
      <c r="K32" s="7">
        <f t="shared" si="1"/>
        <v>150.74671936035213</v>
      </c>
      <c r="L32" s="8">
        <f t="shared" si="2"/>
        <v>2.1472758413082929</v>
      </c>
      <c r="M32" s="8">
        <f t="shared" si="5"/>
        <v>2.3579444073894282</v>
      </c>
      <c r="P32" s="6">
        <f t="shared" si="4"/>
        <v>-2.164243050560033</v>
      </c>
    </row>
    <row r="33" spans="1:16" x14ac:dyDescent="0.15">
      <c r="A33" s="6">
        <v>16</v>
      </c>
      <c r="B33" s="6">
        <v>31</v>
      </c>
      <c r="D33">
        <v>665.89306640625</v>
      </c>
      <c r="E33">
        <v>536.79949951171898</v>
      </c>
      <c r="F33">
        <v>467.64739990234398</v>
      </c>
      <c r="G33">
        <v>466.36999511718801</v>
      </c>
      <c r="I33" s="7">
        <f t="shared" si="0"/>
        <v>198.24566650390602</v>
      </c>
      <c r="J33" s="7">
        <f t="shared" si="0"/>
        <v>70.429504394530966</v>
      </c>
      <c r="K33" s="7">
        <f t="shared" si="1"/>
        <v>148.94501342773435</v>
      </c>
      <c r="L33" s="8">
        <f t="shared" si="2"/>
        <v>2.1148099040052357</v>
      </c>
      <c r="M33" s="8">
        <f t="shared" si="5"/>
        <v>2.3322742302825366</v>
      </c>
      <c r="P33" s="6">
        <f t="shared" si="4"/>
        <v>-3.2293492508624686</v>
      </c>
    </row>
    <row r="34" spans="1:16" x14ac:dyDescent="0.15">
      <c r="A34" s="6">
        <v>16.5</v>
      </c>
      <c r="B34" s="6">
        <v>32</v>
      </c>
      <c r="D34">
        <v>666.281494140625</v>
      </c>
      <c r="E34">
        <v>536.49029541015602</v>
      </c>
      <c r="F34">
        <v>467.416015625</v>
      </c>
      <c r="G34">
        <v>466.18832397460898</v>
      </c>
      <c r="I34" s="7">
        <f t="shared" si="0"/>
        <v>198.865478515625</v>
      </c>
      <c r="J34" s="7">
        <f t="shared" si="0"/>
        <v>70.301971435547046</v>
      </c>
      <c r="K34" s="7">
        <f t="shared" si="1"/>
        <v>149.65409851074207</v>
      </c>
      <c r="L34" s="8">
        <f t="shared" si="2"/>
        <v>2.1287326010188088</v>
      </c>
      <c r="M34" s="8">
        <f t="shared" si="5"/>
        <v>2.3529926874922755</v>
      </c>
      <c r="P34" s="6">
        <f t="shared" si="4"/>
        <v>-2.3696996604874476</v>
      </c>
    </row>
    <row r="35" spans="1:16" x14ac:dyDescent="0.15">
      <c r="A35" s="6">
        <v>17</v>
      </c>
      <c r="B35" s="6">
        <v>33</v>
      </c>
      <c r="D35">
        <v>664.00280761718795</v>
      </c>
      <c r="E35">
        <v>536.12213134765602</v>
      </c>
      <c r="F35">
        <v>467.27337646484398</v>
      </c>
      <c r="G35">
        <v>466.21621704101602</v>
      </c>
      <c r="I35" s="7">
        <f t="shared" si="0"/>
        <v>196.72943115234398</v>
      </c>
      <c r="J35" s="7">
        <f t="shared" si="0"/>
        <v>69.90591430664</v>
      </c>
      <c r="K35" s="7">
        <f t="shared" si="1"/>
        <v>147.79529113769598</v>
      </c>
      <c r="L35" s="8">
        <f t="shared" si="2"/>
        <v>2.1142029627049408</v>
      </c>
      <c r="M35" s="8">
        <f t="shared" si="5"/>
        <v>2.345258809374573</v>
      </c>
      <c r="P35" s="6">
        <f t="shared" si="4"/>
        <v>-2.6905934938742382</v>
      </c>
    </row>
    <row r="36" spans="1:16" x14ac:dyDescent="0.15">
      <c r="A36" s="6">
        <v>17.5</v>
      </c>
      <c r="B36" s="6">
        <v>34</v>
      </c>
      <c r="D36">
        <v>664.48651123046898</v>
      </c>
      <c r="E36">
        <v>535.86688232421898</v>
      </c>
      <c r="F36">
        <v>467.09759521484398</v>
      </c>
      <c r="G36">
        <v>465.80056762695301</v>
      </c>
      <c r="I36" s="7">
        <f t="shared" si="0"/>
        <v>197.388916015625</v>
      </c>
      <c r="J36" s="7">
        <f t="shared" si="0"/>
        <v>70.066314697265966</v>
      </c>
      <c r="K36" s="7">
        <f t="shared" si="1"/>
        <v>148.34249572753882</v>
      </c>
      <c r="L36" s="8">
        <f t="shared" si="2"/>
        <v>2.1171728007742248</v>
      </c>
      <c r="M36" s="8">
        <f t="shared" si="5"/>
        <v>2.3550244076400229</v>
      </c>
      <c r="P36" s="6">
        <f t="shared" si="4"/>
        <v>-2.2853995905021844</v>
      </c>
    </row>
    <row r="37" spans="1:16" x14ac:dyDescent="0.15">
      <c r="A37" s="6">
        <v>18</v>
      </c>
      <c r="B37" s="6">
        <v>35</v>
      </c>
      <c r="D37">
        <v>664.990966796875</v>
      </c>
      <c r="E37">
        <v>535.81719970703102</v>
      </c>
      <c r="F37">
        <v>467.30838012695301</v>
      </c>
      <c r="G37">
        <v>466.15472412109398</v>
      </c>
      <c r="I37" s="7">
        <f t="shared" si="0"/>
        <v>197.68258666992199</v>
      </c>
      <c r="J37" s="7">
        <f t="shared" si="0"/>
        <v>69.662475585937045</v>
      </c>
      <c r="K37" s="7">
        <f t="shared" si="1"/>
        <v>148.91885375976605</v>
      </c>
      <c r="L37" s="8">
        <f t="shared" si="2"/>
        <v>2.1377198054935147</v>
      </c>
      <c r="M37" s="8">
        <f t="shared" si="5"/>
        <v>2.3823671725554783</v>
      </c>
      <c r="P37" s="6">
        <f t="shared" si="4"/>
        <v>-1.150894428204539</v>
      </c>
    </row>
    <row r="38" spans="1:16" x14ac:dyDescent="0.15">
      <c r="A38" s="6">
        <v>18.5</v>
      </c>
      <c r="B38" s="6">
        <v>36</v>
      </c>
      <c r="D38">
        <v>665.88220214843795</v>
      </c>
      <c r="E38">
        <v>536.51940917968795</v>
      </c>
      <c r="F38">
        <v>468.46026611328102</v>
      </c>
      <c r="G38">
        <v>467.10858154296898</v>
      </c>
      <c r="I38" s="7">
        <f t="shared" si="0"/>
        <v>197.42193603515693</v>
      </c>
      <c r="J38" s="7">
        <f t="shared" si="0"/>
        <v>69.410827636718977</v>
      </c>
      <c r="K38" s="7">
        <f t="shared" si="1"/>
        <v>148.83435668945364</v>
      </c>
      <c r="L38" s="8">
        <f t="shared" si="2"/>
        <v>2.1442527305454413</v>
      </c>
      <c r="M38" s="8">
        <f t="shared" si="5"/>
        <v>2.3956958578035707</v>
      </c>
      <c r="P38" s="6">
        <f t="shared" si="4"/>
        <v>-0.59786102915519634</v>
      </c>
    </row>
    <row r="39" spans="1:16" x14ac:dyDescent="0.15">
      <c r="A39" s="6">
        <v>19</v>
      </c>
      <c r="B39" s="6">
        <v>37</v>
      </c>
      <c r="D39">
        <v>665.29724121093795</v>
      </c>
      <c r="E39">
        <v>536.09149169921898</v>
      </c>
      <c r="F39">
        <v>467.94891357421898</v>
      </c>
      <c r="G39">
        <v>466.84765625</v>
      </c>
      <c r="I39" s="7">
        <f t="shared" si="0"/>
        <v>197.34832763671898</v>
      </c>
      <c r="J39" s="7">
        <f t="shared" si="0"/>
        <v>69.243835449218977</v>
      </c>
      <c r="K39" s="7">
        <f t="shared" si="1"/>
        <v>148.8776428222657</v>
      </c>
      <c r="L39" s="8">
        <f t="shared" si="2"/>
        <v>2.1500490528351421</v>
      </c>
      <c r="M39" s="8">
        <f t="shared" si="5"/>
        <v>2.408287940289437</v>
      </c>
      <c r="P39" s="6">
        <f t="shared" si="4"/>
        <v>-7.5390729298355844E-2</v>
      </c>
    </row>
    <row r="40" spans="1:16" x14ac:dyDescent="0.15">
      <c r="A40" s="6">
        <v>19.5</v>
      </c>
      <c r="B40" s="6">
        <v>38</v>
      </c>
      <c r="D40">
        <v>665.200927734375</v>
      </c>
      <c r="E40">
        <v>535.53741455078102</v>
      </c>
      <c r="F40">
        <v>467.37579345703102</v>
      </c>
      <c r="G40">
        <v>466.38693237304699</v>
      </c>
      <c r="I40" s="7">
        <f t="shared" si="0"/>
        <v>197.82513427734398</v>
      </c>
      <c r="J40" s="7">
        <f t="shared" si="0"/>
        <v>69.150482177734034</v>
      </c>
      <c r="K40" s="7">
        <f t="shared" si="1"/>
        <v>149.41979675293015</v>
      </c>
      <c r="L40" s="8">
        <f t="shared" si="2"/>
        <v>2.1607918274363427</v>
      </c>
      <c r="M40" s="8">
        <f t="shared" si="5"/>
        <v>2.4258264750868035</v>
      </c>
      <c r="P40" s="6">
        <f t="shared" si="4"/>
        <v>0.65231761798374721</v>
      </c>
    </row>
    <row r="41" spans="1:16" x14ac:dyDescent="0.15">
      <c r="A41" s="6">
        <v>20</v>
      </c>
      <c r="B41" s="6">
        <v>39</v>
      </c>
      <c r="D41">
        <v>664.152099609375</v>
      </c>
      <c r="E41">
        <v>535.32415771484398</v>
      </c>
      <c r="F41">
        <v>467.03289794921898</v>
      </c>
      <c r="G41">
        <v>465.80068969726602</v>
      </c>
      <c r="I41" s="7">
        <f t="shared" si="0"/>
        <v>197.11920166015602</v>
      </c>
      <c r="J41" s="7">
        <f t="shared" si="0"/>
        <v>69.523468017577954</v>
      </c>
      <c r="K41" s="7">
        <f t="shared" si="1"/>
        <v>148.45277404785145</v>
      </c>
      <c r="L41" s="8">
        <f t="shared" si="2"/>
        <v>2.1352901154228587</v>
      </c>
      <c r="M41" s="8">
        <f t="shared" si="5"/>
        <v>2.407120523269485</v>
      </c>
      <c r="P41" s="6">
        <f t="shared" si="4"/>
        <v>-0.12382916044403314</v>
      </c>
    </row>
    <row r="42" spans="1:16" x14ac:dyDescent="0.15">
      <c r="A42" s="6">
        <v>20.5</v>
      </c>
      <c r="B42" s="6">
        <v>40</v>
      </c>
      <c r="D42">
        <v>666.47039794921898</v>
      </c>
      <c r="E42">
        <v>536.89923095703102</v>
      </c>
      <c r="F42">
        <v>468.12716674804699</v>
      </c>
      <c r="G42">
        <v>466.89910888671898</v>
      </c>
      <c r="I42" s="7">
        <f t="shared" si="0"/>
        <v>198.34323120117199</v>
      </c>
      <c r="J42" s="7">
        <f t="shared" si="0"/>
        <v>70.000122070312045</v>
      </c>
      <c r="K42" s="7">
        <f t="shared" si="1"/>
        <v>149.34314575195356</v>
      </c>
      <c r="L42" s="8">
        <f t="shared" si="2"/>
        <v>2.1334697902661501</v>
      </c>
      <c r="M42" s="8">
        <f t="shared" si="5"/>
        <v>2.4120959583089423</v>
      </c>
      <c r="P42" s="6">
        <f t="shared" si="4"/>
        <v>8.2611437439697094E-2</v>
      </c>
    </row>
    <row r="43" spans="1:16" x14ac:dyDescent="0.15">
      <c r="A43" s="6">
        <v>21</v>
      </c>
      <c r="B43" s="6">
        <v>41</v>
      </c>
      <c r="D43">
        <v>663.25567626953102</v>
      </c>
      <c r="E43">
        <v>535.79241943359398</v>
      </c>
      <c r="F43">
        <v>467.87390136718801</v>
      </c>
      <c r="G43">
        <v>466.61782836914102</v>
      </c>
      <c r="I43" s="7">
        <f t="shared" si="0"/>
        <v>195.38177490234301</v>
      </c>
      <c r="J43" s="7">
        <f t="shared" si="0"/>
        <v>69.174591064452954</v>
      </c>
      <c r="K43" s="7">
        <f t="shared" si="1"/>
        <v>146.95956115722595</v>
      </c>
      <c r="L43" s="8">
        <f t="shared" si="2"/>
        <v>2.1244731467989073</v>
      </c>
      <c r="M43" s="8">
        <f t="shared" si="5"/>
        <v>2.4098950750378649</v>
      </c>
      <c r="P43" s="6">
        <f t="shared" si="4"/>
        <v>-8.7075436645303299E-3</v>
      </c>
    </row>
    <row r="44" spans="1:16" x14ac:dyDescent="0.15">
      <c r="A44" s="6">
        <v>21.5</v>
      </c>
      <c r="B44" s="6">
        <v>42</v>
      </c>
      <c r="D44">
        <v>663.74963378906295</v>
      </c>
      <c r="E44">
        <v>536.31951904296898</v>
      </c>
      <c r="F44">
        <v>467.76211547851602</v>
      </c>
      <c r="G44">
        <v>466.57534790039102</v>
      </c>
      <c r="I44" s="7">
        <f t="shared" si="0"/>
        <v>195.98751831054693</v>
      </c>
      <c r="J44" s="7">
        <f t="shared" si="0"/>
        <v>69.744171142577954</v>
      </c>
      <c r="K44" s="7">
        <f t="shared" si="1"/>
        <v>147.16659851074238</v>
      </c>
      <c r="L44" s="8">
        <f t="shared" si="2"/>
        <v>2.1100917266604231</v>
      </c>
      <c r="M44" s="8">
        <f t="shared" si="5"/>
        <v>2.4023094150955462</v>
      </c>
      <c r="P44" s="6">
        <f t="shared" si="4"/>
        <v>-0.32345151306941605</v>
      </c>
    </row>
    <row r="45" spans="1:16" x14ac:dyDescent="0.15">
      <c r="A45" s="6">
        <v>22</v>
      </c>
      <c r="B45" s="6">
        <v>43</v>
      </c>
      <c r="D45">
        <v>664.150146484375</v>
      </c>
      <c r="E45">
        <v>536.58679199218795</v>
      </c>
      <c r="F45">
        <v>468.29974365234398</v>
      </c>
      <c r="G45">
        <v>467.15093994140602</v>
      </c>
      <c r="I45" s="7">
        <f t="shared" si="0"/>
        <v>195.85040283203102</v>
      </c>
      <c r="J45" s="7">
        <f t="shared" si="0"/>
        <v>69.435852050781932</v>
      </c>
      <c r="K45" s="7">
        <f t="shared" si="1"/>
        <v>147.24530639648367</v>
      </c>
      <c r="L45" s="8">
        <f t="shared" si="2"/>
        <v>2.1205947942972712</v>
      </c>
      <c r="M45" s="8">
        <f t="shared" si="5"/>
        <v>2.4196082429285601</v>
      </c>
      <c r="P45" s="6">
        <f t="shared" si="4"/>
        <v>0.39431092020810576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663.390625</v>
      </c>
      <c r="E46">
        <v>535.80010986328102</v>
      </c>
      <c r="F46">
        <v>468.03561401367199</v>
      </c>
      <c r="G46">
        <v>466.97952270507801</v>
      </c>
      <c r="I46" s="7">
        <f t="shared" si="0"/>
        <v>195.35501098632801</v>
      </c>
      <c r="J46" s="7">
        <f t="shared" si="0"/>
        <v>68.820587158203011</v>
      </c>
      <c r="K46" s="7">
        <f t="shared" si="1"/>
        <v>147.18059997558589</v>
      </c>
      <c r="L46" s="8">
        <f t="shared" si="2"/>
        <v>2.1386129652926513</v>
      </c>
      <c r="M46" s="8">
        <f t="shared" si="5"/>
        <v>2.4444221741201058</v>
      </c>
      <c r="P46" s="6">
        <f t="shared" si="4"/>
        <v>1.4238897912824982</v>
      </c>
    </row>
    <row r="47" spans="1:16" x14ac:dyDescent="0.15">
      <c r="A47" s="6">
        <v>23</v>
      </c>
      <c r="B47" s="6">
        <v>45</v>
      </c>
      <c r="D47">
        <v>661.51544189453102</v>
      </c>
      <c r="E47">
        <v>535.4052734375</v>
      </c>
      <c r="F47">
        <v>467.52932739257801</v>
      </c>
      <c r="G47">
        <v>466.41305541992199</v>
      </c>
      <c r="I47" s="7">
        <f t="shared" si="0"/>
        <v>193.98611450195301</v>
      </c>
      <c r="J47" s="7">
        <f t="shared" si="0"/>
        <v>68.992218017578011</v>
      </c>
      <c r="K47" s="7">
        <f t="shared" si="1"/>
        <v>145.6915618896484</v>
      </c>
      <c r="L47" s="8">
        <f t="shared" si="2"/>
        <v>2.1117100750772897</v>
      </c>
      <c r="M47" s="8">
        <f t="shared" si="5"/>
        <v>2.42431504410091</v>
      </c>
      <c r="P47" s="6">
        <f t="shared" si="4"/>
        <v>0.58960536992636425</v>
      </c>
    </row>
    <row r="48" spans="1:16" x14ac:dyDescent="0.15">
      <c r="A48" s="6">
        <v>23.5</v>
      </c>
      <c r="B48" s="6">
        <v>46</v>
      </c>
      <c r="D48">
        <v>662.395751953125</v>
      </c>
      <c r="E48">
        <v>536.59027099609398</v>
      </c>
      <c r="F48">
        <v>467.77157592773398</v>
      </c>
      <c r="G48">
        <v>466.54766845703102</v>
      </c>
      <c r="I48" s="7">
        <f t="shared" si="0"/>
        <v>194.62417602539102</v>
      </c>
      <c r="J48" s="7">
        <f t="shared" si="0"/>
        <v>70.042602539062955</v>
      </c>
      <c r="K48" s="7">
        <f t="shared" si="1"/>
        <v>145.59435424804695</v>
      </c>
      <c r="L48" s="8">
        <f t="shared" si="2"/>
        <v>2.0786542614096697</v>
      </c>
      <c r="M48" s="8">
        <f t="shared" si="5"/>
        <v>2.3980549906294555</v>
      </c>
      <c r="P48" s="6">
        <f t="shared" si="4"/>
        <v>-0.49997596238204017</v>
      </c>
    </row>
    <row r="49" spans="1:22" x14ac:dyDescent="0.15">
      <c r="A49" s="6">
        <v>24</v>
      </c>
      <c r="B49" s="6">
        <v>47</v>
      </c>
      <c r="D49">
        <v>661.53796386718795</v>
      </c>
      <c r="E49">
        <v>536.03656005859398</v>
      </c>
      <c r="F49">
        <v>468.21136474609398</v>
      </c>
      <c r="G49">
        <v>466.98107910156301</v>
      </c>
      <c r="I49" s="7">
        <f t="shared" si="0"/>
        <v>193.32659912109398</v>
      </c>
      <c r="J49" s="7">
        <f t="shared" si="0"/>
        <v>69.055480957030966</v>
      </c>
      <c r="K49" s="7">
        <f t="shared" si="1"/>
        <v>144.9877624511723</v>
      </c>
      <c r="L49" s="8">
        <f t="shared" si="2"/>
        <v>2.0995837034483822</v>
      </c>
      <c r="M49" s="8">
        <f t="shared" si="5"/>
        <v>2.4257801928643339</v>
      </c>
      <c r="P49" s="6">
        <f t="shared" si="4"/>
        <v>0.65039727743015907</v>
      </c>
    </row>
    <row r="50" spans="1:22" x14ac:dyDescent="0.15">
      <c r="A50" s="6">
        <v>24.5</v>
      </c>
      <c r="B50" s="6">
        <v>48</v>
      </c>
      <c r="D50">
        <v>660.36773681640602</v>
      </c>
      <c r="E50">
        <v>535.96081542968795</v>
      </c>
      <c r="F50">
        <v>467.93316650390602</v>
      </c>
      <c r="G50">
        <v>466.84362792968801</v>
      </c>
      <c r="I50" s="7">
        <f t="shared" si="0"/>
        <v>192.4345703125</v>
      </c>
      <c r="J50" s="7">
        <f t="shared" si="0"/>
        <v>69.117187499999943</v>
      </c>
      <c r="K50" s="7">
        <f t="shared" si="1"/>
        <v>144.05253906250005</v>
      </c>
      <c r="L50" s="8">
        <f t="shared" si="2"/>
        <v>2.0841782525149792</v>
      </c>
      <c r="M50" s="8">
        <f t="shared" si="5"/>
        <v>2.4171705021270964</v>
      </c>
      <c r="P50" s="6">
        <f t="shared" si="4"/>
        <v>0.29316425372592564</v>
      </c>
    </row>
    <row r="51" spans="1:22" x14ac:dyDescent="0.15">
      <c r="A51" s="6">
        <v>25</v>
      </c>
      <c r="B51" s="6">
        <v>49</v>
      </c>
      <c r="D51">
        <v>658.43890380859398</v>
      </c>
      <c r="E51">
        <v>535.274658203125</v>
      </c>
      <c r="F51">
        <v>467.01016235351602</v>
      </c>
      <c r="G51">
        <v>465.82232666015602</v>
      </c>
      <c r="I51" s="7">
        <f t="shared" si="0"/>
        <v>191.42874145507795</v>
      </c>
      <c r="J51" s="7">
        <f t="shared" si="0"/>
        <v>69.452331542968977</v>
      </c>
      <c r="K51" s="7">
        <f t="shared" si="1"/>
        <v>142.81210937499966</v>
      </c>
      <c r="L51" s="8">
        <f t="shared" si="2"/>
        <v>2.0562608367819046</v>
      </c>
      <c r="M51" s="8">
        <f t="shared" si="5"/>
        <v>2.3960488465901877</v>
      </c>
      <c r="P51" s="6">
        <f t="shared" si="4"/>
        <v>-0.58321482925959867</v>
      </c>
    </row>
    <row r="52" spans="1:22" x14ac:dyDescent="0.15">
      <c r="A52" s="6">
        <v>25.5</v>
      </c>
      <c r="B52" s="6">
        <v>50</v>
      </c>
      <c r="D52">
        <v>659.13958740234398</v>
      </c>
      <c r="E52">
        <v>536.14849853515602</v>
      </c>
      <c r="F52">
        <v>467.39553833007801</v>
      </c>
      <c r="G52">
        <v>466.23254394531301</v>
      </c>
      <c r="I52" s="7">
        <f t="shared" si="0"/>
        <v>191.74404907226597</v>
      </c>
      <c r="J52" s="7">
        <f t="shared" si="0"/>
        <v>69.915954589843011</v>
      </c>
      <c r="K52" s="7">
        <f t="shared" si="1"/>
        <v>142.80288085937588</v>
      </c>
      <c r="L52" s="8">
        <f t="shared" si="2"/>
        <v>2.0424934722999759</v>
      </c>
      <c r="M52" s="8">
        <f t="shared" si="5"/>
        <v>2.3890772423044244</v>
      </c>
      <c r="P52" s="6">
        <f t="shared" si="4"/>
        <v>-0.87248042021759642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662.14514160156295</v>
      </c>
      <c r="E53">
        <v>535.399658203125</v>
      </c>
      <c r="F53">
        <v>467.99502563476602</v>
      </c>
      <c r="G53">
        <v>466.63662719726602</v>
      </c>
      <c r="I53" s="7">
        <f t="shared" si="0"/>
        <v>194.15011596679693</v>
      </c>
      <c r="J53" s="7">
        <f t="shared" si="0"/>
        <v>68.763031005858977</v>
      </c>
      <c r="K53" s="7">
        <f t="shared" si="1"/>
        <v>146.01599426269564</v>
      </c>
      <c r="L53" s="8">
        <f t="shared" si="2"/>
        <v>2.1234665215710793</v>
      </c>
      <c r="M53" s="8">
        <f t="shared" si="5"/>
        <v>2.4768460517716937</v>
      </c>
      <c r="P53" s="6">
        <f t="shared" si="4"/>
        <v>2.7692203272094322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665.04339599609398</v>
      </c>
      <c r="E54">
        <v>533.32147216796898</v>
      </c>
      <c r="F54">
        <v>467.88833618164102</v>
      </c>
      <c r="G54">
        <v>466.61013793945301</v>
      </c>
      <c r="I54" s="7">
        <f t="shared" si="0"/>
        <v>197.15505981445295</v>
      </c>
      <c r="J54" s="7">
        <f t="shared" si="0"/>
        <v>66.711334228515966</v>
      </c>
      <c r="K54" s="7">
        <f t="shared" si="1"/>
        <v>150.45712585449178</v>
      </c>
      <c r="L54" s="8">
        <f t="shared" si="2"/>
        <v>2.2553457758633528</v>
      </c>
      <c r="M54" s="8">
        <f t="shared" si="5"/>
        <v>2.6155210662601327</v>
      </c>
      <c r="P54" s="6">
        <f t="shared" si="4"/>
        <v>8.5231197702721939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670.89001464843795</v>
      </c>
      <c r="E55">
        <v>533.011962890625</v>
      </c>
      <c r="F55">
        <v>466.89660644531301</v>
      </c>
      <c r="G55">
        <v>465.67565917968801</v>
      </c>
      <c r="I55" s="7">
        <f t="shared" si="0"/>
        <v>203.99340820312494</v>
      </c>
      <c r="J55" s="7">
        <f t="shared" si="0"/>
        <v>67.336303710936988</v>
      </c>
      <c r="K55" s="7">
        <f t="shared" si="1"/>
        <v>156.85799560546906</v>
      </c>
      <c r="L55" s="8">
        <f t="shared" si="2"/>
        <v>2.329471428649144</v>
      </c>
      <c r="M55" s="8">
        <f t="shared" si="5"/>
        <v>2.6964424792420894</v>
      </c>
      <c r="P55" s="6">
        <f t="shared" si="4"/>
        <v>11.880708552983654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671.781005859375</v>
      </c>
      <c r="E56">
        <v>532.59527587890602</v>
      </c>
      <c r="F56">
        <v>467.94073486328102</v>
      </c>
      <c r="G56">
        <v>466.86492919921898</v>
      </c>
      <c r="I56" s="7">
        <f t="shared" si="0"/>
        <v>203.84027099609398</v>
      </c>
      <c r="J56" s="7">
        <f t="shared" si="0"/>
        <v>65.730346679687045</v>
      </c>
      <c r="K56" s="7">
        <f t="shared" si="1"/>
        <v>157.82902832031306</v>
      </c>
      <c r="L56" s="8">
        <f t="shared" si="2"/>
        <v>2.4011592254249847</v>
      </c>
      <c r="M56" s="8">
        <f t="shared" si="5"/>
        <v>2.7749260362140959</v>
      </c>
      <c r="P56" s="6">
        <f t="shared" si="4"/>
        <v>15.137145888985959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669.23406982421898</v>
      </c>
      <c r="E57">
        <v>530.73162841796898</v>
      </c>
      <c r="F57">
        <v>468.33355712890602</v>
      </c>
      <c r="G57">
        <v>467.209716796875</v>
      </c>
      <c r="I57" s="7">
        <f t="shared" si="0"/>
        <v>200.90051269531295</v>
      </c>
      <c r="J57" s="7">
        <f t="shared" si="0"/>
        <v>63.521911621093977</v>
      </c>
      <c r="K57" s="7">
        <f t="shared" si="1"/>
        <v>156.43517456054718</v>
      </c>
      <c r="L57" s="8">
        <f t="shared" si="2"/>
        <v>2.4626962660330127</v>
      </c>
      <c r="M57" s="8">
        <f t="shared" si="5"/>
        <v>2.8432588370182894</v>
      </c>
      <c r="P57" s="6">
        <f t="shared" si="4"/>
        <v>17.972408361757836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671.31561279296898</v>
      </c>
      <c r="E58">
        <v>529.84539794921898</v>
      </c>
      <c r="F58">
        <v>467.86444091796898</v>
      </c>
      <c r="G58">
        <v>466.63885498046898</v>
      </c>
      <c r="I58" s="7">
        <f t="shared" si="0"/>
        <v>203.451171875</v>
      </c>
      <c r="J58" s="7">
        <f t="shared" si="0"/>
        <v>63.20654296875</v>
      </c>
      <c r="K58" s="7">
        <f t="shared" si="1"/>
        <v>159.20659179687499</v>
      </c>
      <c r="L58" s="8">
        <f t="shared" si="2"/>
        <v>2.5188308728668876</v>
      </c>
      <c r="M58" s="8">
        <f t="shared" si="5"/>
        <v>2.9061892040483301</v>
      </c>
      <c r="P58" s="6">
        <f t="shared" si="4"/>
        <v>20.583513218257227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672.15765380859398</v>
      </c>
      <c r="E59">
        <v>529.5732421875</v>
      </c>
      <c r="F59">
        <v>467.6904296875</v>
      </c>
      <c r="G59">
        <v>466.34552001953102</v>
      </c>
      <c r="I59" s="7">
        <f t="shared" si="0"/>
        <v>204.46722412109398</v>
      </c>
      <c r="J59" s="7">
        <f t="shared" si="0"/>
        <v>63.227722167968977</v>
      </c>
      <c r="K59" s="7">
        <f t="shared" si="1"/>
        <v>160.2078186035157</v>
      </c>
      <c r="L59" s="8">
        <f t="shared" si="2"/>
        <v>2.5338223979967545</v>
      </c>
      <c r="M59" s="8">
        <f t="shared" si="5"/>
        <v>2.9279764893743625</v>
      </c>
      <c r="P59" s="6">
        <f t="shared" si="4"/>
        <v>21.487510592014548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671.001708984375</v>
      </c>
      <c r="E60">
        <v>529.02911376953102</v>
      </c>
      <c r="F60">
        <v>467.85403442382801</v>
      </c>
      <c r="G60">
        <v>466.621826171875</v>
      </c>
      <c r="I60" s="7">
        <f t="shared" si="0"/>
        <v>203.14767456054699</v>
      </c>
      <c r="J60" s="7">
        <f t="shared" si="0"/>
        <v>62.407287597656023</v>
      </c>
      <c r="K60" s="7">
        <f t="shared" si="1"/>
        <v>159.46257324218777</v>
      </c>
      <c r="L60" s="8">
        <f t="shared" si="2"/>
        <v>2.5551915390114965</v>
      </c>
      <c r="M60" s="8">
        <f t="shared" si="5"/>
        <v>2.9561413905852705</v>
      </c>
      <c r="P60" s="6">
        <f t="shared" si="4"/>
        <v>22.656127808238967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670.4091796875</v>
      </c>
      <c r="E61">
        <v>527.81164550781295</v>
      </c>
      <c r="F61">
        <v>468.19659423828102</v>
      </c>
      <c r="G61">
        <v>466.94143676757801</v>
      </c>
      <c r="I61" s="7">
        <f t="shared" si="0"/>
        <v>202.21258544921898</v>
      </c>
      <c r="J61" s="7">
        <f t="shared" si="0"/>
        <v>60.870208740234943</v>
      </c>
      <c r="K61" s="7">
        <f t="shared" si="1"/>
        <v>159.60343933105452</v>
      </c>
      <c r="L61" s="8">
        <f t="shared" si="2"/>
        <v>2.6220287827854505</v>
      </c>
      <c r="M61" s="8">
        <f t="shared" si="5"/>
        <v>3.0297743945553899</v>
      </c>
      <c r="P61" s="6">
        <f t="shared" si="4"/>
        <v>25.71130614802583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671.070556640625</v>
      </c>
      <c r="E62">
        <v>527.55163574218795</v>
      </c>
      <c r="F62">
        <v>468.523193359375</v>
      </c>
      <c r="G62">
        <v>467.31948852539102</v>
      </c>
      <c r="I62" s="7">
        <f t="shared" si="0"/>
        <v>202.54736328125</v>
      </c>
      <c r="J62" s="7">
        <f t="shared" si="0"/>
        <v>60.232147216796932</v>
      </c>
      <c r="K62" s="7">
        <f t="shared" si="1"/>
        <v>160.38486022949215</v>
      </c>
      <c r="L62" s="8">
        <f t="shared" si="2"/>
        <v>2.6627783939398668</v>
      </c>
      <c r="M62" s="8">
        <f t="shared" si="5"/>
        <v>3.0773197659059717</v>
      </c>
      <c r="P62" s="6">
        <f t="shared" si="4"/>
        <v>27.684057236197752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673.83050537109398</v>
      </c>
      <c r="E63">
        <v>527.66705322265602</v>
      </c>
      <c r="F63">
        <v>467.9775390625</v>
      </c>
      <c r="G63">
        <v>466.78601074218801</v>
      </c>
      <c r="I63" s="7">
        <f t="shared" si="0"/>
        <v>205.85296630859398</v>
      </c>
      <c r="J63" s="7">
        <f t="shared" si="0"/>
        <v>60.881042480468011</v>
      </c>
      <c r="K63" s="7">
        <f t="shared" si="1"/>
        <v>163.23623657226636</v>
      </c>
      <c r="L63" s="8">
        <f t="shared" si="2"/>
        <v>2.6812326123462187</v>
      </c>
      <c r="M63" s="8">
        <f t="shared" si="5"/>
        <v>3.1025697445084894</v>
      </c>
      <c r="P63" s="6">
        <f t="shared" si="4"/>
        <v>28.731728573059129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672.81335449218795</v>
      </c>
      <c r="E64">
        <v>527.9833984375</v>
      </c>
      <c r="F64">
        <v>468.78234863281301</v>
      </c>
      <c r="G64">
        <v>467.45529174804699</v>
      </c>
      <c r="I64" s="7">
        <f t="shared" si="0"/>
        <v>204.03100585937494</v>
      </c>
      <c r="J64" s="7">
        <f t="shared" si="0"/>
        <v>60.528106689453011</v>
      </c>
      <c r="K64" s="7">
        <f t="shared" si="1"/>
        <v>161.66133117675784</v>
      </c>
      <c r="L64" s="8">
        <f t="shared" si="2"/>
        <v>2.6708473140615721</v>
      </c>
      <c r="M64" s="8">
        <f t="shared" si="5"/>
        <v>3.0989802064200083</v>
      </c>
      <c r="P64" s="6">
        <f t="shared" si="4"/>
        <v>28.582791568910583</v>
      </c>
      <c r="U64" s="18">
        <v>12.5</v>
      </c>
      <c r="V64" s="20">
        <f t="shared" ref="V64:V83" si="6">L26</f>
        <v>2.148302235219866</v>
      </c>
    </row>
    <row r="65" spans="1:22" x14ac:dyDescent="0.15">
      <c r="A65" s="6">
        <v>32</v>
      </c>
      <c r="B65" s="6">
        <v>63</v>
      </c>
      <c r="D65">
        <v>672.01251220703102</v>
      </c>
      <c r="E65">
        <v>527.64215087890602</v>
      </c>
      <c r="F65">
        <v>469.09817504882801</v>
      </c>
      <c r="G65">
        <v>467.87829589843801</v>
      </c>
      <c r="I65" s="7">
        <f t="shared" si="0"/>
        <v>202.91433715820301</v>
      </c>
      <c r="J65" s="7">
        <f t="shared" si="0"/>
        <v>59.763854980468011</v>
      </c>
      <c r="K65" s="7">
        <f t="shared" si="1"/>
        <v>161.07963867187541</v>
      </c>
      <c r="L65" s="8">
        <f t="shared" si="2"/>
        <v>2.6952685485988037</v>
      </c>
      <c r="M65" s="8">
        <f t="shared" si="5"/>
        <v>3.1301972011534058</v>
      </c>
      <c r="P65" s="6">
        <f t="shared" si="4"/>
        <v>29.878046155853955</v>
      </c>
      <c r="U65" s="18">
        <v>13</v>
      </c>
      <c r="V65" s="20">
        <f t="shared" si="6"/>
        <v>2.1565112469703571</v>
      </c>
    </row>
    <row r="66" spans="1:22" x14ac:dyDescent="0.15">
      <c r="A66" s="6">
        <v>32.5</v>
      </c>
      <c r="B66" s="6">
        <v>64</v>
      </c>
      <c r="D66">
        <v>671.05645751953102</v>
      </c>
      <c r="E66">
        <v>526.83197021484398</v>
      </c>
      <c r="F66">
        <v>467.919921875</v>
      </c>
      <c r="G66">
        <v>466.71954345703102</v>
      </c>
      <c r="I66" s="7">
        <f t="shared" ref="I66:J129" si="7">D66-F66</f>
        <v>203.13653564453102</v>
      </c>
      <c r="J66" s="7">
        <f t="shared" si="7"/>
        <v>60.112426757812955</v>
      </c>
      <c r="K66" s="7">
        <f t="shared" ref="K66:K129" si="8">I66-0.7*J66</f>
        <v>161.05783691406197</v>
      </c>
      <c r="L66" s="8">
        <f t="shared" ref="L66:L129" si="9">K66/J66</f>
        <v>2.6792769082996455</v>
      </c>
      <c r="M66" s="8">
        <f t="shared" si="5"/>
        <v>3.1210013210504131</v>
      </c>
      <c r="P66" s="6">
        <f t="shared" si="4"/>
        <v>29.496490980985062</v>
      </c>
      <c r="U66" s="18">
        <v>13.5</v>
      </c>
      <c r="V66" s="20">
        <f t="shared" si="6"/>
        <v>2.1520274419405081</v>
      </c>
    </row>
    <row r="67" spans="1:22" x14ac:dyDescent="0.15">
      <c r="A67" s="6">
        <v>33</v>
      </c>
      <c r="B67" s="6">
        <v>65</v>
      </c>
      <c r="D67">
        <v>669.81903076171898</v>
      </c>
      <c r="E67">
        <v>527.29748535156295</v>
      </c>
      <c r="F67">
        <v>467.80895996093801</v>
      </c>
      <c r="G67">
        <v>466.55926513671898</v>
      </c>
      <c r="I67" s="7">
        <f t="shared" si="7"/>
        <v>202.01007080078097</v>
      </c>
      <c r="J67" s="7">
        <f t="shared" si="7"/>
        <v>60.738220214843977</v>
      </c>
      <c r="K67" s="7">
        <f t="shared" si="8"/>
        <v>159.49331665039017</v>
      </c>
      <c r="L67" s="8">
        <f t="shared" si="9"/>
        <v>2.6259135695156766</v>
      </c>
      <c r="M67" s="8">
        <f t="shared" si="5"/>
        <v>3.07443374246261</v>
      </c>
      <c r="P67" s="6">
        <f t="shared" si="4"/>
        <v>27.564310440102709</v>
      </c>
      <c r="U67" s="18">
        <v>14</v>
      </c>
      <c r="V67" s="20">
        <f t="shared" si="6"/>
        <v>2.1333165813470676</v>
      </c>
    </row>
    <row r="68" spans="1:22" x14ac:dyDescent="0.15">
      <c r="A68" s="6">
        <v>33.5</v>
      </c>
      <c r="B68" s="6">
        <v>66</v>
      </c>
      <c r="D68">
        <v>671.103271484375</v>
      </c>
      <c r="E68">
        <v>528.05938720703102</v>
      </c>
      <c r="F68">
        <v>468.78128051757801</v>
      </c>
      <c r="G68">
        <v>467.54425048828102</v>
      </c>
      <c r="I68" s="7">
        <f t="shared" si="7"/>
        <v>202.32199096679699</v>
      </c>
      <c r="J68" s="7">
        <f t="shared" si="7"/>
        <v>60.51513671875</v>
      </c>
      <c r="K68" s="7">
        <f t="shared" si="8"/>
        <v>159.96139526367199</v>
      </c>
      <c r="L68" s="8">
        <f t="shared" si="9"/>
        <v>2.6433286601847761</v>
      </c>
      <c r="M68" s="8">
        <f t="shared" si="5"/>
        <v>3.098644593327875</v>
      </c>
      <c r="P68" s="6">
        <f t="shared" si="4"/>
        <v>28.568866320796971</v>
      </c>
      <c r="U68" s="18">
        <v>14.5</v>
      </c>
      <c r="V68" s="20">
        <f t="shared" si="6"/>
        <v>2.1136266041381391</v>
      </c>
    </row>
    <row r="69" spans="1:22" x14ac:dyDescent="0.15">
      <c r="A69" s="6">
        <v>34</v>
      </c>
      <c r="B69" s="6">
        <v>67</v>
      </c>
      <c r="D69">
        <v>669.74249267578102</v>
      </c>
      <c r="E69">
        <v>526.88690185546898</v>
      </c>
      <c r="F69">
        <v>468.87390136718801</v>
      </c>
      <c r="G69">
        <v>467.61285400390602</v>
      </c>
      <c r="I69" s="7">
        <f t="shared" si="7"/>
        <v>200.86859130859301</v>
      </c>
      <c r="J69" s="7">
        <f t="shared" si="7"/>
        <v>59.274047851562955</v>
      </c>
      <c r="K69" s="7">
        <f t="shared" si="8"/>
        <v>159.37675781249894</v>
      </c>
      <c r="L69" s="8">
        <f t="shared" si="9"/>
        <v>2.6888117749544995</v>
      </c>
      <c r="M69" s="8">
        <f t="shared" si="5"/>
        <v>3.1509234682937644</v>
      </c>
      <c r="P69" s="6">
        <f t="shared" si="4"/>
        <v>30.738019795630432</v>
      </c>
      <c r="U69" s="18">
        <v>15</v>
      </c>
      <c r="V69" s="20">
        <f t="shared" si="6"/>
        <v>2.1284000623821333</v>
      </c>
    </row>
    <row r="70" spans="1:22" x14ac:dyDescent="0.15">
      <c r="A70" s="6">
        <v>34.5</v>
      </c>
      <c r="B70" s="6">
        <v>68</v>
      </c>
      <c r="D70">
        <v>668.947021484375</v>
      </c>
      <c r="E70">
        <v>526.24621582031295</v>
      </c>
      <c r="F70">
        <v>468.26046752929699</v>
      </c>
      <c r="G70">
        <v>466.95648193359398</v>
      </c>
      <c r="I70" s="7">
        <f t="shared" si="7"/>
        <v>200.68655395507801</v>
      </c>
      <c r="J70" s="7">
        <f t="shared" si="7"/>
        <v>59.289733886718977</v>
      </c>
      <c r="K70" s="7">
        <f t="shared" si="8"/>
        <v>159.18374023437474</v>
      </c>
      <c r="L70" s="8">
        <f t="shared" si="9"/>
        <v>2.6848449098880542</v>
      </c>
      <c r="M70" s="8">
        <f t="shared" si="5"/>
        <v>3.1537523634234845</v>
      </c>
      <c r="P70" s="6">
        <f t="shared" ref="P70:P133" si="10">(M70-$O$2)/$O$2*100</f>
        <v>30.855396225490022</v>
      </c>
      <c r="U70" s="18">
        <v>15.5</v>
      </c>
      <c r="V70" s="20">
        <f t="shared" si="6"/>
        <v>2.1472758413082929</v>
      </c>
    </row>
    <row r="71" spans="1:22" x14ac:dyDescent="0.15">
      <c r="A71" s="6">
        <v>35</v>
      </c>
      <c r="B71" s="6">
        <v>69</v>
      </c>
      <c r="D71">
        <v>668.28088378906295</v>
      </c>
      <c r="E71">
        <v>525.81530761718795</v>
      </c>
      <c r="F71">
        <v>467.80389404296898</v>
      </c>
      <c r="G71">
        <v>466.53619384765602</v>
      </c>
      <c r="I71" s="7">
        <f t="shared" si="7"/>
        <v>200.47698974609398</v>
      </c>
      <c r="J71" s="7">
        <f t="shared" si="7"/>
        <v>59.279113769531932</v>
      </c>
      <c r="K71" s="7">
        <f t="shared" si="8"/>
        <v>158.98161010742163</v>
      </c>
      <c r="L71" s="8">
        <f t="shared" si="9"/>
        <v>2.6819161083534016</v>
      </c>
      <c r="M71" s="8">
        <f t="shared" si="5"/>
        <v>3.1576193220849977</v>
      </c>
      <c r="P71" s="6">
        <f t="shared" si="10"/>
        <v>31.015843955536464</v>
      </c>
      <c r="U71" s="18">
        <v>16</v>
      </c>
      <c r="V71" s="20">
        <f t="shared" si="6"/>
        <v>2.1148099040052357</v>
      </c>
    </row>
    <row r="72" spans="1:22" x14ac:dyDescent="0.15">
      <c r="A72" s="6">
        <v>35.5</v>
      </c>
      <c r="B72" s="6">
        <v>70</v>
      </c>
      <c r="D72">
        <v>666.04138183593795</v>
      </c>
      <c r="E72">
        <v>525.70349121093795</v>
      </c>
      <c r="F72">
        <v>467.61734008789102</v>
      </c>
      <c r="G72">
        <v>466.40667724609398</v>
      </c>
      <c r="I72" s="7">
        <f t="shared" si="7"/>
        <v>198.42404174804693</v>
      </c>
      <c r="J72" s="7">
        <f t="shared" si="7"/>
        <v>59.296813964843977</v>
      </c>
      <c r="K72" s="7">
        <f t="shared" si="8"/>
        <v>156.91627197265615</v>
      </c>
      <c r="L72" s="8">
        <f t="shared" si="9"/>
        <v>2.6462850443480659</v>
      </c>
      <c r="M72" s="8">
        <f t="shared" si="5"/>
        <v>3.1287840182758275</v>
      </c>
      <c r="P72" s="6">
        <f t="shared" si="10"/>
        <v>29.819410415290022</v>
      </c>
      <c r="U72" s="18">
        <v>16.5</v>
      </c>
      <c r="V72" s="20">
        <f t="shared" si="6"/>
        <v>2.1287326010188088</v>
      </c>
    </row>
    <row r="73" spans="1:22" x14ac:dyDescent="0.15">
      <c r="A73" s="6">
        <v>36</v>
      </c>
      <c r="B73" s="6">
        <v>71</v>
      </c>
      <c r="D73">
        <v>666.13171386718795</v>
      </c>
      <c r="E73">
        <v>525.77734375</v>
      </c>
      <c r="F73">
        <v>468.53088378906301</v>
      </c>
      <c r="G73">
        <v>467.16998291015602</v>
      </c>
      <c r="I73" s="7">
        <f t="shared" si="7"/>
        <v>197.60083007812494</v>
      </c>
      <c r="J73" s="7">
        <f t="shared" si="7"/>
        <v>58.607360839843977</v>
      </c>
      <c r="K73" s="7">
        <f t="shared" si="8"/>
        <v>156.57567749023417</v>
      </c>
      <c r="L73" s="8">
        <f t="shared" si="9"/>
        <v>2.6716043044167725</v>
      </c>
      <c r="M73" s="8">
        <f t="shared" si="5"/>
        <v>3.1608990385407001</v>
      </c>
      <c r="P73" s="6">
        <f t="shared" si="10"/>
        <v>31.151925850010997</v>
      </c>
      <c r="U73" s="18">
        <v>17</v>
      </c>
      <c r="V73" s="20">
        <f t="shared" si="6"/>
        <v>2.1142029627049408</v>
      </c>
    </row>
    <row r="74" spans="1:22" x14ac:dyDescent="0.15">
      <c r="A74" s="6">
        <v>36.5</v>
      </c>
      <c r="B74" s="6">
        <v>72</v>
      </c>
      <c r="D74">
        <v>666.88787841796898</v>
      </c>
      <c r="E74">
        <v>526.01507568359398</v>
      </c>
      <c r="F74">
        <v>468.38323974609398</v>
      </c>
      <c r="G74">
        <v>467.14016723632801</v>
      </c>
      <c r="I74" s="7">
        <f t="shared" si="7"/>
        <v>198.504638671875</v>
      </c>
      <c r="J74" s="7">
        <f t="shared" si="7"/>
        <v>58.874908447265966</v>
      </c>
      <c r="K74" s="7">
        <f t="shared" si="8"/>
        <v>157.29220275878882</v>
      </c>
      <c r="L74" s="8">
        <f t="shared" si="9"/>
        <v>2.6716339253363741</v>
      </c>
      <c r="M74" s="8">
        <f t="shared" si="5"/>
        <v>3.1677244196564671</v>
      </c>
      <c r="P74" s="6">
        <f t="shared" si="10"/>
        <v>31.435124353689371</v>
      </c>
      <c r="U74" s="18">
        <v>17.5</v>
      </c>
      <c r="V74" s="20">
        <f t="shared" si="6"/>
        <v>2.1171728007742248</v>
      </c>
    </row>
    <row r="75" spans="1:22" x14ac:dyDescent="0.15">
      <c r="A75" s="6">
        <v>37</v>
      </c>
      <c r="B75" s="6">
        <v>73</v>
      </c>
      <c r="D75">
        <v>665.68127441406295</v>
      </c>
      <c r="E75">
        <v>525.42004394531295</v>
      </c>
      <c r="F75">
        <v>468.61154174804699</v>
      </c>
      <c r="G75">
        <v>467.20736694335898</v>
      </c>
      <c r="I75" s="7">
        <f t="shared" si="7"/>
        <v>197.06973266601597</v>
      </c>
      <c r="J75" s="7">
        <f t="shared" si="7"/>
        <v>58.212677001953978</v>
      </c>
      <c r="K75" s="7">
        <f t="shared" si="8"/>
        <v>156.32085876464819</v>
      </c>
      <c r="L75" s="8">
        <f t="shared" si="9"/>
        <v>2.6853404930922711</v>
      </c>
      <c r="M75" s="8">
        <f t="shared" si="5"/>
        <v>3.18822674760853</v>
      </c>
      <c r="P75" s="6">
        <f t="shared" si="10"/>
        <v>32.285806315541258</v>
      </c>
      <c r="U75" s="18">
        <v>18</v>
      </c>
      <c r="V75" s="20">
        <f t="shared" si="6"/>
        <v>2.1377198054935147</v>
      </c>
    </row>
    <row r="76" spans="1:22" x14ac:dyDescent="0.15">
      <c r="A76" s="6">
        <v>37.5</v>
      </c>
      <c r="B76" s="6">
        <v>74</v>
      </c>
      <c r="D76">
        <v>666.14990234375</v>
      </c>
      <c r="E76">
        <v>525.34576416015602</v>
      </c>
      <c r="F76">
        <v>467.95562744140602</v>
      </c>
      <c r="G76">
        <v>466.93682861328102</v>
      </c>
      <c r="I76" s="7">
        <f t="shared" si="7"/>
        <v>198.19427490234398</v>
      </c>
      <c r="J76" s="7">
        <f t="shared" si="7"/>
        <v>58.408935546875</v>
      </c>
      <c r="K76" s="7">
        <f t="shared" si="8"/>
        <v>157.30802001953148</v>
      </c>
      <c r="L76" s="8">
        <f t="shared" si="9"/>
        <v>2.693218401374339</v>
      </c>
      <c r="M76" s="8">
        <f t="shared" si="5"/>
        <v>3.2029004160867633</v>
      </c>
      <c r="P76" s="6">
        <f t="shared" si="10"/>
        <v>32.894645717477168</v>
      </c>
      <c r="U76" s="18">
        <v>18.5</v>
      </c>
      <c r="V76" s="20">
        <f t="shared" si="6"/>
        <v>2.1442527305454413</v>
      </c>
    </row>
    <row r="77" spans="1:22" x14ac:dyDescent="0.15">
      <c r="A77" s="6">
        <v>38</v>
      </c>
      <c r="B77" s="6">
        <v>75</v>
      </c>
      <c r="D77">
        <v>664.37713623046898</v>
      </c>
      <c r="E77">
        <v>524.70294189453102</v>
      </c>
      <c r="F77">
        <v>467.176025390625</v>
      </c>
      <c r="G77">
        <v>465.99160766601602</v>
      </c>
      <c r="I77" s="7">
        <f t="shared" si="7"/>
        <v>197.20111083984398</v>
      </c>
      <c r="J77" s="7">
        <f t="shared" si="7"/>
        <v>58.711334228515</v>
      </c>
      <c r="K77" s="7">
        <f t="shared" si="8"/>
        <v>156.10317687988348</v>
      </c>
      <c r="L77" s="8">
        <f t="shared" si="9"/>
        <v>2.6588252324892161</v>
      </c>
      <c r="M77" s="8">
        <f t="shared" si="5"/>
        <v>3.1753030073978059</v>
      </c>
      <c r="P77" s="6">
        <f t="shared" si="10"/>
        <v>31.749574883548355</v>
      </c>
      <c r="U77" s="18">
        <v>19</v>
      </c>
      <c r="V77" s="20">
        <f t="shared" si="6"/>
        <v>2.1500490528351421</v>
      </c>
    </row>
    <row r="78" spans="1:22" x14ac:dyDescent="0.15">
      <c r="A78" s="6">
        <v>38.5</v>
      </c>
      <c r="B78" s="6">
        <v>76</v>
      </c>
      <c r="D78">
        <v>664.88092041015602</v>
      </c>
      <c r="E78">
        <v>525.77746582031295</v>
      </c>
      <c r="F78">
        <v>468.05416870117199</v>
      </c>
      <c r="G78">
        <v>466.82553100585898</v>
      </c>
      <c r="I78" s="7">
        <f t="shared" si="7"/>
        <v>196.82675170898403</v>
      </c>
      <c r="J78" s="7">
        <f t="shared" si="7"/>
        <v>58.951934814453978</v>
      </c>
      <c r="K78" s="7">
        <f t="shared" si="8"/>
        <v>155.56039733886627</v>
      </c>
      <c r="L78" s="8">
        <f t="shared" si="9"/>
        <v>2.6387666126392446</v>
      </c>
      <c r="M78" s="8">
        <f t="shared" si="5"/>
        <v>3.1620401477440003</v>
      </c>
      <c r="P78" s="6">
        <f t="shared" si="10"/>
        <v>31.199272718035953</v>
      </c>
      <c r="U78" s="18">
        <v>19.5</v>
      </c>
      <c r="V78" s="20">
        <f t="shared" si="6"/>
        <v>2.1607918274363427</v>
      </c>
    </row>
    <row r="79" spans="1:22" x14ac:dyDescent="0.15">
      <c r="A79" s="6">
        <v>39</v>
      </c>
      <c r="B79" s="6">
        <v>77</v>
      </c>
      <c r="D79">
        <v>661.2490234375</v>
      </c>
      <c r="E79">
        <v>524.59582519531295</v>
      </c>
      <c r="F79">
        <v>468.70086669921898</v>
      </c>
      <c r="G79">
        <v>467.47869873046898</v>
      </c>
      <c r="I79" s="7">
        <f t="shared" si="7"/>
        <v>192.54815673828102</v>
      </c>
      <c r="J79" s="7">
        <f t="shared" si="7"/>
        <v>57.117126464843977</v>
      </c>
      <c r="K79" s="7">
        <f t="shared" si="8"/>
        <v>152.56616821289023</v>
      </c>
      <c r="L79" s="8">
        <f t="shared" si="9"/>
        <v>2.6711107097937754</v>
      </c>
      <c r="M79" s="8">
        <f t="shared" si="5"/>
        <v>3.2011800050946966</v>
      </c>
      <c r="P79" s="6">
        <f t="shared" si="10"/>
        <v>32.823262477420492</v>
      </c>
      <c r="U79" s="18">
        <v>20</v>
      </c>
      <c r="V79" s="20">
        <f t="shared" si="6"/>
        <v>2.1352901154228587</v>
      </c>
    </row>
    <row r="80" spans="1:22" x14ac:dyDescent="0.15">
      <c r="A80" s="6">
        <v>39.5</v>
      </c>
      <c r="B80" s="6">
        <v>78</v>
      </c>
      <c r="D80">
        <v>662.00402832031295</v>
      </c>
      <c r="E80">
        <v>525.38562011718795</v>
      </c>
      <c r="F80">
        <v>468.38146972656301</v>
      </c>
      <c r="G80">
        <v>467.07345581054699</v>
      </c>
      <c r="I80" s="7">
        <f t="shared" si="7"/>
        <v>193.62255859374994</v>
      </c>
      <c r="J80" s="7">
        <f t="shared" si="7"/>
        <v>58.312164306640966</v>
      </c>
      <c r="K80" s="7">
        <f t="shared" si="8"/>
        <v>152.80404357910126</v>
      </c>
      <c r="L80" s="8">
        <f t="shared" si="9"/>
        <v>2.6204488445252059</v>
      </c>
      <c r="M80" s="8">
        <f t="shared" si="5"/>
        <v>3.157313900022293</v>
      </c>
      <c r="P80" s="6">
        <f t="shared" si="10"/>
        <v>31.003171392688866</v>
      </c>
      <c r="U80" s="18">
        <v>20.5</v>
      </c>
      <c r="V80" s="20">
        <f t="shared" si="6"/>
        <v>2.1334697902661501</v>
      </c>
    </row>
    <row r="81" spans="1:22" x14ac:dyDescent="0.15">
      <c r="A81" s="6">
        <v>40</v>
      </c>
      <c r="B81" s="6">
        <v>79</v>
      </c>
      <c r="D81">
        <v>660.72326660156295</v>
      </c>
      <c r="E81">
        <v>524.31927490234398</v>
      </c>
      <c r="F81">
        <v>467.57925415039102</v>
      </c>
      <c r="G81">
        <v>466.36123657226602</v>
      </c>
      <c r="I81" s="7">
        <f t="shared" si="7"/>
        <v>193.14401245117193</v>
      </c>
      <c r="J81" s="7">
        <f t="shared" si="7"/>
        <v>57.958038330077954</v>
      </c>
      <c r="K81" s="7">
        <f t="shared" si="8"/>
        <v>152.57338562011736</v>
      </c>
      <c r="L81" s="8">
        <f t="shared" si="9"/>
        <v>2.6324801531617359</v>
      </c>
      <c r="M81" s="8">
        <f t="shared" si="5"/>
        <v>3.1761409688549884</v>
      </c>
      <c r="P81" s="6">
        <f t="shared" si="10"/>
        <v>31.784343554599708</v>
      </c>
      <c r="U81" s="18">
        <v>21</v>
      </c>
      <c r="V81" s="20">
        <f t="shared" si="6"/>
        <v>2.1244731467989073</v>
      </c>
    </row>
    <row r="82" spans="1:22" x14ac:dyDescent="0.15">
      <c r="A82" s="6">
        <v>40.5</v>
      </c>
      <c r="B82" s="6">
        <v>80</v>
      </c>
      <c r="D82">
        <v>664.04876708984398</v>
      </c>
      <c r="E82">
        <v>525.31817626953102</v>
      </c>
      <c r="F82">
        <v>467.46771240234398</v>
      </c>
      <c r="G82">
        <v>466.28176879882801</v>
      </c>
      <c r="I82" s="7">
        <f t="shared" si="7"/>
        <v>196.5810546875</v>
      </c>
      <c r="J82" s="7">
        <f t="shared" si="7"/>
        <v>59.036407470703011</v>
      </c>
      <c r="K82" s="7">
        <f t="shared" si="8"/>
        <v>155.2555694580079</v>
      </c>
      <c r="L82" s="8">
        <f t="shared" si="9"/>
        <v>2.6298275269384224</v>
      </c>
      <c r="M82" s="8">
        <f t="shared" si="5"/>
        <v>3.1802841028278408</v>
      </c>
      <c r="P82" s="6">
        <f t="shared" si="10"/>
        <v>31.956250342184124</v>
      </c>
      <c r="U82" s="18">
        <v>21.5</v>
      </c>
      <c r="V82" s="20">
        <f t="shared" si="6"/>
        <v>2.1100917266604231</v>
      </c>
    </row>
    <row r="83" spans="1:22" x14ac:dyDescent="0.15">
      <c r="A83" s="6">
        <v>41</v>
      </c>
      <c r="B83" s="6">
        <v>81</v>
      </c>
      <c r="D83">
        <v>662.53826904296898</v>
      </c>
      <c r="E83">
        <v>525.42547607421898</v>
      </c>
      <c r="F83">
        <v>467.45932006835898</v>
      </c>
      <c r="G83">
        <v>466.31204223632801</v>
      </c>
      <c r="I83" s="7">
        <f t="shared" si="7"/>
        <v>195.07894897461</v>
      </c>
      <c r="J83" s="7">
        <f t="shared" si="7"/>
        <v>59.113433837890966</v>
      </c>
      <c r="K83" s="7">
        <f t="shared" si="8"/>
        <v>153.69954528808631</v>
      </c>
      <c r="L83" s="8">
        <f t="shared" si="9"/>
        <v>2.6000781093106933</v>
      </c>
      <c r="M83" s="8">
        <f t="shared" si="5"/>
        <v>3.1573304453962772</v>
      </c>
      <c r="P83" s="6">
        <f t="shared" si="10"/>
        <v>31.003857892838187</v>
      </c>
      <c r="U83" s="18">
        <v>22</v>
      </c>
      <c r="V83" s="20">
        <f t="shared" si="6"/>
        <v>2.1205947942972712</v>
      </c>
    </row>
    <row r="84" spans="1:22" x14ac:dyDescent="0.15">
      <c r="A84" s="6">
        <v>41.5</v>
      </c>
      <c r="B84" s="6">
        <v>82</v>
      </c>
      <c r="D84">
        <v>664.37249755859398</v>
      </c>
      <c r="E84">
        <v>526.234375</v>
      </c>
      <c r="F84">
        <v>467.69210815429699</v>
      </c>
      <c r="G84">
        <v>466.48745727539102</v>
      </c>
      <c r="I84" s="7">
        <f t="shared" si="7"/>
        <v>196.68038940429699</v>
      </c>
      <c r="J84" s="7">
        <f t="shared" si="7"/>
        <v>59.746917724608977</v>
      </c>
      <c r="K84" s="7">
        <f t="shared" si="8"/>
        <v>154.8575469970707</v>
      </c>
      <c r="L84" s="8">
        <f t="shared" si="9"/>
        <v>2.5918918145845522</v>
      </c>
      <c r="M84" s="8">
        <f t="shared" si="5"/>
        <v>3.1559399108663015</v>
      </c>
      <c r="P84" s="6">
        <f t="shared" si="10"/>
        <v>30.946161876817555</v>
      </c>
      <c r="U84" s="18">
        <v>65</v>
      </c>
      <c r="V84" s="20">
        <f t="shared" ref="V84:V104" si="11">L131</f>
        <v>1.4532124363061316</v>
      </c>
    </row>
    <row r="85" spans="1:22" x14ac:dyDescent="0.15">
      <c r="A85" s="6">
        <v>42</v>
      </c>
      <c r="B85" s="6">
        <v>83</v>
      </c>
      <c r="D85">
        <v>664.06536865234398</v>
      </c>
      <c r="E85">
        <v>526.603271484375</v>
      </c>
      <c r="F85">
        <v>467.85946655273398</v>
      </c>
      <c r="G85">
        <v>466.63296508789102</v>
      </c>
      <c r="I85" s="7">
        <f t="shared" si="7"/>
        <v>196.20590209961</v>
      </c>
      <c r="J85" s="7">
        <f t="shared" si="7"/>
        <v>59.970306396483977</v>
      </c>
      <c r="K85" s="7">
        <f t="shared" si="8"/>
        <v>154.22668762207121</v>
      </c>
      <c r="L85" s="8">
        <f t="shared" si="9"/>
        <v>2.5717175197076103</v>
      </c>
      <c r="M85" s="8">
        <f t="shared" si="5"/>
        <v>3.1425613761855256</v>
      </c>
      <c r="P85" s="6">
        <f t="shared" si="10"/>
        <v>30.391060126637964</v>
      </c>
      <c r="U85" s="18">
        <v>65.5</v>
      </c>
      <c r="V85" s="20">
        <f t="shared" si="11"/>
        <v>1.4408920289739553</v>
      </c>
    </row>
    <row r="86" spans="1:22" x14ac:dyDescent="0.15">
      <c r="A86" s="6">
        <v>42.5</v>
      </c>
      <c r="B86" s="6">
        <v>84</v>
      </c>
      <c r="D86">
        <v>661.41473388671898</v>
      </c>
      <c r="E86">
        <v>526.38104248046898</v>
      </c>
      <c r="F86">
        <v>467.58801269531301</v>
      </c>
      <c r="G86">
        <v>466.55157470703102</v>
      </c>
      <c r="I86" s="7">
        <f t="shared" si="7"/>
        <v>193.82672119140597</v>
      </c>
      <c r="J86" s="7">
        <f t="shared" si="7"/>
        <v>59.829467773437955</v>
      </c>
      <c r="K86" s="7">
        <f t="shared" si="8"/>
        <v>151.94609374999939</v>
      </c>
      <c r="L86" s="8">
        <f t="shared" si="9"/>
        <v>2.5396531074852344</v>
      </c>
      <c r="M86" s="8">
        <f t="shared" si="5"/>
        <v>3.1172927241593151</v>
      </c>
      <c r="P86" s="6">
        <f t="shared" si="10"/>
        <v>29.342613992654108</v>
      </c>
      <c r="U86" s="18">
        <v>66</v>
      </c>
      <c r="V86" s="20">
        <f t="shared" si="11"/>
        <v>1.4250307576876005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661.57269287109398</v>
      </c>
      <c r="E87">
        <v>526.44958496093795</v>
      </c>
      <c r="F87">
        <v>468.51867675781301</v>
      </c>
      <c r="G87">
        <v>467.156494140625</v>
      </c>
      <c r="I87" s="7">
        <f t="shared" si="7"/>
        <v>193.05401611328097</v>
      </c>
      <c r="J87" s="7">
        <f t="shared" si="7"/>
        <v>59.293090820312955</v>
      </c>
      <c r="K87" s="7">
        <f t="shared" si="8"/>
        <v>151.5488525390619</v>
      </c>
      <c r="L87" s="8">
        <f t="shared" si="9"/>
        <v>2.5559276880729493</v>
      </c>
      <c r="M87" s="8">
        <f t="shared" si="5"/>
        <v>3.1403630649431959</v>
      </c>
      <c r="P87" s="6">
        <f t="shared" si="10"/>
        <v>30.299847864071559</v>
      </c>
      <c r="U87" s="18">
        <v>66.5</v>
      </c>
      <c r="V87" s="20">
        <f t="shared" si="11"/>
        <v>1.4121671623879759</v>
      </c>
    </row>
    <row r="88" spans="1:22" x14ac:dyDescent="0.15">
      <c r="A88" s="6">
        <v>43.5</v>
      </c>
      <c r="B88" s="6">
        <v>86</v>
      </c>
      <c r="D88">
        <v>660.70166015625</v>
      </c>
      <c r="E88">
        <v>526.485595703125</v>
      </c>
      <c r="F88">
        <v>468.18844604492199</v>
      </c>
      <c r="G88">
        <v>467.20831298828102</v>
      </c>
      <c r="I88" s="7">
        <f t="shared" si="7"/>
        <v>192.51321411132801</v>
      </c>
      <c r="J88" s="7">
        <f t="shared" si="7"/>
        <v>59.277282714843977</v>
      </c>
      <c r="K88" s="7">
        <f t="shared" si="8"/>
        <v>151.01911621093723</v>
      </c>
      <c r="L88" s="8">
        <f t="shared" si="9"/>
        <v>2.5476727220682744</v>
      </c>
      <c r="M88" s="8">
        <f t="shared" ref="M88:M148" si="12">L88+ABS($N$2)*A88</f>
        <v>3.1389038591346865</v>
      </c>
      <c r="P88" s="6">
        <f t="shared" si="10"/>
        <v>30.239302541470597</v>
      </c>
      <c r="U88" s="18">
        <v>67</v>
      </c>
      <c r="V88" s="20">
        <f t="shared" si="11"/>
        <v>1.4213400595718559</v>
      </c>
    </row>
    <row r="89" spans="1:22" x14ac:dyDescent="0.15">
      <c r="A89" s="6">
        <v>44</v>
      </c>
      <c r="B89" s="6">
        <v>87</v>
      </c>
      <c r="D89">
        <v>659.14581298828102</v>
      </c>
      <c r="E89">
        <v>525.66217041015602</v>
      </c>
      <c r="F89">
        <v>467.99658203125</v>
      </c>
      <c r="G89">
        <v>466.984375</v>
      </c>
      <c r="I89" s="7">
        <f t="shared" si="7"/>
        <v>191.14923095703102</v>
      </c>
      <c r="J89" s="7">
        <f t="shared" si="7"/>
        <v>58.677795410156023</v>
      </c>
      <c r="K89" s="7">
        <f t="shared" si="8"/>
        <v>150.0747741699218</v>
      </c>
      <c r="L89" s="8">
        <f t="shared" si="9"/>
        <v>2.5576075774644162</v>
      </c>
      <c r="M89" s="8">
        <f t="shared" si="12"/>
        <v>3.1556344747269942</v>
      </c>
      <c r="P89" s="6">
        <f t="shared" si="10"/>
        <v>30.933488729903996</v>
      </c>
      <c r="U89" s="18">
        <v>67.5</v>
      </c>
      <c r="V89" s="20">
        <f t="shared" si="11"/>
        <v>1.4151787299793952</v>
      </c>
    </row>
    <row r="90" spans="1:22" x14ac:dyDescent="0.15">
      <c r="A90" s="6">
        <v>44.5</v>
      </c>
      <c r="B90" s="6">
        <v>88</v>
      </c>
      <c r="D90">
        <v>657.04504394531295</v>
      </c>
      <c r="E90">
        <v>524.75061035156295</v>
      </c>
      <c r="F90">
        <v>467.64004516601602</v>
      </c>
      <c r="G90">
        <v>466.51361083984398</v>
      </c>
      <c r="I90" s="7">
        <f t="shared" si="7"/>
        <v>189.40499877929693</v>
      </c>
      <c r="J90" s="7">
        <f t="shared" si="7"/>
        <v>58.236999511718977</v>
      </c>
      <c r="K90" s="7">
        <f t="shared" si="8"/>
        <v>148.63909912109364</v>
      </c>
      <c r="L90" s="8">
        <f t="shared" si="9"/>
        <v>2.5523138274179651</v>
      </c>
      <c r="M90" s="8">
        <f t="shared" si="12"/>
        <v>3.1571364848767085</v>
      </c>
      <c r="P90" s="6">
        <f t="shared" si="10"/>
        <v>30.99581008891591</v>
      </c>
      <c r="U90" s="18">
        <v>68</v>
      </c>
      <c r="V90" s="20">
        <f t="shared" si="11"/>
        <v>1.3997696126034374</v>
      </c>
    </row>
    <row r="91" spans="1:22" x14ac:dyDescent="0.15">
      <c r="A91" s="6">
        <v>45</v>
      </c>
      <c r="B91" s="6">
        <v>89</v>
      </c>
      <c r="D91">
        <v>659.15045166015602</v>
      </c>
      <c r="E91">
        <v>525.75158691406295</v>
      </c>
      <c r="F91">
        <v>467.35699462890602</v>
      </c>
      <c r="G91">
        <v>466.21527099609398</v>
      </c>
      <c r="I91" s="7">
        <f t="shared" si="7"/>
        <v>191.79345703125</v>
      </c>
      <c r="J91" s="7">
        <f t="shared" si="7"/>
        <v>59.536315917968977</v>
      </c>
      <c r="K91" s="7">
        <f t="shared" si="8"/>
        <v>150.11803588867173</v>
      </c>
      <c r="L91" s="8">
        <f t="shared" si="9"/>
        <v>2.5214532268927945</v>
      </c>
      <c r="M91" s="8">
        <f t="shared" si="12"/>
        <v>3.1330716445477034</v>
      </c>
      <c r="P91" s="6">
        <f t="shared" si="10"/>
        <v>29.997312472908806</v>
      </c>
      <c r="U91" s="18">
        <v>68.5</v>
      </c>
      <c r="V91" s="20">
        <f t="shared" si="11"/>
        <v>1.4021384611338015</v>
      </c>
    </row>
    <row r="92" spans="1:22" x14ac:dyDescent="0.15">
      <c r="A92" s="6">
        <v>45.5</v>
      </c>
      <c r="B92" s="6">
        <v>90</v>
      </c>
      <c r="D92">
        <v>657.92541503906295</v>
      </c>
      <c r="E92">
        <v>525.666259765625</v>
      </c>
      <c r="F92">
        <v>467.332275390625</v>
      </c>
      <c r="G92">
        <v>466.1416015625</v>
      </c>
      <c r="I92" s="7">
        <f t="shared" si="7"/>
        <v>190.59313964843795</v>
      </c>
      <c r="J92" s="7">
        <f t="shared" si="7"/>
        <v>59.524658203125</v>
      </c>
      <c r="K92" s="7">
        <f t="shared" si="8"/>
        <v>148.92587890625046</v>
      </c>
      <c r="L92" s="8">
        <f t="shared" si="9"/>
        <v>2.5019190937316793</v>
      </c>
      <c r="M92" s="8">
        <f t="shared" si="12"/>
        <v>3.1203332715827541</v>
      </c>
      <c r="P92" s="6">
        <f t="shared" si="10"/>
        <v>29.468772292985779</v>
      </c>
      <c r="U92" s="18">
        <v>69</v>
      </c>
      <c r="V92" s="20">
        <f t="shared" si="11"/>
        <v>1.3955603781657531</v>
      </c>
    </row>
    <row r="93" spans="1:22" x14ac:dyDescent="0.15">
      <c r="A93" s="6">
        <v>46</v>
      </c>
      <c r="B93" s="6">
        <v>91</v>
      </c>
      <c r="D93">
        <v>657.2353515625</v>
      </c>
      <c r="E93">
        <v>526.25329589843795</v>
      </c>
      <c r="F93">
        <v>468.13235473632801</v>
      </c>
      <c r="G93">
        <v>466.70831298828102</v>
      </c>
      <c r="I93" s="7">
        <f t="shared" si="7"/>
        <v>189.10299682617199</v>
      </c>
      <c r="J93" s="7">
        <f t="shared" si="7"/>
        <v>59.544982910156932</v>
      </c>
      <c r="K93" s="7">
        <f t="shared" si="8"/>
        <v>147.42150878906213</v>
      </c>
      <c r="L93" s="8">
        <f t="shared" si="9"/>
        <v>2.4758006734420541</v>
      </c>
      <c r="M93" s="8">
        <f t="shared" si="12"/>
        <v>3.1010106114892944</v>
      </c>
      <c r="P93" s="6">
        <f t="shared" si="10"/>
        <v>28.667037073700708</v>
      </c>
      <c r="U93" s="18">
        <v>69.5</v>
      </c>
      <c r="V93" s="20">
        <f t="shared" si="11"/>
        <v>1.3901495395883654</v>
      </c>
    </row>
    <row r="94" spans="1:22" x14ac:dyDescent="0.15">
      <c r="A94" s="6">
        <v>46.5</v>
      </c>
      <c r="B94" s="6">
        <v>92</v>
      </c>
      <c r="D94">
        <v>656.33850097656295</v>
      </c>
      <c r="E94">
        <v>527.09759521484398</v>
      </c>
      <c r="F94">
        <v>468.30187988281301</v>
      </c>
      <c r="G94">
        <v>467.20654296875</v>
      </c>
      <c r="I94" s="7">
        <f t="shared" si="7"/>
        <v>188.03662109374994</v>
      </c>
      <c r="J94" s="7">
        <f t="shared" si="7"/>
        <v>59.891052246093977</v>
      </c>
      <c r="K94" s="7">
        <f t="shared" si="8"/>
        <v>146.11288452148415</v>
      </c>
      <c r="L94" s="8">
        <f t="shared" si="9"/>
        <v>2.4396446387534199</v>
      </c>
      <c r="M94" s="8">
        <f t="shared" si="12"/>
        <v>3.071650336996826</v>
      </c>
      <c r="P94" s="6">
        <f t="shared" si="10"/>
        <v>27.44882146598237</v>
      </c>
      <c r="U94" s="18">
        <v>70</v>
      </c>
      <c r="V94" s="20">
        <f t="shared" si="11"/>
        <v>1.3901147692016715</v>
      </c>
    </row>
    <row r="95" spans="1:22" x14ac:dyDescent="0.15">
      <c r="A95" s="6">
        <v>47</v>
      </c>
      <c r="B95" s="6">
        <v>93</v>
      </c>
      <c r="D95">
        <v>655.09942626953102</v>
      </c>
      <c r="E95">
        <v>528.1611328125</v>
      </c>
      <c r="F95">
        <v>468.45373535156301</v>
      </c>
      <c r="G95">
        <v>467.24261474609398</v>
      </c>
      <c r="I95" s="7">
        <f t="shared" si="7"/>
        <v>186.64569091796801</v>
      </c>
      <c r="J95" s="7">
        <f t="shared" si="7"/>
        <v>60.918518066406023</v>
      </c>
      <c r="K95" s="7">
        <f t="shared" si="8"/>
        <v>144.00272827148379</v>
      </c>
      <c r="L95" s="8">
        <f t="shared" si="9"/>
        <v>2.3638580327004899</v>
      </c>
      <c r="M95" s="8">
        <f t="shared" si="12"/>
        <v>3.0026594911400615</v>
      </c>
      <c r="P95" s="6">
        <f t="shared" si="10"/>
        <v>24.586255408094843</v>
      </c>
      <c r="U95" s="18">
        <v>70.5</v>
      </c>
      <c r="V95" s="20">
        <f t="shared" si="11"/>
        <v>1.3871739101709382</v>
      </c>
    </row>
    <row r="96" spans="1:22" x14ac:dyDescent="0.15">
      <c r="A96" s="6">
        <v>47.5</v>
      </c>
      <c r="B96" s="6">
        <v>94</v>
      </c>
      <c r="D96">
        <v>653.01770019531295</v>
      </c>
      <c r="E96">
        <v>529.16461181640602</v>
      </c>
      <c r="F96">
        <v>468.68380737304699</v>
      </c>
      <c r="G96">
        <v>467.56234741210898</v>
      </c>
      <c r="I96" s="7">
        <f t="shared" si="7"/>
        <v>184.33389282226597</v>
      </c>
      <c r="J96" s="7">
        <f t="shared" si="7"/>
        <v>61.602264404297046</v>
      </c>
      <c r="K96" s="7">
        <f t="shared" si="8"/>
        <v>141.21230773925805</v>
      </c>
      <c r="L96" s="8">
        <f t="shared" si="9"/>
        <v>2.2923233277997461</v>
      </c>
      <c r="M96" s="8">
        <f t="shared" si="12"/>
        <v>2.9379205464354836</v>
      </c>
      <c r="P96" s="6">
        <f t="shared" si="10"/>
        <v>21.900109102256916</v>
      </c>
      <c r="U96" s="18">
        <v>71</v>
      </c>
      <c r="V96" s="20">
        <f t="shared" si="11"/>
        <v>1.3825140535495526</v>
      </c>
    </row>
    <row r="97" spans="1:22" x14ac:dyDescent="0.15">
      <c r="A97" s="6">
        <v>48</v>
      </c>
      <c r="B97" s="6">
        <v>95</v>
      </c>
      <c r="D97">
        <v>652.567138671875</v>
      </c>
      <c r="E97">
        <v>530.4443359375</v>
      </c>
      <c r="F97">
        <v>468.59439086914102</v>
      </c>
      <c r="G97">
        <v>467.35604858398398</v>
      </c>
      <c r="I97" s="7">
        <f t="shared" si="7"/>
        <v>183.97274780273398</v>
      </c>
      <c r="J97" s="7">
        <f t="shared" si="7"/>
        <v>63.088287353516023</v>
      </c>
      <c r="K97" s="7">
        <f t="shared" si="8"/>
        <v>139.81094665527277</v>
      </c>
      <c r="L97" s="8">
        <f t="shared" si="9"/>
        <v>2.2161157406578553</v>
      </c>
      <c r="M97" s="8">
        <f t="shared" si="12"/>
        <v>2.8685087194897583</v>
      </c>
      <c r="P97" s="6">
        <f t="shared" si="10"/>
        <v>19.020075709952682</v>
      </c>
      <c r="U97" s="18">
        <v>71.5</v>
      </c>
      <c r="V97" s="20">
        <f t="shared" si="11"/>
        <v>1.3907445004457173</v>
      </c>
    </row>
    <row r="98" spans="1:22" x14ac:dyDescent="0.15">
      <c r="A98" s="6">
        <v>48.5</v>
      </c>
      <c r="B98" s="6">
        <v>96</v>
      </c>
      <c r="D98">
        <v>652.10400390625</v>
      </c>
      <c r="E98">
        <v>531.68658447265602</v>
      </c>
      <c r="F98">
        <v>468.37744140625</v>
      </c>
      <c r="G98">
        <v>467.13317871093801</v>
      </c>
      <c r="I98" s="7">
        <f t="shared" si="7"/>
        <v>183.7265625</v>
      </c>
      <c r="J98" s="7">
        <f t="shared" si="7"/>
        <v>64.553405761718011</v>
      </c>
      <c r="K98" s="7">
        <f t="shared" si="8"/>
        <v>138.53917846679741</v>
      </c>
      <c r="L98" s="8">
        <f t="shared" si="9"/>
        <v>2.1461172626302396</v>
      </c>
      <c r="M98" s="8">
        <f t="shared" si="12"/>
        <v>2.8053060016583085</v>
      </c>
      <c r="P98" s="6">
        <f t="shared" si="10"/>
        <v>16.397670482363903</v>
      </c>
      <c r="U98" s="18">
        <v>72</v>
      </c>
      <c r="V98" s="20">
        <f t="shared" si="11"/>
        <v>1.3968350376428709</v>
      </c>
    </row>
    <row r="99" spans="1:22" x14ac:dyDescent="0.15">
      <c r="A99" s="6">
        <v>49</v>
      </c>
      <c r="B99" s="6">
        <v>97</v>
      </c>
      <c r="D99">
        <v>648.67041015625</v>
      </c>
      <c r="E99">
        <v>532.10369873046898</v>
      </c>
      <c r="F99">
        <v>468.32302856445301</v>
      </c>
      <c r="G99">
        <v>467.14892578125</v>
      </c>
      <c r="I99" s="7">
        <f t="shared" si="7"/>
        <v>180.34738159179699</v>
      </c>
      <c r="J99" s="7">
        <f t="shared" si="7"/>
        <v>64.954772949218977</v>
      </c>
      <c r="K99" s="7">
        <f t="shared" si="8"/>
        <v>134.8790405273437</v>
      </c>
      <c r="L99" s="8">
        <f t="shared" si="9"/>
        <v>2.0765069971500147</v>
      </c>
      <c r="M99" s="8">
        <f t="shared" si="12"/>
        <v>2.742491496374249</v>
      </c>
      <c r="P99" s="6">
        <f t="shared" si="10"/>
        <v>13.791372957871173</v>
      </c>
      <c r="U99" s="18">
        <v>72.5</v>
      </c>
      <c r="V99" s="20">
        <f t="shared" si="11"/>
        <v>1.3920348058902245</v>
      </c>
    </row>
    <row r="100" spans="1:22" x14ac:dyDescent="0.15">
      <c r="A100" s="6">
        <v>49.5</v>
      </c>
      <c r="B100" s="6">
        <v>98</v>
      </c>
      <c r="D100">
        <v>646.93206787109398</v>
      </c>
      <c r="E100">
        <v>532.09588623046898</v>
      </c>
      <c r="F100">
        <v>468.32672119140602</v>
      </c>
      <c r="G100">
        <v>467.01940917968801</v>
      </c>
      <c r="I100" s="7">
        <f t="shared" si="7"/>
        <v>178.60534667968795</v>
      </c>
      <c r="J100" s="7">
        <f t="shared" si="7"/>
        <v>65.076477050780966</v>
      </c>
      <c r="K100" s="7">
        <f t="shared" si="8"/>
        <v>133.05181274414127</v>
      </c>
      <c r="L100" s="8">
        <f t="shared" si="9"/>
        <v>2.0445454144716115</v>
      </c>
      <c r="M100" s="8">
        <f t="shared" si="12"/>
        <v>2.7173256738920117</v>
      </c>
      <c r="P100" s="6">
        <f t="shared" si="10"/>
        <v>12.747193424168412</v>
      </c>
      <c r="U100" s="18">
        <v>73</v>
      </c>
      <c r="V100" s="20">
        <f t="shared" si="11"/>
        <v>1.4084011570817285</v>
      </c>
    </row>
    <row r="101" spans="1:22" x14ac:dyDescent="0.15">
      <c r="A101" s="6">
        <v>50</v>
      </c>
      <c r="B101" s="6">
        <v>99</v>
      </c>
      <c r="D101">
        <v>645.55694580078102</v>
      </c>
      <c r="E101">
        <v>532.90704345703102</v>
      </c>
      <c r="F101">
        <v>467.45681762695301</v>
      </c>
      <c r="G101">
        <v>466.66299438476602</v>
      </c>
      <c r="I101" s="7">
        <f t="shared" si="7"/>
        <v>178.10012817382801</v>
      </c>
      <c r="J101" s="7">
        <f t="shared" si="7"/>
        <v>66.244049072265</v>
      </c>
      <c r="K101" s="7">
        <f t="shared" si="8"/>
        <v>131.72929382324253</v>
      </c>
      <c r="L101" s="8">
        <f t="shared" si="9"/>
        <v>1.9885453209470982</v>
      </c>
      <c r="M101" s="8">
        <f t="shared" si="12"/>
        <v>2.6681213405636637</v>
      </c>
      <c r="P101" s="6">
        <f t="shared" si="10"/>
        <v>10.705608736554344</v>
      </c>
      <c r="U101" s="18">
        <v>73.5</v>
      </c>
      <c r="V101" s="20">
        <f t="shared" si="11"/>
        <v>1.4114156509316578</v>
      </c>
    </row>
    <row r="102" spans="1:22" x14ac:dyDescent="0.15">
      <c r="A102" s="6">
        <v>50.5</v>
      </c>
      <c r="B102" s="6">
        <v>100</v>
      </c>
      <c r="D102">
        <v>645.49298095703102</v>
      </c>
      <c r="E102">
        <v>533.91882324218795</v>
      </c>
      <c r="F102">
        <v>467.39520263671898</v>
      </c>
      <c r="G102">
        <v>466.22119140625</v>
      </c>
      <c r="I102" s="7">
        <f t="shared" si="7"/>
        <v>178.09777832031205</v>
      </c>
      <c r="J102" s="7">
        <f t="shared" si="7"/>
        <v>67.697631835937955</v>
      </c>
      <c r="K102" s="7">
        <f t="shared" si="8"/>
        <v>130.70943603515548</v>
      </c>
      <c r="L102" s="8">
        <f t="shared" si="9"/>
        <v>1.9307829903403959</v>
      </c>
      <c r="M102" s="8">
        <f t="shared" si="12"/>
        <v>2.6171547701531273</v>
      </c>
      <c r="P102" s="6">
        <f t="shared" si="10"/>
        <v>8.5909053620365583</v>
      </c>
      <c r="U102" s="18">
        <v>74</v>
      </c>
      <c r="V102" s="20">
        <f t="shared" si="11"/>
        <v>1.4199669224996387</v>
      </c>
    </row>
    <row r="103" spans="1:22" x14ac:dyDescent="0.15">
      <c r="A103" s="6">
        <v>51</v>
      </c>
      <c r="B103" s="6">
        <v>101</v>
      </c>
      <c r="D103">
        <v>641.486572265625</v>
      </c>
      <c r="E103">
        <v>533.427734375</v>
      </c>
      <c r="F103">
        <v>467.10681152343801</v>
      </c>
      <c r="G103">
        <v>466.04055786132801</v>
      </c>
      <c r="I103" s="7">
        <f t="shared" si="7"/>
        <v>174.37976074218699</v>
      </c>
      <c r="J103" s="7">
        <f t="shared" si="7"/>
        <v>67.387176513671989</v>
      </c>
      <c r="K103" s="7">
        <f t="shared" si="8"/>
        <v>127.2087371826166</v>
      </c>
      <c r="L103" s="8">
        <f t="shared" si="9"/>
        <v>1.8877291461648877</v>
      </c>
      <c r="M103" s="8">
        <f t="shared" si="12"/>
        <v>2.5808966861737845</v>
      </c>
      <c r="P103" s="6">
        <f t="shared" si="10"/>
        <v>7.0864860548898099</v>
      </c>
      <c r="U103" s="18">
        <v>74.5</v>
      </c>
      <c r="V103" s="20">
        <f t="shared" si="11"/>
        <v>1.428741392378531</v>
      </c>
    </row>
    <row r="104" spans="1:22" x14ac:dyDescent="0.15">
      <c r="A104" s="6">
        <v>51.5</v>
      </c>
      <c r="B104" s="6">
        <v>102</v>
      </c>
      <c r="D104">
        <v>641.703857421875</v>
      </c>
      <c r="E104">
        <v>535.10247802734398</v>
      </c>
      <c r="F104">
        <v>467.53204345703102</v>
      </c>
      <c r="G104">
        <v>466.21621704101602</v>
      </c>
      <c r="I104" s="7">
        <f t="shared" si="7"/>
        <v>174.17181396484398</v>
      </c>
      <c r="J104" s="7">
        <f t="shared" si="7"/>
        <v>68.886260986327954</v>
      </c>
      <c r="K104" s="7">
        <f t="shared" si="8"/>
        <v>125.9514312744144</v>
      </c>
      <c r="L104" s="8">
        <f t="shared" si="9"/>
        <v>1.8283969759864356</v>
      </c>
      <c r="M104" s="8">
        <f t="shared" si="12"/>
        <v>2.5283602761914983</v>
      </c>
      <c r="P104" s="6">
        <f t="shared" si="10"/>
        <v>4.9066469450637573</v>
      </c>
      <c r="U104" s="18">
        <v>75</v>
      </c>
      <c r="V104" s="20">
        <f t="shared" si="11"/>
        <v>1.4201585124026754</v>
      </c>
    </row>
    <row r="105" spans="1:22" x14ac:dyDescent="0.15">
      <c r="A105" s="6">
        <v>52</v>
      </c>
      <c r="B105" s="6">
        <v>103</v>
      </c>
      <c r="D105">
        <v>641.85906982421898</v>
      </c>
      <c r="E105">
        <v>536.403564453125</v>
      </c>
      <c r="F105">
        <v>468.24508666992199</v>
      </c>
      <c r="G105">
        <v>467.09854125976602</v>
      </c>
      <c r="I105" s="7">
        <f t="shared" si="7"/>
        <v>173.61398315429699</v>
      </c>
      <c r="J105" s="7">
        <f t="shared" si="7"/>
        <v>69.305023193358977</v>
      </c>
      <c r="K105" s="7">
        <f t="shared" si="8"/>
        <v>125.1004669189457</v>
      </c>
      <c r="L105" s="8">
        <f t="shared" si="9"/>
        <v>1.8050707027385169</v>
      </c>
      <c r="M105" s="8">
        <f t="shared" si="12"/>
        <v>2.5118297631397453</v>
      </c>
      <c r="P105" s="6">
        <f t="shared" si="10"/>
        <v>4.2207634050987917</v>
      </c>
      <c r="U105" s="18"/>
      <c r="V105" s="20"/>
    </row>
    <row r="106" spans="1:22" x14ac:dyDescent="0.15">
      <c r="A106" s="6">
        <v>52.5</v>
      </c>
      <c r="B106" s="6">
        <v>104</v>
      </c>
      <c r="D106">
        <v>641.59600830078102</v>
      </c>
      <c r="E106">
        <v>537.202392578125</v>
      </c>
      <c r="F106">
        <v>468.27597045898398</v>
      </c>
      <c r="G106">
        <v>466.89413452148398</v>
      </c>
      <c r="I106" s="7">
        <f t="shared" si="7"/>
        <v>173.32003784179705</v>
      </c>
      <c r="J106" s="7">
        <f t="shared" si="7"/>
        <v>70.308258056641023</v>
      </c>
      <c r="K106" s="7">
        <f t="shared" si="8"/>
        <v>124.10425720214833</v>
      </c>
      <c r="L106" s="8">
        <f t="shared" si="9"/>
        <v>1.7651448155943321</v>
      </c>
      <c r="M106" s="8">
        <f t="shared" si="12"/>
        <v>2.4786996361917262</v>
      </c>
      <c r="P106" s="6">
        <f t="shared" si="10"/>
        <v>2.8461291950501044</v>
      </c>
    </row>
    <row r="107" spans="1:22" x14ac:dyDescent="0.15">
      <c r="A107" s="6">
        <v>53</v>
      </c>
      <c r="B107" s="6">
        <v>105</v>
      </c>
      <c r="D107">
        <v>640.29290771484398</v>
      </c>
      <c r="E107">
        <v>537.10736083984398</v>
      </c>
      <c r="F107">
        <v>468.47634887695301</v>
      </c>
      <c r="G107">
        <v>467.22888183593801</v>
      </c>
      <c r="I107" s="7">
        <f t="shared" si="7"/>
        <v>171.81655883789097</v>
      </c>
      <c r="J107" s="7">
        <f t="shared" si="7"/>
        <v>69.878479003905966</v>
      </c>
      <c r="K107" s="7">
        <f t="shared" si="8"/>
        <v>122.9016235351568</v>
      </c>
      <c r="L107" s="8">
        <f t="shared" si="9"/>
        <v>1.7587907648689238</v>
      </c>
      <c r="M107" s="8">
        <f t="shared" si="12"/>
        <v>2.4791413456624833</v>
      </c>
      <c r="P107" s="6">
        <f t="shared" si="10"/>
        <v>2.8644565908478317</v>
      </c>
    </row>
    <row r="108" spans="1:22" x14ac:dyDescent="0.15">
      <c r="A108" s="6">
        <v>53.5</v>
      </c>
      <c r="B108" s="6">
        <v>106</v>
      </c>
      <c r="D108">
        <v>640.407470703125</v>
      </c>
      <c r="E108">
        <v>538.09564208984398</v>
      </c>
      <c r="F108">
        <v>468.36480712890602</v>
      </c>
      <c r="G108">
        <v>467.21612548828102</v>
      </c>
      <c r="I108" s="7">
        <f t="shared" si="7"/>
        <v>172.04266357421898</v>
      </c>
      <c r="J108" s="7">
        <f t="shared" si="7"/>
        <v>70.879516601562955</v>
      </c>
      <c r="K108" s="7">
        <f t="shared" si="8"/>
        <v>122.42700195312491</v>
      </c>
      <c r="L108" s="8">
        <f t="shared" si="9"/>
        <v>1.7272550353486087</v>
      </c>
      <c r="M108" s="8">
        <f t="shared" si="12"/>
        <v>2.4544013763383341</v>
      </c>
      <c r="P108" s="6">
        <f t="shared" si="10"/>
        <v>1.8379465433044113</v>
      </c>
    </row>
    <row r="109" spans="1:22" x14ac:dyDescent="0.15">
      <c r="A109" s="6">
        <v>54</v>
      </c>
      <c r="B109" s="6">
        <v>107</v>
      </c>
      <c r="D109">
        <v>641.13385009765602</v>
      </c>
      <c r="E109">
        <v>538.89373779296898</v>
      </c>
      <c r="F109">
        <v>468.60882568359398</v>
      </c>
      <c r="G109">
        <v>467.31286621093801</v>
      </c>
      <c r="I109" s="7">
        <f t="shared" si="7"/>
        <v>172.52502441406205</v>
      </c>
      <c r="J109" s="7">
        <f t="shared" si="7"/>
        <v>71.580871582030966</v>
      </c>
      <c r="K109" s="7">
        <f t="shared" si="8"/>
        <v>122.41841430664037</v>
      </c>
      <c r="L109" s="8">
        <f t="shared" si="9"/>
        <v>1.7102112841186921</v>
      </c>
      <c r="M109" s="8">
        <f t="shared" si="12"/>
        <v>2.4441533853045829</v>
      </c>
      <c r="P109" s="6">
        <f t="shared" si="10"/>
        <v>1.412737214002131</v>
      </c>
    </row>
    <row r="110" spans="1:22" x14ac:dyDescent="0.15">
      <c r="A110" s="6">
        <v>54.5</v>
      </c>
      <c r="B110" s="6">
        <v>108</v>
      </c>
      <c r="D110">
        <v>639.26251220703102</v>
      </c>
      <c r="E110">
        <v>538.73443603515602</v>
      </c>
      <c r="F110">
        <v>468.21954345703102</v>
      </c>
      <c r="G110">
        <v>467.15435791015602</v>
      </c>
      <c r="I110" s="7">
        <f t="shared" si="7"/>
        <v>171.04296875</v>
      </c>
      <c r="J110" s="7">
        <f t="shared" si="7"/>
        <v>71.580078125</v>
      </c>
      <c r="K110" s="7">
        <f t="shared" si="8"/>
        <v>120.93691406249999</v>
      </c>
      <c r="L110" s="8">
        <f t="shared" si="9"/>
        <v>1.6895331386940979</v>
      </c>
      <c r="M110" s="8">
        <f t="shared" si="12"/>
        <v>2.4302710000761545</v>
      </c>
      <c r="P110" s="6">
        <f t="shared" si="10"/>
        <v>0.83672971237034788</v>
      </c>
    </row>
    <row r="111" spans="1:22" x14ac:dyDescent="0.15">
      <c r="A111" s="6">
        <v>55</v>
      </c>
      <c r="B111" s="6">
        <v>109</v>
      </c>
      <c r="D111">
        <v>637.365234375</v>
      </c>
      <c r="E111">
        <v>538.9716796875</v>
      </c>
      <c r="F111">
        <v>468.27276611328102</v>
      </c>
      <c r="G111">
        <v>467.05157470703102</v>
      </c>
      <c r="I111" s="7">
        <f t="shared" si="7"/>
        <v>169.09246826171898</v>
      </c>
      <c r="J111" s="7">
        <f t="shared" si="7"/>
        <v>71.920104980468977</v>
      </c>
      <c r="K111" s="7">
        <f t="shared" si="8"/>
        <v>118.74839477539069</v>
      </c>
      <c r="L111" s="8">
        <f t="shared" si="9"/>
        <v>1.6511154260361365</v>
      </c>
      <c r="M111" s="8">
        <f t="shared" si="12"/>
        <v>2.3986490476143589</v>
      </c>
      <c r="P111" s="6">
        <f t="shared" si="10"/>
        <v>-0.47532736820526839</v>
      </c>
    </row>
    <row r="112" spans="1:22" x14ac:dyDescent="0.15">
      <c r="A112" s="6">
        <v>55.5</v>
      </c>
      <c r="B112" s="6">
        <v>110</v>
      </c>
      <c r="D112">
        <v>637.12097167968795</v>
      </c>
      <c r="E112">
        <v>539.54748535156295</v>
      </c>
      <c r="F112">
        <v>468.36798095703102</v>
      </c>
      <c r="G112">
        <v>467.22711181640602</v>
      </c>
      <c r="I112" s="7">
        <f t="shared" si="7"/>
        <v>168.75299072265693</v>
      </c>
      <c r="J112" s="7">
        <f t="shared" si="7"/>
        <v>72.320373535156932</v>
      </c>
      <c r="K112" s="7">
        <f t="shared" si="8"/>
        <v>118.12872924804708</v>
      </c>
      <c r="L112" s="8">
        <f t="shared" si="9"/>
        <v>1.6334087266656807</v>
      </c>
      <c r="M112" s="8">
        <f t="shared" si="12"/>
        <v>2.3877381084400686</v>
      </c>
      <c r="P112" s="6">
        <f t="shared" si="10"/>
        <v>-0.92804372139861557</v>
      </c>
    </row>
    <row r="113" spans="1:16" x14ac:dyDescent="0.15">
      <c r="A113" s="6">
        <v>56</v>
      </c>
      <c r="B113" s="6">
        <v>111</v>
      </c>
      <c r="D113">
        <v>638.06066894531295</v>
      </c>
      <c r="E113">
        <v>540.19110107421898</v>
      </c>
      <c r="F113">
        <v>468.45718383789102</v>
      </c>
      <c r="G113">
        <v>467.1640625</v>
      </c>
      <c r="I113" s="7">
        <f t="shared" si="7"/>
        <v>169.60348510742193</v>
      </c>
      <c r="J113" s="7">
        <f t="shared" si="7"/>
        <v>73.027038574218977</v>
      </c>
      <c r="K113" s="7">
        <f t="shared" si="8"/>
        <v>118.48455810546865</v>
      </c>
      <c r="L113" s="8">
        <f t="shared" si="9"/>
        <v>1.6224751875300298</v>
      </c>
      <c r="M113" s="8">
        <f t="shared" si="12"/>
        <v>2.3836003295005836</v>
      </c>
      <c r="P113" s="6">
        <f t="shared" si="10"/>
        <v>-1.0997283181029791</v>
      </c>
    </row>
    <row r="114" spans="1:16" x14ac:dyDescent="0.15">
      <c r="A114" s="6">
        <v>56.5</v>
      </c>
      <c r="B114" s="6">
        <v>112</v>
      </c>
      <c r="D114">
        <v>637.82409667968795</v>
      </c>
      <c r="E114">
        <v>541.20086669921898</v>
      </c>
      <c r="F114">
        <v>468.16076660156301</v>
      </c>
      <c r="G114">
        <v>467.01467895507801</v>
      </c>
      <c r="I114" s="7">
        <f t="shared" si="7"/>
        <v>169.66333007812494</v>
      </c>
      <c r="J114" s="7">
        <f t="shared" si="7"/>
        <v>74.186187744140966</v>
      </c>
      <c r="K114" s="7">
        <f t="shared" si="8"/>
        <v>117.73299865722626</v>
      </c>
      <c r="L114" s="8">
        <f t="shared" si="9"/>
        <v>1.5869935123674623</v>
      </c>
      <c r="M114" s="8">
        <f t="shared" si="12"/>
        <v>2.3549144145341816</v>
      </c>
      <c r="P114" s="6">
        <f t="shared" si="10"/>
        <v>-2.2899634210723518</v>
      </c>
    </row>
    <row r="115" spans="1:16" x14ac:dyDescent="0.15">
      <c r="A115" s="6">
        <v>57</v>
      </c>
      <c r="B115" s="6">
        <v>113</v>
      </c>
      <c r="D115">
        <v>636.78582763671898</v>
      </c>
      <c r="E115">
        <v>540.92932128906295</v>
      </c>
      <c r="F115">
        <v>468.52673339843801</v>
      </c>
      <c r="G115">
        <v>467.29110717773398</v>
      </c>
      <c r="I115" s="7">
        <f t="shared" si="7"/>
        <v>168.25909423828097</v>
      </c>
      <c r="J115" s="7">
        <f t="shared" si="7"/>
        <v>73.638214111328978</v>
      </c>
      <c r="K115" s="7">
        <f t="shared" si="8"/>
        <v>116.71234436035068</v>
      </c>
      <c r="L115" s="8">
        <f t="shared" si="9"/>
        <v>1.5849426248157057</v>
      </c>
      <c r="M115" s="8">
        <f t="shared" si="12"/>
        <v>2.3596592871785909</v>
      </c>
      <c r="P115" s="6">
        <f t="shared" si="10"/>
        <v>-2.0930893110044115</v>
      </c>
    </row>
    <row r="116" spans="1:16" x14ac:dyDescent="0.15">
      <c r="A116" s="6">
        <v>57.5</v>
      </c>
      <c r="B116" s="6">
        <v>114</v>
      </c>
      <c r="D116">
        <v>636.390380859375</v>
      </c>
      <c r="E116">
        <v>541.4365234375</v>
      </c>
      <c r="F116">
        <v>468.73620605468801</v>
      </c>
      <c r="G116">
        <v>467.52993774414102</v>
      </c>
      <c r="I116" s="7">
        <f t="shared" si="7"/>
        <v>167.65417480468699</v>
      </c>
      <c r="J116" s="7">
        <f t="shared" si="7"/>
        <v>73.906585693358977</v>
      </c>
      <c r="K116" s="7">
        <f t="shared" si="8"/>
        <v>115.9195648193357</v>
      </c>
      <c r="L116" s="8">
        <f t="shared" si="9"/>
        <v>1.5684605604741377</v>
      </c>
      <c r="M116" s="8">
        <f t="shared" si="12"/>
        <v>2.3499729830331884</v>
      </c>
      <c r="P116" s="6">
        <f t="shared" si="10"/>
        <v>-2.4949931451822285</v>
      </c>
    </row>
    <row r="117" spans="1:16" x14ac:dyDescent="0.15">
      <c r="A117" s="6">
        <v>58</v>
      </c>
      <c r="B117" s="6">
        <v>115</v>
      </c>
      <c r="D117">
        <v>636.65441894531295</v>
      </c>
      <c r="E117">
        <v>541.88818359375</v>
      </c>
      <c r="F117">
        <v>468.37982177734398</v>
      </c>
      <c r="G117">
        <v>467.19351196289102</v>
      </c>
      <c r="I117" s="7">
        <f t="shared" si="7"/>
        <v>168.27459716796898</v>
      </c>
      <c r="J117" s="7">
        <f t="shared" si="7"/>
        <v>74.694671630858977</v>
      </c>
      <c r="K117" s="7">
        <f t="shared" si="8"/>
        <v>115.9883270263677</v>
      </c>
      <c r="L117" s="8">
        <f t="shared" si="9"/>
        <v>1.552832678609017</v>
      </c>
      <c r="M117" s="8">
        <f t="shared" si="12"/>
        <v>2.3411408613642331</v>
      </c>
      <c r="P117" s="6">
        <f t="shared" si="10"/>
        <v>-2.8614552662754349</v>
      </c>
    </row>
    <row r="118" spans="1:16" x14ac:dyDescent="0.15">
      <c r="A118" s="6">
        <v>58.5</v>
      </c>
      <c r="B118" s="6">
        <v>116</v>
      </c>
      <c r="D118">
        <v>635.85113525390602</v>
      </c>
      <c r="E118">
        <v>541.70080566406295</v>
      </c>
      <c r="F118">
        <v>467.87460327148398</v>
      </c>
      <c r="G118">
        <v>466.58929443359398</v>
      </c>
      <c r="I118" s="7">
        <f t="shared" si="7"/>
        <v>167.97653198242205</v>
      </c>
      <c r="J118" s="7">
        <f t="shared" si="7"/>
        <v>75.111511230468977</v>
      </c>
      <c r="K118" s="7">
        <f t="shared" si="8"/>
        <v>115.39847412109376</v>
      </c>
      <c r="L118" s="8">
        <f t="shared" si="9"/>
        <v>1.536362033337473</v>
      </c>
      <c r="M118" s="8">
        <f t="shared" si="12"/>
        <v>2.3314659762888548</v>
      </c>
      <c r="P118" s="6">
        <f t="shared" si="10"/>
        <v>-3.2628853007504359</v>
      </c>
    </row>
    <row r="119" spans="1:16" x14ac:dyDescent="0.15">
      <c r="A119" s="6">
        <v>59</v>
      </c>
      <c r="B119" s="6">
        <v>117</v>
      </c>
      <c r="D119">
        <v>633.57147216796898</v>
      </c>
      <c r="E119">
        <v>541.31884765625</v>
      </c>
      <c r="F119">
        <v>467.87911987304699</v>
      </c>
      <c r="G119">
        <v>466.634033203125</v>
      </c>
      <c r="I119" s="7">
        <f t="shared" si="7"/>
        <v>165.69235229492199</v>
      </c>
      <c r="J119" s="7">
        <f t="shared" si="7"/>
        <v>74.684814453125</v>
      </c>
      <c r="K119" s="7">
        <f t="shared" si="8"/>
        <v>113.41298217773449</v>
      </c>
      <c r="L119" s="8">
        <f t="shared" si="9"/>
        <v>1.5185547826314376</v>
      </c>
      <c r="M119" s="8">
        <f t="shared" si="12"/>
        <v>2.3204544857789853</v>
      </c>
      <c r="P119" s="6">
        <f t="shared" si="10"/>
        <v>-3.7197737268721514</v>
      </c>
    </row>
    <row r="120" spans="1:16" x14ac:dyDescent="0.15">
      <c r="A120" s="6">
        <v>59.5</v>
      </c>
      <c r="B120" s="6">
        <v>118</v>
      </c>
      <c r="D120">
        <v>634.170654296875</v>
      </c>
      <c r="E120">
        <v>541.43688964843795</v>
      </c>
      <c r="F120">
        <v>467.59582519531301</v>
      </c>
      <c r="G120">
        <v>466.40963745117199</v>
      </c>
      <c r="I120" s="7">
        <f t="shared" si="7"/>
        <v>166.57482910156199</v>
      </c>
      <c r="J120" s="7">
        <f t="shared" si="7"/>
        <v>75.027252197265966</v>
      </c>
      <c r="K120" s="7">
        <f t="shared" si="8"/>
        <v>114.05575256347581</v>
      </c>
      <c r="L120" s="8">
        <f t="shared" si="9"/>
        <v>1.5201909869175785</v>
      </c>
      <c r="M120" s="8">
        <f t="shared" si="12"/>
        <v>2.3288864502612916</v>
      </c>
      <c r="P120" s="6">
        <f t="shared" si="10"/>
        <v>-3.3699149154803409</v>
      </c>
    </row>
    <row r="121" spans="1:16" x14ac:dyDescent="0.15">
      <c r="A121" s="6">
        <v>60</v>
      </c>
      <c r="B121" s="6">
        <v>119</v>
      </c>
      <c r="D121">
        <v>632.35339355468795</v>
      </c>
      <c r="E121">
        <v>541.02136230468795</v>
      </c>
      <c r="F121">
        <v>467.56930541992199</v>
      </c>
      <c r="G121">
        <v>466.42062377929699</v>
      </c>
      <c r="I121" s="7">
        <f t="shared" si="7"/>
        <v>164.78408813476597</v>
      </c>
      <c r="J121" s="7">
        <f t="shared" si="7"/>
        <v>74.600738525390966</v>
      </c>
      <c r="K121" s="7">
        <f t="shared" si="8"/>
        <v>112.56357116699229</v>
      </c>
      <c r="L121" s="8">
        <f t="shared" si="9"/>
        <v>1.5088801182401212</v>
      </c>
      <c r="M121" s="8">
        <f t="shared" si="12"/>
        <v>2.32437134178</v>
      </c>
      <c r="P121" s="6">
        <f t="shared" si="10"/>
        <v>-3.557255657947235</v>
      </c>
    </row>
    <row r="122" spans="1:16" x14ac:dyDescent="0.15">
      <c r="A122" s="6">
        <v>60.5</v>
      </c>
      <c r="B122" s="6">
        <v>120</v>
      </c>
      <c r="D122">
        <v>632.05603027343795</v>
      </c>
      <c r="E122">
        <v>541.06622314453102</v>
      </c>
      <c r="F122">
        <v>467.95764160156301</v>
      </c>
      <c r="G122">
        <v>466.55203247070301</v>
      </c>
      <c r="I122" s="7">
        <f t="shared" si="7"/>
        <v>164.09838867187494</v>
      </c>
      <c r="J122" s="7">
        <f t="shared" si="7"/>
        <v>74.514190673828011</v>
      </c>
      <c r="K122" s="7">
        <f t="shared" si="8"/>
        <v>111.93845520019534</v>
      </c>
      <c r="L122" s="8">
        <f t="shared" si="9"/>
        <v>1.502243454407028</v>
      </c>
      <c r="M122" s="8">
        <f t="shared" si="12"/>
        <v>2.3245304381430723</v>
      </c>
      <c r="P122" s="6">
        <f t="shared" si="10"/>
        <v>-3.5506544365357828</v>
      </c>
    </row>
    <row r="123" spans="1:16" x14ac:dyDescent="0.15">
      <c r="A123" s="6">
        <v>61</v>
      </c>
      <c r="B123" s="6">
        <v>121</v>
      </c>
      <c r="D123">
        <v>633.21667480468795</v>
      </c>
      <c r="E123">
        <v>542.15100097656295</v>
      </c>
      <c r="F123">
        <v>467.84622192382801</v>
      </c>
      <c r="G123">
        <v>466.70062255859398</v>
      </c>
      <c r="I123" s="7">
        <f t="shared" si="7"/>
        <v>165.37045288085994</v>
      </c>
      <c r="J123" s="7">
        <f t="shared" si="7"/>
        <v>75.450378417968977</v>
      </c>
      <c r="K123" s="7">
        <f t="shared" si="8"/>
        <v>112.55518798828166</v>
      </c>
      <c r="L123" s="8">
        <f t="shared" si="9"/>
        <v>1.4917776470883271</v>
      </c>
      <c r="M123" s="8">
        <f t="shared" si="12"/>
        <v>2.3208603910205374</v>
      </c>
      <c r="P123" s="6">
        <f t="shared" si="10"/>
        <v>-3.7029319190532104</v>
      </c>
    </row>
    <row r="124" spans="1:16" x14ac:dyDescent="0.15">
      <c r="A124" s="6">
        <v>61.5</v>
      </c>
      <c r="B124" s="6">
        <v>122</v>
      </c>
      <c r="D124">
        <v>632.46661376953102</v>
      </c>
      <c r="E124">
        <v>541.639892578125</v>
      </c>
      <c r="F124">
        <v>467.96072387695301</v>
      </c>
      <c r="G124">
        <v>466.84552001953102</v>
      </c>
      <c r="I124" s="7">
        <f t="shared" si="7"/>
        <v>164.50588989257801</v>
      </c>
      <c r="J124" s="7">
        <f t="shared" si="7"/>
        <v>74.794372558593977</v>
      </c>
      <c r="K124" s="7">
        <f t="shared" si="8"/>
        <v>112.14982910156223</v>
      </c>
      <c r="L124" s="8">
        <f t="shared" si="9"/>
        <v>1.4994420738499272</v>
      </c>
      <c r="M124" s="8">
        <f t="shared" si="12"/>
        <v>2.3353205779783028</v>
      </c>
      <c r="P124" s="6">
        <f t="shared" si="10"/>
        <v>-3.1029502858094924</v>
      </c>
    </row>
    <row r="125" spans="1:16" x14ac:dyDescent="0.15">
      <c r="A125" s="6">
        <v>62</v>
      </c>
      <c r="B125" s="6">
        <v>123</v>
      </c>
      <c r="D125">
        <v>627.14831542968795</v>
      </c>
      <c r="E125">
        <v>539.75256347656295</v>
      </c>
      <c r="F125">
        <v>467.89804077148398</v>
      </c>
      <c r="G125">
        <v>466.71493530273398</v>
      </c>
      <c r="I125" s="7">
        <f t="shared" si="7"/>
        <v>159.25027465820398</v>
      </c>
      <c r="J125" s="7">
        <f t="shared" si="7"/>
        <v>73.037628173828978</v>
      </c>
      <c r="K125" s="7">
        <f t="shared" si="8"/>
        <v>108.1239349365237</v>
      </c>
      <c r="L125" s="8">
        <f t="shared" si="9"/>
        <v>1.4803867217482691</v>
      </c>
      <c r="M125" s="8">
        <f t="shared" si="12"/>
        <v>2.3230609860728109</v>
      </c>
      <c r="P125" s="6">
        <f t="shared" si="10"/>
        <v>-3.6116248967147455</v>
      </c>
    </row>
    <row r="126" spans="1:16" x14ac:dyDescent="0.15">
      <c r="A126" s="6">
        <v>62.5</v>
      </c>
      <c r="B126" s="6">
        <v>124</v>
      </c>
      <c r="D126">
        <v>627.48138427734398</v>
      </c>
      <c r="E126">
        <v>540.33343505859398</v>
      </c>
      <c r="F126">
        <v>468.48107910156301</v>
      </c>
      <c r="G126">
        <v>467.29382324218801</v>
      </c>
      <c r="I126" s="7">
        <f t="shared" si="7"/>
        <v>159.00030517578097</v>
      </c>
      <c r="J126" s="7">
        <f t="shared" si="7"/>
        <v>73.039611816405966</v>
      </c>
      <c r="K126" s="7">
        <f t="shared" si="8"/>
        <v>107.87257690429679</v>
      </c>
      <c r="L126" s="8">
        <f t="shared" si="9"/>
        <v>1.4769051234205319</v>
      </c>
      <c r="M126" s="8">
        <f t="shared" si="12"/>
        <v>2.3263751479412393</v>
      </c>
      <c r="P126" s="6">
        <f t="shared" si="10"/>
        <v>-3.4741137942330491</v>
      </c>
    </row>
    <row r="127" spans="1:16" x14ac:dyDescent="0.15">
      <c r="A127" s="6">
        <v>63</v>
      </c>
      <c r="B127" s="6">
        <v>125</v>
      </c>
      <c r="D127">
        <v>629.05310058593795</v>
      </c>
      <c r="E127">
        <v>541.28594970703102</v>
      </c>
      <c r="F127">
        <v>468.49313354492199</v>
      </c>
      <c r="G127">
        <v>467.36007690429699</v>
      </c>
      <c r="I127" s="7">
        <f t="shared" si="7"/>
        <v>160.55996704101597</v>
      </c>
      <c r="J127" s="7">
        <f t="shared" si="7"/>
        <v>73.925872802734034</v>
      </c>
      <c r="K127" s="7">
        <f t="shared" si="8"/>
        <v>108.81185607910214</v>
      </c>
      <c r="L127" s="8">
        <f t="shared" si="9"/>
        <v>1.4719049225087797</v>
      </c>
      <c r="M127" s="8">
        <f t="shared" si="12"/>
        <v>2.3281707072256523</v>
      </c>
      <c r="P127" s="6">
        <f t="shared" si="10"/>
        <v>-3.3996125035378069</v>
      </c>
    </row>
    <row r="128" spans="1:16" x14ac:dyDescent="0.15">
      <c r="A128" s="6">
        <v>63.5</v>
      </c>
      <c r="B128" s="6">
        <v>126</v>
      </c>
      <c r="D128">
        <v>629.82281494140602</v>
      </c>
      <c r="E128">
        <v>541.62927246093795</v>
      </c>
      <c r="F128">
        <v>468.52813720703102</v>
      </c>
      <c r="G128">
        <v>467.10504150390602</v>
      </c>
      <c r="I128" s="7">
        <f t="shared" si="7"/>
        <v>161.294677734375</v>
      </c>
      <c r="J128" s="7">
        <f t="shared" si="7"/>
        <v>74.524230957031932</v>
      </c>
      <c r="K128" s="7">
        <f t="shared" si="8"/>
        <v>109.12771606445264</v>
      </c>
      <c r="L128" s="8">
        <f t="shared" si="9"/>
        <v>1.4643252894132093</v>
      </c>
      <c r="M128" s="8">
        <f t="shared" si="12"/>
        <v>2.3273868343262478</v>
      </c>
      <c r="P128" s="6">
        <f t="shared" si="10"/>
        <v>-3.4321369338106567</v>
      </c>
    </row>
    <row r="129" spans="1:16" x14ac:dyDescent="0.15">
      <c r="A129" s="6">
        <v>64</v>
      </c>
      <c r="B129" s="6">
        <v>127</v>
      </c>
      <c r="D129">
        <v>629.02380371093795</v>
      </c>
      <c r="E129">
        <v>541.68493652343795</v>
      </c>
      <c r="F129">
        <v>468.42321777343801</v>
      </c>
      <c r="G129">
        <v>467.14111328125</v>
      </c>
      <c r="I129" s="7">
        <f t="shared" si="7"/>
        <v>160.60058593749994</v>
      </c>
      <c r="J129" s="7">
        <f t="shared" si="7"/>
        <v>74.543823242187955</v>
      </c>
      <c r="K129" s="7">
        <f t="shared" si="8"/>
        <v>108.41990966796837</v>
      </c>
      <c r="L129" s="8">
        <f t="shared" si="9"/>
        <v>1.4544452504900272</v>
      </c>
      <c r="M129" s="8">
        <f t="shared" si="12"/>
        <v>2.3243025555992314</v>
      </c>
      <c r="P129" s="6">
        <f t="shared" si="10"/>
        <v>-3.5601097320475712</v>
      </c>
    </row>
    <row r="130" spans="1:16" x14ac:dyDescent="0.15">
      <c r="A130" s="6">
        <v>64.5</v>
      </c>
      <c r="B130" s="6">
        <v>128</v>
      </c>
      <c r="D130">
        <v>629.70642089843795</v>
      </c>
      <c r="E130">
        <v>542.10540771484398</v>
      </c>
      <c r="F130">
        <v>468.37307739257801</v>
      </c>
      <c r="G130">
        <v>467.08078002929699</v>
      </c>
      <c r="I130" s="7">
        <f t="shared" ref="I130:J148" si="13">D130-F130</f>
        <v>161.33334350585994</v>
      </c>
      <c r="J130" s="7">
        <f t="shared" si="13"/>
        <v>75.024627685546989</v>
      </c>
      <c r="K130" s="7">
        <f t="shared" ref="K130:K148" si="14">I130-0.7*J130</f>
        <v>108.81610412597706</v>
      </c>
      <c r="L130" s="8">
        <f t="shared" ref="L130:L148" si="15">K130/J130</f>
        <v>1.4504051200635253</v>
      </c>
      <c r="M130" s="8">
        <f t="shared" si="12"/>
        <v>2.327058185368895</v>
      </c>
      <c r="P130" s="6">
        <f t="shared" si="10"/>
        <v>-3.4457732262577965</v>
      </c>
    </row>
    <row r="131" spans="1:16" x14ac:dyDescent="0.15">
      <c r="A131" s="6">
        <v>65</v>
      </c>
      <c r="B131" s="6">
        <v>129</v>
      </c>
      <c r="D131">
        <v>630.44677734375</v>
      </c>
      <c r="E131">
        <v>542.70764160156295</v>
      </c>
      <c r="F131">
        <v>468.61697387695301</v>
      </c>
      <c r="G131">
        <v>467.55026245117199</v>
      </c>
      <c r="I131" s="7">
        <f t="shared" si="13"/>
        <v>161.82980346679699</v>
      </c>
      <c r="J131" s="7">
        <f t="shared" si="13"/>
        <v>75.157379150390966</v>
      </c>
      <c r="K131" s="7">
        <f t="shared" si="14"/>
        <v>109.21963806152331</v>
      </c>
      <c r="L131" s="8">
        <f t="shared" si="15"/>
        <v>1.4532124363061316</v>
      </c>
      <c r="M131" s="8">
        <f t="shared" si="12"/>
        <v>2.336661261807667</v>
      </c>
      <c r="P131" s="6">
        <f t="shared" si="10"/>
        <v>-3.04732267352794</v>
      </c>
    </row>
    <row r="132" spans="1:16" x14ac:dyDescent="0.15">
      <c r="A132" s="6">
        <v>65.5</v>
      </c>
      <c r="B132" s="6">
        <v>130</v>
      </c>
      <c r="D132">
        <v>628.14276123046898</v>
      </c>
      <c r="E132">
        <v>541.886962890625</v>
      </c>
      <c r="F132">
        <v>468.37496948242199</v>
      </c>
      <c r="G132">
        <v>467.26022338867199</v>
      </c>
      <c r="I132" s="7">
        <f t="shared" si="13"/>
        <v>159.76779174804699</v>
      </c>
      <c r="J132" s="7">
        <f t="shared" si="13"/>
        <v>74.626739501953011</v>
      </c>
      <c r="K132" s="7">
        <f t="shared" si="14"/>
        <v>107.52907409667989</v>
      </c>
      <c r="L132" s="8">
        <f t="shared" si="15"/>
        <v>1.4408920289739553</v>
      </c>
      <c r="M132" s="8">
        <f t="shared" si="12"/>
        <v>2.3311366146716566</v>
      </c>
      <c r="P132" s="6">
        <f t="shared" si="10"/>
        <v>-3.2765511628579969</v>
      </c>
    </row>
    <row r="133" spans="1:16" x14ac:dyDescent="0.15">
      <c r="A133" s="6">
        <v>66</v>
      </c>
      <c r="B133" s="6">
        <v>131</v>
      </c>
      <c r="D133">
        <v>628.75341796875</v>
      </c>
      <c r="E133">
        <v>542.594970703125</v>
      </c>
      <c r="F133">
        <v>468.248291015625</v>
      </c>
      <c r="G133">
        <v>467.06423950195301</v>
      </c>
      <c r="I133" s="7">
        <f t="shared" si="13"/>
        <v>160.505126953125</v>
      </c>
      <c r="J133" s="7">
        <f t="shared" si="13"/>
        <v>75.530731201171989</v>
      </c>
      <c r="K133" s="7">
        <f t="shared" si="14"/>
        <v>107.63361511230461</v>
      </c>
      <c r="L133" s="8">
        <f t="shared" si="15"/>
        <v>1.4250307576876005</v>
      </c>
      <c r="M133" s="8">
        <f t="shared" si="12"/>
        <v>2.3220711035814672</v>
      </c>
      <c r="P133" s="6">
        <f t="shared" si="10"/>
        <v>-3.6526970706506989</v>
      </c>
    </row>
    <row r="134" spans="1:16" x14ac:dyDescent="0.15">
      <c r="A134" s="6">
        <v>66.5</v>
      </c>
      <c r="B134" s="6">
        <v>132</v>
      </c>
      <c r="D134">
        <v>628.24273681640602</v>
      </c>
      <c r="E134">
        <v>542.80792236328102</v>
      </c>
      <c r="F134">
        <v>468.3935546875</v>
      </c>
      <c r="G134">
        <v>467.12774658203102</v>
      </c>
      <c r="I134" s="7">
        <f t="shared" si="13"/>
        <v>159.84918212890602</v>
      </c>
      <c r="J134" s="7">
        <f t="shared" si="13"/>
        <v>75.68017578125</v>
      </c>
      <c r="K134" s="7">
        <f t="shared" si="14"/>
        <v>106.87305908203103</v>
      </c>
      <c r="L134" s="8">
        <f t="shared" si="15"/>
        <v>1.4121671623879759</v>
      </c>
      <c r="M134" s="8">
        <f t="shared" si="12"/>
        <v>2.3160032684780081</v>
      </c>
      <c r="P134" s="6">
        <f t="shared" ref="P134:P148" si="16">(M134-$O$2)/$O$2*100</f>
        <v>-3.9044634984472548</v>
      </c>
    </row>
    <row r="135" spans="1:16" x14ac:dyDescent="0.15">
      <c r="A135" s="6">
        <v>67</v>
      </c>
      <c r="B135" s="6">
        <v>133</v>
      </c>
      <c r="D135">
        <v>628.41711425781295</v>
      </c>
      <c r="E135">
        <v>542.79071044921898</v>
      </c>
      <c r="F135">
        <v>468.36444091796898</v>
      </c>
      <c r="G135">
        <v>467.34185791015602</v>
      </c>
      <c r="I135" s="7">
        <f t="shared" si="13"/>
        <v>160.05267333984398</v>
      </c>
      <c r="J135" s="7">
        <f t="shared" si="13"/>
        <v>75.448852539062955</v>
      </c>
      <c r="K135" s="7">
        <f t="shared" si="14"/>
        <v>107.23847656249991</v>
      </c>
      <c r="L135" s="8">
        <f t="shared" si="15"/>
        <v>1.4213400595718559</v>
      </c>
      <c r="M135" s="8">
        <f t="shared" si="12"/>
        <v>2.331971925858054</v>
      </c>
      <c r="P135" s="6">
        <f t="shared" si="16"/>
        <v>-3.2418924567606768</v>
      </c>
    </row>
    <row r="136" spans="1:16" x14ac:dyDescent="0.15">
      <c r="A136" s="6">
        <v>67.5</v>
      </c>
      <c r="B136" s="6">
        <v>134</v>
      </c>
      <c r="D136">
        <v>629.34576416015602</v>
      </c>
      <c r="E136">
        <v>543.23480224609398</v>
      </c>
      <c r="F136">
        <v>468.67648315429699</v>
      </c>
      <c r="G136">
        <v>467.274658203125</v>
      </c>
      <c r="I136" s="7">
        <f t="shared" si="13"/>
        <v>160.66928100585903</v>
      </c>
      <c r="J136" s="7">
        <f t="shared" si="13"/>
        <v>75.960144042968977</v>
      </c>
      <c r="K136" s="7">
        <f t="shared" si="14"/>
        <v>107.49718017578076</v>
      </c>
      <c r="L136" s="8">
        <f t="shared" si="15"/>
        <v>1.4151787299793952</v>
      </c>
      <c r="M136" s="8">
        <f t="shared" si="12"/>
        <v>2.332606356461759</v>
      </c>
      <c r="P136" s="6">
        <f t="shared" si="16"/>
        <v>-3.2155686816322873</v>
      </c>
    </row>
    <row r="137" spans="1:16" x14ac:dyDescent="0.15">
      <c r="A137" s="6">
        <v>68</v>
      </c>
      <c r="B137" s="6">
        <v>135</v>
      </c>
      <c r="D137">
        <v>629.20745849609398</v>
      </c>
      <c r="E137">
        <v>543.7939453125</v>
      </c>
      <c r="F137">
        <v>468.33145141601602</v>
      </c>
      <c r="G137">
        <v>467.17791748046898</v>
      </c>
      <c r="I137" s="7">
        <f t="shared" si="13"/>
        <v>160.87600708007795</v>
      </c>
      <c r="J137" s="7">
        <f t="shared" si="13"/>
        <v>76.616027832031023</v>
      </c>
      <c r="K137" s="7">
        <f t="shared" si="14"/>
        <v>107.24478759765624</v>
      </c>
      <c r="L137" s="8">
        <f t="shared" si="15"/>
        <v>1.3997696126034374</v>
      </c>
      <c r="M137" s="8">
        <f t="shared" si="12"/>
        <v>2.3239929992819666</v>
      </c>
      <c r="P137" s="6">
        <f t="shared" si="16"/>
        <v>-3.5729538332584285</v>
      </c>
    </row>
    <row r="138" spans="1:16" x14ac:dyDescent="0.15">
      <c r="A138" s="6">
        <v>68.5</v>
      </c>
      <c r="B138" s="6">
        <v>136</v>
      </c>
      <c r="D138">
        <v>629.11962890625</v>
      </c>
      <c r="E138">
        <v>543.39605712890602</v>
      </c>
      <c r="F138">
        <v>468.15579223632801</v>
      </c>
      <c r="G138">
        <v>466.82458496093801</v>
      </c>
      <c r="I138" s="7">
        <f t="shared" si="13"/>
        <v>160.96383666992199</v>
      </c>
      <c r="J138" s="7">
        <f t="shared" si="13"/>
        <v>76.571472167968011</v>
      </c>
      <c r="K138" s="7">
        <f t="shared" si="14"/>
        <v>107.36380615234438</v>
      </c>
      <c r="L138" s="8">
        <f t="shared" si="15"/>
        <v>1.4021384611338015</v>
      </c>
      <c r="M138" s="8">
        <f t="shared" si="12"/>
        <v>2.3331576080084964</v>
      </c>
      <c r="P138" s="6">
        <f t="shared" si="16"/>
        <v>-3.1926961693815361</v>
      </c>
    </row>
    <row r="139" spans="1:16" x14ac:dyDescent="0.15">
      <c r="A139" s="6">
        <v>69</v>
      </c>
      <c r="B139" s="6">
        <v>137</v>
      </c>
      <c r="D139">
        <v>628.82757568359398</v>
      </c>
      <c r="E139">
        <v>543.50811767578102</v>
      </c>
      <c r="F139">
        <v>467.84207153320301</v>
      </c>
      <c r="G139">
        <v>466.68594360351602</v>
      </c>
      <c r="I139" s="7">
        <f t="shared" si="13"/>
        <v>160.98550415039097</v>
      </c>
      <c r="J139" s="7">
        <f t="shared" si="13"/>
        <v>76.822174072265</v>
      </c>
      <c r="K139" s="7">
        <f t="shared" si="14"/>
        <v>107.20998229980546</v>
      </c>
      <c r="L139" s="8">
        <f t="shared" si="15"/>
        <v>1.3955603781657531</v>
      </c>
      <c r="M139" s="8">
        <f t="shared" si="12"/>
        <v>2.3333752852366136</v>
      </c>
      <c r="P139" s="6">
        <f t="shared" si="16"/>
        <v>-3.1836643125163917</v>
      </c>
    </row>
    <row r="140" spans="1:16" x14ac:dyDescent="0.15">
      <c r="A140" s="6">
        <v>69.5</v>
      </c>
      <c r="B140" s="6">
        <v>138</v>
      </c>
      <c r="D140">
        <v>628.06146240234398</v>
      </c>
      <c r="E140">
        <v>543.52947998046898</v>
      </c>
      <c r="F140">
        <v>468.06634521484398</v>
      </c>
      <c r="G140">
        <v>466.98226928710898</v>
      </c>
      <c r="I140" s="7">
        <f t="shared" si="13"/>
        <v>159.9951171875</v>
      </c>
      <c r="J140" s="7">
        <f t="shared" si="13"/>
        <v>76.54721069336</v>
      </c>
      <c r="K140" s="7">
        <f t="shared" si="14"/>
        <v>106.412069702148</v>
      </c>
      <c r="L140" s="8">
        <f t="shared" si="15"/>
        <v>1.3901495395883654</v>
      </c>
      <c r="M140" s="8">
        <f t="shared" si="12"/>
        <v>2.3347602068553917</v>
      </c>
      <c r="P140" s="6">
        <f t="shared" si="16"/>
        <v>-3.1262011872348241</v>
      </c>
    </row>
    <row r="141" spans="1:16" x14ac:dyDescent="0.15">
      <c r="A141" s="6">
        <v>70</v>
      </c>
      <c r="B141" s="6">
        <v>139</v>
      </c>
      <c r="D141">
        <v>629.13189697265602</v>
      </c>
      <c r="E141">
        <v>543.94183349609398</v>
      </c>
      <c r="F141">
        <v>467.88644409179699</v>
      </c>
      <c r="G141">
        <v>466.79513549804699</v>
      </c>
      <c r="I141" s="7">
        <f t="shared" si="13"/>
        <v>161.24545288085903</v>
      </c>
      <c r="J141" s="7">
        <f t="shared" si="13"/>
        <v>77.146697998046989</v>
      </c>
      <c r="K141" s="7">
        <f t="shared" si="14"/>
        <v>107.24276428222615</v>
      </c>
      <c r="L141" s="8">
        <f t="shared" si="15"/>
        <v>1.3901147692016715</v>
      </c>
      <c r="M141" s="8">
        <f t="shared" si="12"/>
        <v>2.3415211966648637</v>
      </c>
      <c r="P141" s="6">
        <f t="shared" si="16"/>
        <v>-2.8456744056600702</v>
      </c>
    </row>
    <row r="142" spans="1:16" x14ac:dyDescent="0.15">
      <c r="A142" s="6">
        <v>70.5</v>
      </c>
      <c r="B142" s="6">
        <v>140</v>
      </c>
      <c r="D142">
        <v>627.20770263671898</v>
      </c>
      <c r="E142">
        <v>543.02941894531295</v>
      </c>
      <c r="F142">
        <v>468.13247680664102</v>
      </c>
      <c r="G142">
        <v>466.81381225585898</v>
      </c>
      <c r="I142" s="7">
        <f t="shared" si="13"/>
        <v>159.07522583007795</v>
      </c>
      <c r="J142" s="7">
        <f t="shared" si="13"/>
        <v>76.215606689453978</v>
      </c>
      <c r="K142" s="7">
        <f t="shared" si="14"/>
        <v>105.72430114746018</v>
      </c>
      <c r="L142" s="8">
        <f t="shared" si="15"/>
        <v>1.3871739101709382</v>
      </c>
      <c r="M142" s="8">
        <f t="shared" si="12"/>
        <v>2.3453760978302958</v>
      </c>
      <c r="P142" s="6">
        <f t="shared" si="16"/>
        <v>-2.6857269648707942</v>
      </c>
    </row>
    <row r="143" spans="1:16" x14ac:dyDescent="0.15">
      <c r="A143" s="6">
        <v>71</v>
      </c>
      <c r="B143" s="6">
        <v>141</v>
      </c>
      <c r="D143">
        <v>626.39440917968795</v>
      </c>
      <c r="E143">
        <v>542.966552734375</v>
      </c>
      <c r="F143">
        <v>468.21835327148398</v>
      </c>
      <c r="G143">
        <v>467.01217651367199</v>
      </c>
      <c r="I143" s="7">
        <f t="shared" si="13"/>
        <v>158.17605590820398</v>
      </c>
      <c r="J143" s="7">
        <f t="shared" si="13"/>
        <v>75.954376220703011</v>
      </c>
      <c r="K143" s="7">
        <f t="shared" si="14"/>
        <v>105.00799255371187</v>
      </c>
      <c r="L143" s="8">
        <f t="shared" si="15"/>
        <v>1.3825140535495526</v>
      </c>
      <c r="M143" s="8">
        <f t="shared" si="12"/>
        <v>2.3475120014050761</v>
      </c>
      <c r="P143" s="6">
        <f t="shared" si="16"/>
        <v>-2.5971041193300866</v>
      </c>
    </row>
    <row r="144" spans="1:16" x14ac:dyDescent="0.15">
      <c r="A144" s="6">
        <v>71.5</v>
      </c>
      <c r="B144" s="6">
        <v>142</v>
      </c>
      <c r="D144">
        <v>627.21472167968795</v>
      </c>
      <c r="E144">
        <v>543.02703857421898</v>
      </c>
      <c r="F144">
        <v>468.099609375</v>
      </c>
      <c r="G144">
        <v>466.92251586914102</v>
      </c>
      <c r="I144" s="7">
        <f t="shared" si="13"/>
        <v>159.11511230468795</v>
      </c>
      <c r="J144" s="7">
        <f t="shared" si="13"/>
        <v>76.104522705077954</v>
      </c>
      <c r="K144" s="7">
        <f t="shared" si="14"/>
        <v>105.84194641113339</v>
      </c>
      <c r="L144" s="8">
        <f t="shared" si="15"/>
        <v>1.3907445004457173</v>
      </c>
      <c r="M144" s="8">
        <f t="shared" si="12"/>
        <v>2.3625382084974063</v>
      </c>
      <c r="P144" s="6">
        <f t="shared" si="16"/>
        <v>-1.9736371960429642</v>
      </c>
    </row>
    <row r="145" spans="1:16" x14ac:dyDescent="0.15">
      <c r="A145" s="6">
        <v>72</v>
      </c>
      <c r="B145" s="6">
        <v>143</v>
      </c>
      <c r="D145">
        <v>627.44403076171898</v>
      </c>
      <c r="E145">
        <v>543.010986328125</v>
      </c>
      <c r="F145">
        <v>468.39837646484398</v>
      </c>
      <c r="G145">
        <v>467.16064453125</v>
      </c>
      <c r="I145" s="7">
        <f t="shared" si="13"/>
        <v>159.045654296875</v>
      </c>
      <c r="J145" s="7">
        <f t="shared" si="13"/>
        <v>75.850341796875</v>
      </c>
      <c r="K145" s="7">
        <f t="shared" si="14"/>
        <v>105.95041503906251</v>
      </c>
      <c r="L145" s="8">
        <f t="shared" si="15"/>
        <v>1.3968350376428709</v>
      </c>
      <c r="M145" s="8">
        <f t="shared" si="12"/>
        <v>2.3754245058907255</v>
      </c>
      <c r="P145" s="6">
        <f t="shared" si="16"/>
        <v>-1.4389593402801135</v>
      </c>
    </row>
    <row r="146" spans="1:16" x14ac:dyDescent="0.15">
      <c r="A146" s="6">
        <v>72.5</v>
      </c>
      <c r="B146" s="6">
        <v>144</v>
      </c>
      <c r="D146">
        <v>626.703369140625</v>
      </c>
      <c r="E146">
        <v>542.93463134765602</v>
      </c>
      <c r="F146">
        <v>468.36810302734398</v>
      </c>
      <c r="G146">
        <v>467.24981689453102</v>
      </c>
      <c r="I146" s="7">
        <f t="shared" si="13"/>
        <v>158.33526611328102</v>
      </c>
      <c r="J146" s="7">
        <f t="shared" si="13"/>
        <v>75.684814453125</v>
      </c>
      <c r="K146" s="7">
        <f t="shared" si="14"/>
        <v>105.35589599609352</v>
      </c>
      <c r="L146" s="8">
        <f t="shared" si="15"/>
        <v>1.3920348058902245</v>
      </c>
      <c r="M146" s="8">
        <f t="shared" si="12"/>
        <v>2.3774200343342446</v>
      </c>
      <c r="P146" s="6">
        <f t="shared" si="16"/>
        <v>-1.3561609353754009</v>
      </c>
    </row>
    <row r="147" spans="1:16" x14ac:dyDescent="0.15">
      <c r="A147" s="6">
        <v>73</v>
      </c>
      <c r="B147" s="6">
        <v>145</v>
      </c>
      <c r="D147">
        <v>628.06549072265602</v>
      </c>
      <c r="E147">
        <v>542.86126708984398</v>
      </c>
      <c r="F147">
        <v>468.18063354492199</v>
      </c>
      <c r="G147">
        <v>467.02899169921898</v>
      </c>
      <c r="I147" s="7">
        <f t="shared" si="13"/>
        <v>159.88485717773403</v>
      </c>
      <c r="J147" s="7">
        <f t="shared" si="13"/>
        <v>75.832275390625</v>
      </c>
      <c r="K147" s="7">
        <f t="shared" si="14"/>
        <v>106.80226440429654</v>
      </c>
      <c r="L147" s="8">
        <f t="shared" si="15"/>
        <v>1.4084011570817285</v>
      </c>
      <c r="M147" s="8">
        <f t="shared" si="12"/>
        <v>2.4005821457219145</v>
      </c>
      <c r="P147" s="6">
        <f t="shared" si="16"/>
        <v>-0.39511932088339757</v>
      </c>
    </row>
    <row r="148" spans="1:16" x14ac:dyDescent="0.15">
      <c r="A148" s="6">
        <v>73.5</v>
      </c>
      <c r="B148" s="6">
        <v>146</v>
      </c>
      <c r="D148">
        <v>627.84411621093795</v>
      </c>
      <c r="E148">
        <v>542.46575927734398</v>
      </c>
      <c r="F148">
        <v>468.35794067382801</v>
      </c>
      <c r="G148">
        <v>466.93057250976602</v>
      </c>
      <c r="I148" s="7">
        <f t="shared" si="13"/>
        <v>159.48617553710994</v>
      </c>
      <c r="J148" s="7">
        <f t="shared" si="13"/>
        <v>75.535186767577954</v>
      </c>
      <c r="K148" s="7">
        <f t="shared" si="14"/>
        <v>106.61154479980539</v>
      </c>
      <c r="L148" s="8">
        <f t="shared" si="15"/>
        <v>1.4114156509316578</v>
      </c>
      <c r="M148" s="8">
        <f t="shared" si="12"/>
        <v>2.4103923997680092</v>
      </c>
      <c r="P148" s="6">
        <f t="shared" si="16"/>
        <v>1.1927438767991313E-2</v>
      </c>
    </row>
    <row r="149" spans="1:16" x14ac:dyDescent="0.15">
      <c r="A149" s="18">
        <v>74</v>
      </c>
      <c r="B149" s="18">
        <v>147</v>
      </c>
      <c r="D149">
        <v>627.20281982421898</v>
      </c>
      <c r="E149">
        <v>542.00250244140602</v>
      </c>
      <c r="F149">
        <v>468.07086181640602</v>
      </c>
      <c r="G149">
        <v>466.93908691406301</v>
      </c>
      <c r="I149" s="19">
        <f t="shared" ref="I149:I189" si="17">D149-F149</f>
        <v>159.13195800781295</v>
      </c>
      <c r="J149" s="19">
        <f t="shared" ref="J149:J189" si="18">E149-G149</f>
        <v>75.063415527343011</v>
      </c>
      <c r="K149" s="19">
        <f t="shared" ref="K149:K189" si="19">I149-0.7*J149</f>
        <v>106.58756713867285</v>
      </c>
      <c r="L149" s="20">
        <f t="shared" ref="L149:L189" si="20">K149/J149</f>
        <v>1.4199669224996387</v>
      </c>
      <c r="M149" s="20">
        <f t="shared" ref="M149:M189" si="21">L149+ABS($N$2)*A149</f>
        <v>2.4257394315321559</v>
      </c>
      <c r="N149" s="18"/>
      <c r="O149" s="18"/>
      <c r="P149" s="18">
        <f t="shared" ref="P149:P189" si="22">(M149-$O$2)/$O$2*100</f>
        <v>0.64870600948702806</v>
      </c>
    </row>
    <row r="150" spans="1:16" x14ac:dyDescent="0.15">
      <c r="A150" s="18">
        <v>74.5</v>
      </c>
      <c r="B150" s="18">
        <v>148</v>
      </c>
      <c r="D150">
        <v>629.3603515625</v>
      </c>
      <c r="E150">
        <v>542.798095703125</v>
      </c>
      <c r="F150">
        <v>468.22616577148398</v>
      </c>
      <c r="G150">
        <v>467.103515625</v>
      </c>
      <c r="I150" s="19">
        <f t="shared" si="17"/>
        <v>161.13418579101602</v>
      </c>
      <c r="J150" s="19">
        <f t="shared" si="18"/>
        <v>75.694580078125</v>
      </c>
      <c r="K150" s="19">
        <f t="shared" si="19"/>
        <v>108.14797973632852</v>
      </c>
      <c r="L150" s="20">
        <f t="shared" si="20"/>
        <v>1.428741392378531</v>
      </c>
      <c r="M150" s="20">
        <f t="shared" si="21"/>
        <v>2.4413096616072139</v>
      </c>
      <c r="N150" s="18"/>
      <c r="O150" s="18"/>
      <c r="P150" s="18">
        <f t="shared" si="22"/>
        <v>1.2947455176689726</v>
      </c>
    </row>
    <row r="151" spans="1:16" x14ac:dyDescent="0.15">
      <c r="A151" s="18">
        <v>75</v>
      </c>
      <c r="B151" s="18">
        <v>149</v>
      </c>
      <c r="D151">
        <v>632.41571044921898</v>
      </c>
      <c r="E151">
        <v>544.28338623046898</v>
      </c>
      <c r="F151">
        <v>468.09747314453102</v>
      </c>
      <c r="G151">
        <v>466.78057861328102</v>
      </c>
      <c r="I151" s="19">
        <f t="shared" si="17"/>
        <v>164.31823730468795</v>
      </c>
      <c r="J151" s="19">
        <f t="shared" si="18"/>
        <v>77.502807617187955</v>
      </c>
      <c r="K151" s="19">
        <f t="shared" si="19"/>
        <v>110.06627197265638</v>
      </c>
      <c r="L151" s="20">
        <f t="shared" si="20"/>
        <v>1.4201585124026754</v>
      </c>
      <c r="M151" s="20">
        <f t="shared" si="21"/>
        <v>2.4395225418275239</v>
      </c>
      <c r="N151" s="18"/>
      <c r="O151" s="18"/>
      <c r="P151" s="18">
        <f t="shared" si="22"/>
        <v>1.2205943986445604</v>
      </c>
    </row>
    <row r="152" spans="1:16" x14ac:dyDescent="0.15">
      <c r="A152" s="18">
        <v>75.5</v>
      </c>
      <c r="B152" s="18">
        <v>150</v>
      </c>
      <c r="D152">
        <v>632.471923828125</v>
      </c>
      <c r="E152">
        <v>544.23474121093795</v>
      </c>
      <c r="F152">
        <v>467.59875488281301</v>
      </c>
      <c r="G152">
        <v>466.35638427734398</v>
      </c>
      <c r="I152" s="19">
        <f t="shared" si="17"/>
        <v>164.87316894531199</v>
      </c>
      <c r="J152" s="19">
        <f t="shared" si="18"/>
        <v>77.878356933593977</v>
      </c>
      <c r="K152" s="19">
        <f t="shared" si="19"/>
        <v>110.3583190917962</v>
      </c>
      <c r="L152" s="20">
        <f t="shared" si="20"/>
        <v>1.4170601876705942</v>
      </c>
      <c r="M152" s="20">
        <f t="shared" si="21"/>
        <v>2.4432199772916086</v>
      </c>
      <c r="N152" s="18"/>
      <c r="O152" s="18"/>
      <c r="P152" s="18">
        <f t="shared" si="22"/>
        <v>1.3740082773885982</v>
      </c>
    </row>
    <row r="153" spans="1:16" x14ac:dyDescent="0.15">
      <c r="A153" s="18">
        <v>76</v>
      </c>
      <c r="B153" s="18">
        <v>151</v>
      </c>
      <c r="D153">
        <v>633.46337890625</v>
      </c>
      <c r="E153">
        <v>544.50689697265602</v>
      </c>
      <c r="F153">
        <v>467.321044921875</v>
      </c>
      <c r="G153">
        <v>466.21304321289102</v>
      </c>
      <c r="I153" s="19">
        <f t="shared" si="17"/>
        <v>166.142333984375</v>
      </c>
      <c r="J153" s="19">
        <f t="shared" si="18"/>
        <v>78.293853759765</v>
      </c>
      <c r="K153" s="19">
        <f t="shared" si="19"/>
        <v>111.3366363525395</v>
      </c>
      <c r="L153" s="20">
        <f t="shared" si="20"/>
        <v>1.4220354600779033</v>
      </c>
      <c r="M153" s="20">
        <f t="shared" si="21"/>
        <v>2.4549910098950831</v>
      </c>
      <c r="N153" s="18"/>
      <c r="O153" s="18"/>
      <c r="P153" s="18">
        <f t="shared" si="22"/>
        <v>1.862411600736023</v>
      </c>
    </row>
    <row r="154" spans="1:16" x14ac:dyDescent="0.15">
      <c r="A154" s="18">
        <v>76.5</v>
      </c>
      <c r="B154" s="18">
        <v>152</v>
      </c>
      <c r="D154">
        <v>634.33685302734398</v>
      </c>
      <c r="E154">
        <v>544.47344970703102</v>
      </c>
      <c r="F154">
        <v>467.64218139648398</v>
      </c>
      <c r="G154">
        <v>466.45657348632801</v>
      </c>
      <c r="I154" s="19">
        <f t="shared" si="17"/>
        <v>166.69467163086</v>
      </c>
      <c r="J154" s="19">
        <f t="shared" si="18"/>
        <v>78.016876220703011</v>
      </c>
      <c r="K154" s="19">
        <f t="shared" si="19"/>
        <v>112.08285827636789</v>
      </c>
      <c r="L154" s="20">
        <f t="shared" si="20"/>
        <v>1.4366488855474699</v>
      </c>
      <c r="M154" s="20">
        <f t="shared" si="21"/>
        <v>2.4764001955608155</v>
      </c>
      <c r="N154" s="18"/>
      <c r="O154" s="18"/>
      <c r="P154" s="18">
        <f t="shared" si="22"/>
        <v>2.7507208749979295</v>
      </c>
    </row>
    <row r="155" spans="1:16" x14ac:dyDescent="0.15">
      <c r="A155" s="18">
        <v>77</v>
      </c>
      <c r="B155" s="18">
        <v>153</v>
      </c>
      <c r="D155">
        <v>633.57214355468795</v>
      </c>
      <c r="E155">
        <v>544.11950683593795</v>
      </c>
      <c r="F155">
        <v>467.82113647460898</v>
      </c>
      <c r="G155">
        <v>466.56564331054699</v>
      </c>
      <c r="I155" s="19">
        <f t="shared" si="17"/>
        <v>165.75100708007898</v>
      </c>
      <c r="J155" s="19">
        <f t="shared" si="18"/>
        <v>77.553863525390966</v>
      </c>
      <c r="K155" s="19">
        <f t="shared" si="19"/>
        <v>111.46330261230531</v>
      </c>
      <c r="L155" s="20">
        <f t="shared" si="20"/>
        <v>1.4372372638251925</v>
      </c>
      <c r="M155" s="20">
        <f t="shared" si="21"/>
        <v>2.4837843340347039</v>
      </c>
      <c r="N155" s="18"/>
      <c r="O155" s="18"/>
      <c r="P155" s="18">
        <f t="shared" si="22"/>
        <v>3.0571033218225301</v>
      </c>
    </row>
    <row r="156" spans="1:16" x14ac:dyDescent="0.15">
      <c r="A156" s="18">
        <v>77.5</v>
      </c>
      <c r="B156" s="18">
        <v>154</v>
      </c>
      <c r="D156">
        <v>633.91497802734398</v>
      </c>
      <c r="E156">
        <v>543.38562011718795</v>
      </c>
      <c r="F156">
        <v>467.54849243164102</v>
      </c>
      <c r="G156">
        <v>466.23599243164102</v>
      </c>
      <c r="I156" s="19">
        <f t="shared" si="17"/>
        <v>166.36648559570295</v>
      </c>
      <c r="J156" s="19">
        <f t="shared" si="18"/>
        <v>77.149627685546932</v>
      </c>
      <c r="K156" s="19">
        <f t="shared" si="19"/>
        <v>112.36174621582011</v>
      </c>
      <c r="L156" s="20">
        <f t="shared" si="20"/>
        <v>1.4564133306487719</v>
      </c>
      <c r="M156" s="20">
        <f t="shared" si="21"/>
        <v>2.5097561610544488</v>
      </c>
      <c r="N156" s="18"/>
      <c r="O156" s="18"/>
      <c r="P156" s="18">
        <f t="shared" si="22"/>
        <v>4.1347255710467463</v>
      </c>
    </row>
    <row r="157" spans="1:16" x14ac:dyDescent="0.15">
      <c r="A157" s="18">
        <v>78</v>
      </c>
      <c r="B157" s="18">
        <v>155</v>
      </c>
      <c r="D157">
        <v>633.59094238281295</v>
      </c>
      <c r="E157">
        <v>542.74822998046898</v>
      </c>
      <c r="F157">
        <v>467.37509155273398</v>
      </c>
      <c r="G157">
        <v>466.064453125</v>
      </c>
      <c r="I157" s="19">
        <f t="shared" si="17"/>
        <v>166.21585083007898</v>
      </c>
      <c r="J157" s="19">
        <f t="shared" si="18"/>
        <v>76.683776855468977</v>
      </c>
      <c r="K157" s="19">
        <f t="shared" si="19"/>
        <v>112.53720703125069</v>
      </c>
      <c r="L157" s="20">
        <f t="shared" si="20"/>
        <v>1.4675490911637941</v>
      </c>
      <c r="M157" s="20">
        <f t="shared" si="21"/>
        <v>2.5276876817656366</v>
      </c>
      <c r="N157" s="18"/>
      <c r="O157" s="18"/>
      <c r="P157" s="18">
        <f t="shared" si="22"/>
        <v>4.8787396777982819</v>
      </c>
    </row>
    <row r="158" spans="1:16" x14ac:dyDescent="0.15">
      <c r="A158" s="18">
        <v>78.5</v>
      </c>
      <c r="B158" s="18">
        <v>156</v>
      </c>
      <c r="D158">
        <v>633.74725341796898</v>
      </c>
      <c r="E158">
        <v>542.97015380859398</v>
      </c>
      <c r="F158">
        <v>467.17068481445301</v>
      </c>
      <c r="G158">
        <v>465.93789672851602</v>
      </c>
      <c r="I158" s="19">
        <f t="shared" si="17"/>
        <v>166.57656860351597</v>
      </c>
      <c r="J158" s="19">
        <f t="shared" si="18"/>
        <v>77.032257080077954</v>
      </c>
      <c r="K158" s="19">
        <f t="shared" si="19"/>
        <v>112.6539886474614</v>
      </c>
      <c r="L158" s="20">
        <f t="shared" si="20"/>
        <v>1.4624261694727874</v>
      </c>
      <c r="M158" s="20">
        <f t="shared" si="21"/>
        <v>2.5293605202707958</v>
      </c>
      <c r="N158" s="18"/>
      <c r="O158" s="18"/>
      <c r="P158" s="18">
        <f t="shared" si="22"/>
        <v>4.948149041688934</v>
      </c>
    </row>
    <row r="159" spans="1:16" x14ac:dyDescent="0.15">
      <c r="A159" s="18">
        <v>79</v>
      </c>
      <c r="B159" s="18">
        <v>157</v>
      </c>
      <c r="D159">
        <v>634.70880126953102</v>
      </c>
      <c r="E159">
        <v>543.01824951171898</v>
      </c>
      <c r="F159">
        <v>467.54257202148398</v>
      </c>
      <c r="G159">
        <v>466.29251098632801</v>
      </c>
      <c r="I159" s="19">
        <f t="shared" si="17"/>
        <v>167.16622924804705</v>
      </c>
      <c r="J159" s="19">
        <f t="shared" si="18"/>
        <v>76.725738525390966</v>
      </c>
      <c r="K159" s="19">
        <f t="shared" si="19"/>
        <v>113.45821228027337</v>
      </c>
      <c r="L159" s="20">
        <f t="shared" si="20"/>
        <v>1.4787503445499774</v>
      </c>
      <c r="M159" s="20">
        <f t="shared" si="21"/>
        <v>2.5524804555441514</v>
      </c>
      <c r="N159" s="18"/>
      <c r="O159" s="18"/>
      <c r="P159" s="18">
        <f t="shared" si="22"/>
        <v>5.9074406861408466</v>
      </c>
    </row>
    <row r="160" spans="1:16" x14ac:dyDescent="0.15">
      <c r="A160" s="18">
        <v>79.5</v>
      </c>
      <c r="B160" s="18">
        <v>158</v>
      </c>
      <c r="D160">
        <v>633.12976074218795</v>
      </c>
      <c r="E160">
        <v>542.34362792968795</v>
      </c>
      <c r="F160">
        <v>467.63000488281301</v>
      </c>
      <c r="G160">
        <v>466.52508544921898</v>
      </c>
      <c r="I160" s="19">
        <f t="shared" si="17"/>
        <v>165.49975585937494</v>
      </c>
      <c r="J160" s="19">
        <f t="shared" si="18"/>
        <v>75.818542480468977</v>
      </c>
      <c r="K160" s="19">
        <f t="shared" si="19"/>
        <v>112.42677612304666</v>
      </c>
      <c r="L160" s="20">
        <f t="shared" si="20"/>
        <v>1.4828401133140754</v>
      </c>
      <c r="M160" s="20">
        <f t="shared" si="21"/>
        <v>2.563365984504415</v>
      </c>
      <c r="N160" s="18"/>
      <c r="O160" s="18"/>
      <c r="P160" s="18">
        <f t="shared" si="22"/>
        <v>6.3591027195140333</v>
      </c>
    </row>
    <row r="161" spans="1:16" x14ac:dyDescent="0.15">
      <c r="A161" s="18">
        <v>80</v>
      </c>
      <c r="B161" s="18">
        <v>159</v>
      </c>
      <c r="D161">
        <v>631.71807861328102</v>
      </c>
      <c r="E161">
        <v>541.25482177734398</v>
      </c>
      <c r="F161">
        <v>467.26330566406301</v>
      </c>
      <c r="G161">
        <v>466.17413330078102</v>
      </c>
      <c r="I161" s="19">
        <f t="shared" si="17"/>
        <v>164.45477294921801</v>
      </c>
      <c r="J161" s="19">
        <f t="shared" si="18"/>
        <v>75.080688476562955</v>
      </c>
      <c r="K161" s="19">
        <f t="shared" si="19"/>
        <v>111.89829101562395</v>
      </c>
      <c r="L161" s="20">
        <f t="shared" si="20"/>
        <v>1.4903738003222216</v>
      </c>
      <c r="M161" s="20">
        <f t="shared" si="21"/>
        <v>2.5776954317087268</v>
      </c>
      <c r="N161" s="18"/>
      <c r="O161" s="18"/>
      <c r="P161" s="18">
        <f t="shared" si="22"/>
        <v>6.9536597029218896</v>
      </c>
    </row>
    <row r="162" spans="1:16" x14ac:dyDescent="0.15">
      <c r="A162" s="18">
        <v>80.5</v>
      </c>
      <c r="B162" s="18">
        <v>160</v>
      </c>
      <c r="D162">
        <v>632.21368408203102</v>
      </c>
      <c r="E162">
        <v>541.45166015625</v>
      </c>
      <c r="F162">
        <v>468.30587768554699</v>
      </c>
      <c r="G162">
        <v>466.92477416992199</v>
      </c>
      <c r="I162" s="19">
        <f t="shared" si="17"/>
        <v>163.90780639648403</v>
      </c>
      <c r="J162" s="19">
        <f t="shared" si="18"/>
        <v>74.526885986328011</v>
      </c>
      <c r="K162" s="19">
        <f t="shared" si="19"/>
        <v>111.73898620605442</v>
      </c>
      <c r="L162" s="20">
        <f t="shared" si="20"/>
        <v>1.4993110838758643</v>
      </c>
      <c r="M162" s="20">
        <f t="shared" si="21"/>
        <v>2.5934284754585351</v>
      </c>
      <c r="N162" s="18"/>
      <c r="O162" s="18"/>
      <c r="P162" s="18">
        <f t="shared" si="22"/>
        <v>7.6064546710972891</v>
      </c>
    </row>
    <row r="163" spans="1:16" x14ac:dyDescent="0.15">
      <c r="A163" s="18">
        <v>81</v>
      </c>
      <c r="B163" s="18">
        <v>161</v>
      </c>
      <c r="D163">
        <v>632.06817626953102</v>
      </c>
      <c r="E163">
        <v>541.31671142578102</v>
      </c>
      <c r="F163">
        <v>468.00769042968801</v>
      </c>
      <c r="G163">
        <v>467.056884765625</v>
      </c>
      <c r="I163" s="19">
        <f t="shared" si="17"/>
        <v>164.06048583984301</v>
      </c>
      <c r="J163" s="19">
        <f t="shared" si="18"/>
        <v>74.259826660156023</v>
      </c>
      <c r="K163" s="19">
        <f t="shared" si="19"/>
        <v>112.0786071777338</v>
      </c>
      <c r="L163" s="20">
        <f t="shared" si="20"/>
        <v>1.5092764448623388</v>
      </c>
      <c r="M163" s="20">
        <f t="shared" si="21"/>
        <v>2.6101895966411752</v>
      </c>
      <c r="N163" s="18"/>
      <c r="O163" s="18"/>
      <c r="P163" s="18">
        <f t="shared" si="22"/>
        <v>8.3019065965480774</v>
      </c>
    </row>
    <row r="164" spans="1:16" x14ac:dyDescent="0.15">
      <c r="A164" s="18">
        <v>81.5</v>
      </c>
      <c r="B164" s="18">
        <v>162</v>
      </c>
      <c r="D164">
        <v>630.80145263671898</v>
      </c>
      <c r="E164">
        <v>540.65972900390602</v>
      </c>
      <c r="F164">
        <v>468.05087280273398</v>
      </c>
      <c r="G164">
        <v>466.73468017578102</v>
      </c>
      <c r="I164" s="19">
        <f t="shared" si="17"/>
        <v>162.750579833985</v>
      </c>
      <c r="J164" s="19">
        <f t="shared" si="18"/>
        <v>73.925048828125</v>
      </c>
      <c r="K164" s="19">
        <f t="shared" si="19"/>
        <v>111.00304565429749</v>
      </c>
      <c r="L164" s="20">
        <f t="shared" si="20"/>
        <v>1.5015620200992827</v>
      </c>
      <c r="M164" s="20">
        <f t="shared" si="21"/>
        <v>2.6092709320742848</v>
      </c>
      <c r="N164" s="18"/>
      <c r="O164" s="18"/>
      <c r="P164" s="18">
        <f t="shared" si="22"/>
        <v>8.2637893945467553</v>
      </c>
    </row>
    <row r="165" spans="1:16" x14ac:dyDescent="0.15">
      <c r="A165" s="18">
        <v>82</v>
      </c>
      <c r="B165" s="18">
        <v>163</v>
      </c>
      <c r="D165">
        <v>629.77484130859398</v>
      </c>
      <c r="E165">
        <v>540.54931640625</v>
      </c>
      <c r="F165">
        <v>468.10372924804699</v>
      </c>
      <c r="G165">
        <v>466.84954833984398</v>
      </c>
      <c r="I165" s="19">
        <f t="shared" si="17"/>
        <v>161.67111206054699</v>
      </c>
      <c r="J165" s="19">
        <f t="shared" si="18"/>
        <v>73.699768066406023</v>
      </c>
      <c r="K165" s="19">
        <f t="shared" si="19"/>
        <v>110.08127441406278</v>
      </c>
      <c r="L165" s="20">
        <f t="shared" si="20"/>
        <v>1.4936447875232899</v>
      </c>
      <c r="M165" s="20">
        <f t="shared" si="21"/>
        <v>2.6081494596944577</v>
      </c>
      <c r="N165" s="18"/>
      <c r="O165" s="18"/>
      <c r="P165" s="18">
        <f t="shared" si="22"/>
        <v>8.2172572969983833</v>
      </c>
    </row>
    <row r="166" spans="1:16" x14ac:dyDescent="0.15">
      <c r="A166" s="18">
        <v>82.5</v>
      </c>
      <c r="B166" s="18">
        <v>164</v>
      </c>
      <c r="D166">
        <v>631.118896484375</v>
      </c>
      <c r="E166">
        <v>541.20074462890602</v>
      </c>
      <c r="F166">
        <v>467.77453613281301</v>
      </c>
      <c r="G166">
        <v>466.63555908203102</v>
      </c>
      <c r="I166" s="19">
        <f t="shared" si="17"/>
        <v>163.34436035156199</v>
      </c>
      <c r="J166" s="19">
        <f t="shared" si="18"/>
        <v>74.565185546875</v>
      </c>
      <c r="K166" s="19">
        <f t="shared" si="19"/>
        <v>111.14873046874949</v>
      </c>
      <c r="L166" s="20">
        <f t="shared" si="20"/>
        <v>1.4906250102318386</v>
      </c>
      <c r="M166" s="20">
        <f t="shared" si="21"/>
        <v>2.6119254425991718</v>
      </c>
      <c r="N166" s="18"/>
      <c r="O166" s="18"/>
      <c r="P166" s="18">
        <f t="shared" si="22"/>
        <v>8.3739302637371793</v>
      </c>
    </row>
    <row r="167" spans="1:16" x14ac:dyDescent="0.15">
      <c r="A167" s="18">
        <v>83</v>
      </c>
      <c r="B167" s="18">
        <v>165</v>
      </c>
      <c r="D167">
        <v>629.48291015625</v>
      </c>
      <c r="E167">
        <v>540.28485107421898</v>
      </c>
      <c r="F167">
        <v>467.35876464843801</v>
      </c>
      <c r="G167">
        <v>466.19918823242199</v>
      </c>
      <c r="I167" s="19">
        <f t="shared" si="17"/>
        <v>162.12414550781199</v>
      </c>
      <c r="J167" s="19">
        <f t="shared" si="18"/>
        <v>74.085662841796989</v>
      </c>
      <c r="K167" s="19">
        <f t="shared" si="19"/>
        <v>110.2641815185541</v>
      </c>
      <c r="L167" s="20">
        <f t="shared" si="20"/>
        <v>1.4883336031427963</v>
      </c>
      <c r="M167" s="20">
        <f t="shared" si="21"/>
        <v>2.6164297957062956</v>
      </c>
      <c r="N167" s="18"/>
      <c r="O167" s="18"/>
      <c r="P167" s="18">
        <f t="shared" si="22"/>
        <v>8.5608247445493557</v>
      </c>
    </row>
    <row r="168" spans="1:16" x14ac:dyDescent="0.15">
      <c r="A168" s="18">
        <v>83.5</v>
      </c>
      <c r="B168" s="18">
        <v>166</v>
      </c>
      <c r="D168">
        <v>630.03039550781295</v>
      </c>
      <c r="E168">
        <v>540.79211425781295</v>
      </c>
      <c r="F168">
        <v>467.45089721679699</v>
      </c>
      <c r="G168">
        <v>466.16891479492199</v>
      </c>
      <c r="I168" s="19">
        <f t="shared" si="17"/>
        <v>162.57949829101597</v>
      </c>
      <c r="J168" s="19">
        <f t="shared" si="18"/>
        <v>74.623199462890966</v>
      </c>
      <c r="K168" s="19">
        <f t="shared" si="19"/>
        <v>110.34325866699228</v>
      </c>
      <c r="L168" s="20">
        <f t="shared" si="20"/>
        <v>1.4786723091639133</v>
      </c>
      <c r="M168" s="20">
        <f t="shared" si="21"/>
        <v>2.6135642619235782</v>
      </c>
      <c r="N168" s="18"/>
      <c r="O168" s="18"/>
      <c r="P168" s="18">
        <f t="shared" si="22"/>
        <v>8.441928104824612</v>
      </c>
    </row>
    <row r="169" spans="1:16" x14ac:dyDescent="0.15">
      <c r="A169" s="18">
        <v>84</v>
      </c>
      <c r="B169" s="18">
        <v>167</v>
      </c>
      <c r="D169">
        <v>629.27020263671898</v>
      </c>
      <c r="E169">
        <v>540.50994873046898</v>
      </c>
      <c r="F169">
        <v>467.927490234375</v>
      </c>
      <c r="G169">
        <v>466.57049560546898</v>
      </c>
      <c r="I169" s="19">
        <f t="shared" si="17"/>
        <v>161.34271240234398</v>
      </c>
      <c r="J169" s="19">
        <f t="shared" si="18"/>
        <v>73.939453125</v>
      </c>
      <c r="K169" s="19">
        <f t="shared" si="19"/>
        <v>109.58509521484399</v>
      </c>
      <c r="L169" s="20">
        <f t="shared" si="20"/>
        <v>1.4820923144993032</v>
      </c>
      <c r="M169" s="20">
        <f t="shared" si="21"/>
        <v>2.6237800274551337</v>
      </c>
      <c r="N169" s="18"/>
      <c r="O169" s="18"/>
      <c r="P169" s="18">
        <f t="shared" si="22"/>
        <v>8.8658003345792924</v>
      </c>
    </row>
    <row r="170" spans="1:16" x14ac:dyDescent="0.15">
      <c r="A170" s="18">
        <v>84.5</v>
      </c>
      <c r="B170" s="18">
        <v>168</v>
      </c>
      <c r="D170">
        <v>631.38488769531295</v>
      </c>
      <c r="E170">
        <v>541.73760986328102</v>
      </c>
      <c r="F170">
        <v>468.37649536132801</v>
      </c>
      <c r="G170">
        <v>467.045654296875</v>
      </c>
      <c r="I170" s="19">
        <f t="shared" si="17"/>
        <v>163.00839233398494</v>
      </c>
      <c r="J170" s="19">
        <f t="shared" si="18"/>
        <v>74.691955566406023</v>
      </c>
      <c r="K170" s="19">
        <f t="shared" si="19"/>
        <v>110.72402343750073</v>
      </c>
      <c r="L170" s="20">
        <f t="shared" si="20"/>
        <v>1.4824089501721487</v>
      </c>
      <c r="M170" s="20">
        <f t="shared" si="21"/>
        <v>2.6308924233241449</v>
      </c>
      <c r="N170" s="18"/>
      <c r="O170" s="18"/>
      <c r="P170" s="18">
        <f t="shared" si="22"/>
        <v>9.1609076455863292</v>
      </c>
    </row>
    <row r="171" spans="1:16" x14ac:dyDescent="0.15">
      <c r="A171" s="18">
        <v>85</v>
      </c>
      <c r="B171" s="18">
        <v>169</v>
      </c>
      <c r="D171">
        <v>636.25189208984398</v>
      </c>
      <c r="E171">
        <v>544.13146972656295</v>
      </c>
      <c r="F171">
        <v>468.41033935546898</v>
      </c>
      <c r="G171">
        <v>467.31344604492199</v>
      </c>
      <c r="I171" s="19">
        <f t="shared" si="17"/>
        <v>167.841552734375</v>
      </c>
      <c r="J171" s="19">
        <f t="shared" si="18"/>
        <v>76.818023681640966</v>
      </c>
      <c r="K171" s="19">
        <f t="shared" si="19"/>
        <v>114.06893615722632</v>
      </c>
      <c r="L171" s="20">
        <f t="shared" si="20"/>
        <v>1.4849241192401059</v>
      </c>
      <c r="M171" s="20">
        <f t="shared" si="21"/>
        <v>2.6402033525882675</v>
      </c>
      <c r="N171" s="18"/>
      <c r="O171" s="18"/>
      <c r="P171" s="18">
        <f t="shared" si="22"/>
        <v>9.5472364367161742</v>
      </c>
    </row>
    <row r="172" spans="1:16" x14ac:dyDescent="0.15">
      <c r="A172" s="18">
        <v>85.5</v>
      </c>
      <c r="B172" s="18">
        <v>170</v>
      </c>
      <c r="D172">
        <v>638.3916015625</v>
      </c>
      <c r="E172">
        <v>545.15979003906295</v>
      </c>
      <c r="F172">
        <v>467.87261962890602</v>
      </c>
      <c r="G172">
        <v>466.49325561523398</v>
      </c>
      <c r="I172" s="19">
        <f t="shared" si="17"/>
        <v>170.51898193359398</v>
      </c>
      <c r="J172" s="19">
        <f t="shared" si="18"/>
        <v>78.666534423828978</v>
      </c>
      <c r="K172" s="19">
        <f t="shared" si="19"/>
        <v>115.45240783691369</v>
      </c>
      <c r="L172" s="20">
        <f t="shared" si="20"/>
        <v>1.4676178210024446</v>
      </c>
      <c r="M172" s="20">
        <f t="shared" si="21"/>
        <v>2.6296928145467717</v>
      </c>
      <c r="N172" s="18"/>
      <c r="O172" s="18"/>
      <c r="P172" s="18">
        <f t="shared" si="22"/>
        <v>9.1111335150302004</v>
      </c>
    </row>
    <row r="173" spans="1:16" x14ac:dyDescent="0.15">
      <c r="A173" s="18">
        <v>86</v>
      </c>
      <c r="B173" s="18">
        <v>171</v>
      </c>
      <c r="D173">
        <v>638.82757568359398</v>
      </c>
      <c r="E173">
        <v>545.126708984375</v>
      </c>
      <c r="F173">
        <v>467.98770141601602</v>
      </c>
      <c r="G173">
        <v>466.75372314453102</v>
      </c>
      <c r="I173" s="19">
        <f t="shared" si="17"/>
        <v>170.83987426757795</v>
      </c>
      <c r="J173" s="19">
        <f t="shared" si="18"/>
        <v>78.372985839843977</v>
      </c>
      <c r="K173" s="19">
        <f t="shared" si="19"/>
        <v>115.97878417968718</v>
      </c>
      <c r="L173" s="20">
        <f t="shared" si="20"/>
        <v>1.4798311297810072</v>
      </c>
      <c r="M173" s="20">
        <f t="shared" si="21"/>
        <v>2.6487018835215004</v>
      </c>
      <c r="N173" s="18"/>
      <c r="O173" s="18"/>
      <c r="P173" s="18">
        <f t="shared" si="22"/>
        <v>9.8998572212458669</v>
      </c>
    </row>
    <row r="174" spans="1:16" x14ac:dyDescent="0.15">
      <c r="A174" s="18">
        <v>86.5</v>
      </c>
      <c r="B174" s="18">
        <v>172</v>
      </c>
      <c r="D174">
        <v>638.78875732421898</v>
      </c>
      <c r="E174">
        <v>545.62567138671898</v>
      </c>
      <c r="F174">
        <v>467.81997680664102</v>
      </c>
      <c r="G174">
        <v>466.63214111328102</v>
      </c>
      <c r="I174" s="19">
        <f t="shared" si="17"/>
        <v>170.96878051757795</v>
      </c>
      <c r="J174" s="19">
        <f t="shared" si="18"/>
        <v>78.993530273437955</v>
      </c>
      <c r="K174" s="19">
        <f t="shared" si="19"/>
        <v>115.67330932617139</v>
      </c>
      <c r="L174" s="20">
        <f t="shared" si="20"/>
        <v>1.4643390278389321</v>
      </c>
      <c r="M174" s="20">
        <f t="shared" si="21"/>
        <v>2.640005541775591</v>
      </c>
      <c r="N174" s="18"/>
      <c r="O174" s="18"/>
      <c r="P174" s="18">
        <f t="shared" si="22"/>
        <v>9.5390288765504856</v>
      </c>
    </row>
    <row r="175" spans="1:16" x14ac:dyDescent="0.15">
      <c r="A175" s="18">
        <v>87</v>
      </c>
      <c r="B175" s="18">
        <v>173</v>
      </c>
      <c r="D175">
        <v>638.37756347656295</v>
      </c>
      <c r="E175">
        <v>545.582763671875</v>
      </c>
      <c r="F175">
        <v>468.11413574218801</v>
      </c>
      <c r="G175">
        <v>466.91921997070301</v>
      </c>
      <c r="I175" s="19">
        <f t="shared" si="17"/>
        <v>170.26342773437494</v>
      </c>
      <c r="J175" s="19">
        <f t="shared" si="18"/>
        <v>78.663543701171989</v>
      </c>
      <c r="K175" s="19">
        <f t="shared" si="19"/>
        <v>115.19894714355456</v>
      </c>
      <c r="L175" s="20">
        <f t="shared" si="20"/>
        <v>1.4644515327350838</v>
      </c>
      <c r="M175" s="20">
        <f t="shared" si="21"/>
        <v>2.6469138068679081</v>
      </c>
      <c r="N175" s="18"/>
      <c r="O175" s="18"/>
      <c r="P175" s="18">
        <f t="shared" si="22"/>
        <v>9.8256663996388802</v>
      </c>
    </row>
    <row r="176" spans="1:16" x14ac:dyDescent="0.15">
      <c r="A176" s="18">
        <v>87.5</v>
      </c>
      <c r="B176" s="18">
        <v>174</v>
      </c>
      <c r="D176">
        <v>637.27252197265602</v>
      </c>
      <c r="E176">
        <v>545.01336669921898</v>
      </c>
      <c r="F176">
        <v>468.13436889648398</v>
      </c>
      <c r="G176">
        <v>466.77395629882801</v>
      </c>
      <c r="I176" s="19">
        <f t="shared" si="17"/>
        <v>169.13815307617205</v>
      </c>
      <c r="J176" s="19">
        <f t="shared" si="18"/>
        <v>78.239410400390966</v>
      </c>
      <c r="K176" s="19">
        <f t="shared" si="19"/>
        <v>114.37056579589837</v>
      </c>
      <c r="L176" s="20">
        <f t="shared" si="20"/>
        <v>1.4618025009468483</v>
      </c>
      <c r="M176" s="20">
        <f t="shared" si="21"/>
        <v>2.6510605352758381</v>
      </c>
      <c r="N176" s="18"/>
      <c r="O176" s="18"/>
      <c r="P176" s="18">
        <f t="shared" si="22"/>
        <v>9.9977223274131646</v>
      </c>
    </row>
    <row r="177" spans="1:16" x14ac:dyDescent="0.15">
      <c r="A177" s="18">
        <v>88</v>
      </c>
      <c r="B177" s="18">
        <v>175</v>
      </c>
      <c r="D177">
        <v>635.31982421875</v>
      </c>
      <c r="E177">
        <v>545.01202392578102</v>
      </c>
      <c r="F177">
        <v>467.21884155273398</v>
      </c>
      <c r="G177">
        <v>466.098876953125</v>
      </c>
      <c r="I177" s="19">
        <f t="shared" si="17"/>
        <v>168.10098266601602</v>
      </c>
      <c r="J177" s="19">
        <f t="shared" si="18"/>
        <v>78.913146972656023</v>
      </c>
      <c r="K177" s="19">
        <f t="shared" si="19"/>
        <v>112.86177978515681</v>
      </c>
      <c r="L177" s="20">
        <f t="shared" si="20"/>
        <v>1.430202496223655</v>
      </c>
      <c r="M177" s="20">
        <f t="shared" si="21"/>
        <v>2.6262562907488105</v>
      </c>
      <c r="N177" s="18"/>
      <c r="O177" s="18"/>
      <c r="P177" s="18">
        <f t="shared" si="22"/>
        <v>8.9685453751255206</v>
      </c>
    </row>
    <row r="178" spans="1:16" x14ac:dyDescent="0.15">
      <c r="A178" s="18">
        <v>88.5</v>
      </c>
      <c r="B178" s="18">
        <v>176</v>
      </c>
      <c r="D178">
        <v>636.19354248046898</v>
      </c>
      <c r="E178">
        <v>545.49938964843795</v>
      </c>
      <c r="F178">
        <v>467.46310424804699</v>
      </c>
      <c r="G178">
        <v>466.336181640625</v>
      </c>
      <c r="I178" s="19">
        <f t="shared" si="17"/>
        <v>168.73043823242199</v>
      </c>
      <c r="J178" s="19">
        <f t="shared" si="18"/>
        <v>79.163208007812955</v>
      </c>
      <c r="K178" s="19">
        <f t="shared" si="19"/>
        <v>113.31619262695293</v>
      </c>
      <c r="L178" s="20">
        <f t="shared" si="20"/>
        <v>1.4314249697380792</v>
      </c>
      <c r="M178" s="20">
        <f t="shared" si="21"/>
        <v>2.6342745244594008</v>
      </c>
      <c r="N178" s="18"/>
      <c r="O178" s="18"/>
      <c r="P178" s="18">
        <f t="shared" si="22"/>
        <v>9.3012376820411173</v>
      </c>
    </row>
    <row r="179" spans="1:16" x14ac:dyDescent="0.15">
      <c r="A179" s="18">
        <v>89</v>
      </c>
      <c r="B179" s="18">
        <v>177</v>
      </c>
      <c r="D179">
        <v>636.63000488281295</v>
      </c>
      <c r="E179">
        <v>546.31427001953102</v>
      </c>
      <c r="F179">
        <v>467.74557495117199</v>
      </c>
      <c r="G179">
        <v>466.63000488281301</v>
      </c>
      <c r="I179" s="19">
        <f t="shared" si="17"/>
        <v>168.88442993164097</v>
      </c>
      <c r="J179" s="19">
        <f t="shared" si="18"/>
        <v>79.684265136718011</v>
      </c>
      <c r="K179" s="19">
        <f t="shared" si="19"/>
        <v>113.10544433593836</v>
      </c>
      <c r="L179" s="20">
        <f t="shared" si="20"/>
        <v>1.4194200591782842</v>
      </c>
      <c r="M179" s="20">
        <f t="shared" si="21"/>
        <v>2.629065374095771</v>
      </c>
      <c r="N179" s="18"/>
      <c r="O179" s="18"/>
      <c r="P179" s="18">
        <f t="shared" si="22"/>
        <v>9.0850997751031777</v>
      </c>
    </row>
    <row r="180" spans="1:16" x14ac:dyDescent="0.15">
      <c r="A180" s="18">
        <v>89.5</v>
      </c>
      <c r="B180" s="18">
        <v>178</v>
      </c>
      <c r="D180">
        <v>636.47430419921898</v>
      </c>
      <c r="E180">
        <v>546.22418212890602</v>
      </c>
      <c r="F180">
        <v>467.46249389648398</v>
      </c>
      <c r="G180">
        <v>466.38882446289102</v>
      </c>
      <c r="I180" s="19">
        <f t="shared" si="17"/>
        <v>169.011810302735</v>
      </c>
      <c r="J180" s="19">
        <f t="shared" si="18"/>
        <v>79.835357666015</v>
      </c>
      <c r="K180" s="19">
        <f t="shared" si="19"/>
        <v>113.1270599365245</v>
      </c>
      <c r="L180" s="20">
        <f t="shared" si="20"/>
        <v>1.41700448577913</v>
      </c>
      <c r="M180" s="20">
        <f t="shared" si="21"/>
        <v>2.6334455608927829</v>
      </c>
      <c r="N180" s="18"/>
      <c r="O180" s="18"/>
      <c r="P180" s="18">
        <f t="shared" si="22"/>
        <v>9.2668423511887852</v>
      </c>
    </row>
    <row r="181" spans="1:16" x14ac:dyDescent="0.15">
      <c r="A181" s="18">
        <v>90</v>
      </c>
      <c r="B181" s="18">
        <v>179</v>
      </c>
      <c r="D181">
        <v>635.77624511718795</v>
      </c>
      <c r="E181">
        <v>545.47888183593795</v>
      </c>
      <c r="F181">
        <v>467.26956176757801</v>
      </c>
      <c r="G181">
        <v>466.23764038085898</v>
      </c>
      <c r="I181" s="19">
        <f t="shared" si="17"/>
        <v>168.50668334960994</v>
      </c>
      <c r="J181" s="19">
        <f t="shared" si="18"/>
        <v>79.241241455078978</v>
      </c>
      <c r="K181" s="19">
        <f t="shared" si="19"/>
        <v>113.03781433105466</v>
      </c>
      <c r="L181" s="20">
        <f t="shared" si="20"/>
        <v>1.4265023143931257</v>
      </c>
      <c r="M181" s="20">
        <f t="shared" si="21"/>
        <v>2.6497391497029437</v>
      </c>
      <c r="N181" s="18"/>
      <c r="O181" s="18"/>
      <c r="P181" s="18">
        <f t="shared" si="22"/>
        <v>9.9428954377964907</v>
      </c>
    </row>
    <row r="182" spans="1:16" x14ac:dyDescent="0.15">
      <c r="A182" s="18">
        <v>90.5</v>
      </c>
      <c r="B182" s="18">
        <v>180</v>
      </c>
      <c r="D182">
        <v>637.798828125</v>
      </c>
      <c r="E182">
        <v>546.44567871093795</v>
      </c>
      <c r="F182">
        <v>467.84255981445301</v>
      </c>
      <c r="G182">
        <v>466.38607788085898</v>
      </c>
      <c r="I182" s="19">
        <f t="shared" si="17"/>
        <v>169.95626831054699</v>
      </c>
      <c r="J182" s="19">
        <f t="shared" si="18"/>
        <v>80.059600830078978</v>
      </c>
      <c r="K182" s="19">
        <f t="shared" si="19"/>
        <v>113.91454772949172</v>
      </c>
      <c r="L182" s="20">
        <f t="shared" si="20"/>
        <v>1.4228717923696315</v>
      </c>
      <c r="M182" s="20">
        <f t="shared" si="21"/>
        <v>2.6529043878756156</v>
      </c>
      <c r="N182" s="18"/>
      <c r="O182" s="18"/>
      <c r="P182" s="18">
        <f t="shared" si="22"/>
        <v>10.074227402866638</v>
      </c>
    </row>
    <row r="183" spans="1:16" x14ac:dyDescent="0.15">
      <c r="A183" s="18">
        <v>91</v>
      </c>
      <c r="B183" s="18">
        <v>181</v>
      </c>
      <c r="D183">
        <v>634.87646484375</v>
      </c>
      <c r="E183">
        <v>545.16906738281295</v>
      </c>
      <c r="F183">
        <v>467.54104614257801</v>
      </c>
      <c r="G183">
        <v>466.32705688476602</v>
      </c>
      <c r="I183" s="19">
        <f t="shared" si="17"/>
        <v>167.33541870117199</v>
      </c>
      <c r="J183" s="19">
        <f t="shared" si="18"/>
        <v>78.842010498046932</v>
      </c>
      <c r="K183" s="19">
        <f t="shared" si="19"/>
        <v>112.14601135253915</v>
      </c>
      <c r="L183" s="20">
        <f t="shared" si="20"/>
        <v>1.4224144037437658</v>
      </c>
      <c r="M183" s="20">
        <f t="shared" si="21"/>
        <v>2.6592427594459154</v>
      </c>
      <c r="N183" s="18"/>
      <c r="O183" s="18"/>
      <c r="P183" s="18">
        <f t="shared" si="22"/>
        <v>10.33721892143838</v>
      </c>
    </row>
    <row r="184" spans="1:16" x14ac:dyDescent="0.15">
      <c r="A184" s="18">
        <v>91.5</v>
      </c>
      <c r="B184" s="18">
        <v>182</v>
      </c>
      <c r="D184">
        <v>635.49450683593795</v>
      </c>
      <c r="E184">
        <v>546.471923828125</v>
      </c>
      <c r="F184">
        <v>468.1142578125</v>
      </c>
      <c r="G184">
        <v>467.02969360351602</v>
      </c>
      <c r="I184" s="19">
        <f t="shared" si="17"/>
        <v>167.38024902343795</v>
      </c>
      <c r="J184" s="19">
        <f t="shared" si="18"/>
        <v>79.442230224608977</v>
      </c>
      <c r="K184" s="19">
        <f t="shared" si="19"/>
        <v>111.77068786621167</v>
      </c>
      <c r="L184" s="20">
        <f t="shared" si="20"/>
        <v>1.4069429766787722</v>
      </c>
      <c r="M184" s="20">
        <f t="shared" si="21"/>
        <v>2.6505670925770874</v>
      </c>
      <c r="N184" s="18"/>
      <c r="O184" s="18"/>
      <c r="P184" s="18">
        <f t="shared" si="22"/>
        <v>9.9772484181080294</v>
      </c>
    </row>
    <row r="185" spans="1:16" x14ac:dyDescent="0.15">
      <c r="A185" s="18">
        <v>92</v>
      </c>
      <c r="B185" s="18">
        <v>183</v>
      </c>
      <c r="D185">
        <v>633.98675537109398</v>
      </c>
      <c r="E185">
        <v>545.56304931640602</v>
      </c>
      <c r="F185">
        <v>467.58221435546898</v>
      </c>
      <c r="G185">
        <v>466.32409667968801</v>
      </c>
      <c r="I185" s="19">
        <f t="shared" si="17"/>
        <v>166.404541015625</v>
      </c>
      <c r="J185" s="19">
        <f t="shared" si="18"/>
        <v>79.238952636718011</v>
      </c>
      <c r="K185" s="19">
        <f t="shared" si="19"/>
        <v>110.9372741699224</v>
      </c>
      <c r="L185" s="20">
        <f t="shared" si="20"/>
        <v>1.400034584991674</v>
      </c>
      <c r="M185" s="20">
        <f t="shared" si="21"/>
        <v>2.6504544610861549</v>
      </c>
      <c r="N185" s="18"/>
      <c r="O185" s="18"/>
      <c r="P185" s="18">
        <f t="shared" si="22"/>
        <v>9.9725751157446663</v>
      </c>
    </row>
    <row r="186" spans="1:16" x14ac:dyDescent="0.15">
      <c r="A186" s="18">
        <v>92.5</v>
      </c>
      <c r="B186" s="18">
        <v>184</v>
      </c>
      <c r="D186">
        <v>633.79632568359398</v>
      </c>
      <c r="E186">
        <v>545.32360839843795</v>
      </c>
      <c r="F186">
        <v>466.60845947265602</v>
      </c>
      <c r="G186">
        <v>465.36242675781301</v>
      </c>
      <c r="I186" s="19">
        <f t="shared" si="17"/>
        <v>167.18786621093795</v>
      </c>
      <c r="J186" s="19">
        <f t="shared" si="18"/>
        <v>79.961181640624943</v>
      </c>
      <c r="K186" s="19">
        <f t="shared" si="19"/>
        <v>111.21503906250049</v>
      </c>
      <c r="L186" s="20">
        <f t="shared" si="20"/>
        <v>1.3908628759682657</v>
      </c>
      <c r="M186" s="20">
        <f t="shared" si="21"/>
        <v>2.6480785122589126</v>
      </c>
      <c r="N186" s="18"/>
      <c r="O186" s="18"/>
      <c r="P186" s="18">
        <f t="shared" si="22"/>
        <v>9.873992319959525</v>
      </c>
    </row>
    <row r="187" spans="1:16" x14ac:dyDescent="0.15">
      <c r="A187" s="18">
        <v>93</v>
      </c>
      <c r="B187" s="18">
        <v>185</v>
      </c>
      <c r="D187">
        <v>634.25622558593795</v>
      </c>
      <c r="E187">
        <v>545.73358154296898</v>
      </c>
      <c r="F187">
        <v>467.465576171875</v>
      </c>
      <c r="G187">
        <v>466.28305053710898</v>
      </c>
      <c r="I187" s="19">
        <f t="shared" si="17"/>
        <v>166.79064941406295</v>
      </c>
      <c r="J187" s="19">
        <f t="shared" si="18"/>
        <v>79.45053100586</v>
      </c>
      <c r="K187" s="19">
        <f t="shared" si="19"/>
        <v>111.17527770996097</v>
      </c>
      <c r="L187" s="20">
        <f t="shared" si="20"/>
        <v>1.3993018838572779</v>
      </c>
      <c r="M187" s="20">
        <f t="shared" si="21"/>
        <v>2.6633132803440902</v>
      </c>
      <c r="N187" s="18"/>
      <c r="O187" s="18"/>
      <c r="P187" s="18">
        <f t="shared" si="22"/>
        <v>10.506112849557898</v>
      </c>
    </row>
    <row r="188" spans="1:16" x14ac:dyDescent="0.15">
      <c r="A188" s="18">
        <v>93.5</v>
      </c>
      <c r="B188" s="18">
        <v>186</v>
      </c>
      <c r="D188">
        <v>633.49938964843795</v>
      </c>
      <c r="E188">
        <v>544.82501220703102</v>
      </c>
      <c r="F188">
        <v>467.57476806640602</v>
      </c>
      <c r="G188">
        <v>466.19610595703102</v>
      </c>
      <c r="I188" s="19">
        <f t="shared" si="17"/>
        <v>165.92462158203193</v>
      </c>
      <c r="J188" s="19">
        <f t="shared" si="18"/>
        <v>78.62890625</v>
      </c>
      <c r="K188" s="19">
        <f t="shared" si="19"/>
        <v>110.88438720703193</v>
      </c>
      <c r="L188" s="20">
        <f t="shared" si="20"/>
        <v>1.4102242100948967</v>
      </c>
      <c r="M188" s="20">
        <f t="shared" si="21"/>
        <v>2.6810313667778747</v>
      </c>
      <c r="N188" s="18"/>
      <c r="O188" s="18"/>
      <c r="P188" s="18">
        <f t="shared" si="22"/>
        <v>11.241271147825028</v>
      </c>
    </row>
    <row r="189" spans="1:16" x14ac:dyDescent="0.15">
      <c r="A189" s="18">
        <v>94</v>
      </c>
      <c r="B189" s="18">
        <v>187</v>
      </c>
      <c r="D189">
        <v>631.68884277343795</v>
      </c>
      <c r="E189">
        <v>544.1904296875</v>
      </c>
      <c r="F189">
        <v>467.59118652343801</v>
      </c>
      <c r="G189">
        <v>466.52862548828102</v>
      </c>
      <c r="I189" s="19">
        <f t="shared" si="17"/>
        <v>164.09765624999994</v>
      </c>
      <c r="J189" s="19">
        <f t="shared" si="18"/>
        <v>77.661804199218977</v>
      </c>
      <c r="K189" s="19">
        <f t="shared" si="19"/>
        <v>109.73439331054666</v>
      </c>
      <c r="L189" s="20">
        <f t="shared" si="20"/>
        <v>1.4129776463736885</v>
      </c>
      <c r="M189" s="20">
        <f t="shared" si="21"/>
        <v>2.6905805632528321</v>
      </c>
      <c r="N189" s="18"/>
      <c r="O189" s="18"/>
      <c r="P189" s="18">
        <f t="shared" si="22"/>
        <v>11.637486114750704</v>
      </c>
    </row>
    <row r="190" spans="1:16" x14ac:dyDescent="0.15">
      <c r="A190" s="18"/>
      <c r="B190" s="18"/>
      <c r="D190">
        <v>630.514404296875</v>
      </c>
      <c r="E190">
        <v>544.37359619140602</v>
      </c>
      <c r="F190">
        <v>466.93600463867199</v>
      </c>
      <c r="G190">
        <v>465.77560424804699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V798"/>
  <sheetViews>
    <sheetView topLeftCell="A11"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573.54376220703102</v>
      </c>
      <c r="E2">
        <v>510.096435546875</v>
      </c>
      <c r="F2">
        <v>463.75677490234398</v>
      </c>
      <c r="G2">
        <v>463.31481933593801</v>
      </c>
      <c r="I2" s="7">
        <f t="shared" ref="I2:J65" si="0">D2-F2</f>
        <v>109.78698730468705</v>
      </c>
      <c r="J2" s="7">
        <f t="shared" si="0"/>
        <v>46.781616210936988</v>
      </c>
      <c r="K2" s="7">
        <f t="shared" ref="K2:K65" si="1">I2-0.7*J2</f>
        <v>77.039855957031165</v>
      </c>
      <c r="L2" s="8">
        <f t="shared" ref="L2:L65" si="2">K2/J2</f>
        <v>1.6467976567902363</v>
      </c>
      <c r="M2" s="8"/>
      <c r="N2" s="18">
        <f>LINEST(V64:V104,U64:U104)</f>
        <v>-7.8270454700568454E-3</v>
      </c>
      <c r="O2" s="9">
        <f>AVERAGE(M38:M45)</f>
        <v>1.950161130310377</v>
      </c>
    </row>
    <row r="3" spans="1:16" x14ac:dyDescent="0.15">
      <c r="A3" s="6">
        <v>1</v>
      </c>
      <c r="B3" s="6">
        <v>1</v>
      </c>
      <c r="C3" s="6" t="s">
        <v>7</v>
      </c>
      <c r="D3">
        <v>572.62921142578102</v>
      </c>
      <c r="E3">
        <v>509.40664672851602</v>
      </c>
      <c r="F3">
        <v>464.13525390625</v>
      </c>
      <c r="G3">
        <v>463.55575561523398</v>
      </c>
      <c r="I3" s="7">
        <f t="shared" si="0"/>
        <v>108.49395751953102</v>
      </c>
      <c r="J3" s="7">
        <f t="shared" si="0"/>
        <v>45.850891113282046</v>
      </c>
      <c r="K3" s="7">
        <f t="shared" si="1"/>
        <v>76.398333740233596</v>
      </c>
      <c r="L3" s="8">
        <f t="shared" si="2"/>
        <v>1.6662344370031794</v>
      </c>
      <c r="M3" s="8"/>
      <c r="N3" s="18"/>
    </row>
    <row r="4" spans="1:16" ht="15" x14ac:dyDescent="0.15">
      <c r="A4" s="6">
        <v>1.5</v>
      </c>
      <c r="B4" s="6">
        <v>2</v>
      </c>
      <c r="D4">
        <v>571.532958984375</v>
      </c>
      <c r="E4">
        <v>509.26715087890602</v>
      </c>
      <c r="F4">
        <v>464.66937255859398</v>
      </c>
      <c r="G4">
        <v>464.15026855468801</v>
      </c>
      <c r="I4" s="7">
        <f t="shared" si="0"/>
        <v>106.86358642578102</v>
      </c>
      <c r="J4" s="7">
        <f t="shared" si="0"/>
        <v>45.116882324218011</v>
      </c>
      <c r="K4" s="7">
        <f t="shared" si="1"/>
        <v>75.281768798828409</v>
      </c>
      <c r="L4" s="8">
        <f t="shared" si="2"/>
        <v>1.6685942139760481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573.080322265625</v>
      </c>
      <c r="E5">
        <v>510.00720214843801</v>
      </c>
      <c r="F5">
        <v>465.18786621093801</v>
      </c>
      <c r="G5">
        <v>464.59100341796898</v>
      </c>
      <c r="I5" s="7">
        <f t="shared" si="0"/>
        <v>107.89245605468699</v>
      </c>
      <c r="J5" s="7">
        <f t="shared" si="0"/>
        <v>45.416198730469034</v>
      </c>
      <c r="K5" s="7">
        <f t="shared" si="1"/>
        <v>76.101116943358662</v>
      </c>
      <c r="L5" s="8">
        <f t="shared" si="2"/>
        <v>1.6756381879292681</v>
      </c>
      <c r="M5" s="8"/>
      <c r="N5" s="18">
        <f>RSQ(V64:V104,U64:U104)</f>
        <v>0.97538587664797205</v>
      </c>
    </row>
    <row r="6" spans="1:16" x14ac:dyDescent="0.15">
      <c r="A6" s="6">
        <v>2.5</v>
      </c>
      <c r="B6" s="6">
        <v>4</v>
      </c>
      <c r="C6" s="6" t="s">
        <v>5</v>
      </c>
      <c r="D6">
        <v>576.66455078125</v>
      </c>
      <c r="E6">
        <v>510.48025512695301</v>
      </c>
      <c r="F6">
        <v>464.28982543945301</v>
      </c>
      <c r="G6">
        <v>463.7294921875</v>
      </c>
      <c r="I6" s="7">
        <f t="shared" si="0"/>
        <v>112.37472534179699</v>
      </c>
      <c r="J6" s="7">
        <f t="shared" si="0"/>
        <v>46.750762939453011</v>
      </c>
      <c r="K6" s="7">
        <f t="shared" si="1"/>
        <v>79.649191284179892</v>
      </c>
      <c r="L6" s="8">
        <f t="shared" si="2"/>
        <v>1.7036982131678511</v>
      </c>
      <c r="M6" s="8">
        <f t="shared" ref="M6:M22" si="3">L6+ABS($N$2)*A6</f>
        <v>1.7232658268429932</v>
      </c>
      <c r="N6" s="18"/>
      <c r="P6" s="6">
        <f t="shared" ref="P6:P69" si="4">(M6-$O$2)/$O$2*100</f>
        <v>-11.634695202404753</v>
      </c>
    </row>
    <row r="7" spans="1:16" x14ac:dyDescent="0.15">
      <c r="A7" s="6">
        <v>3</v>
      </c>
      <c r="B7" s="6">
        <v>5</v>
      </c>
      <c r="C7" s="6" t="s">
        <v>8</v>
      </c>
      <c r="D7">
        <v>581.28326416015602</v>
      </c>
      <c r="E7">
        <v>511.33526611328102</v>
      </c>
      <c r="F7">
        <v>464.49716186523398</v>
      </c>
      <c r="G7">
        <v>464.06869506835898</v>
      </c>
      <c r="I7" s="7">
        <f t="shared" si="0"/>
        <v>116.78610229492205</v>
      </c>
      <c r="J7" s="7">
        <f t="shared" si="0"/>
        <v>47.266571044922046</v>
      </c>
      <c r="K7" s="7">
        <f t="shared" si="1"/>
        <v>83.699502563476614</v>
      </c>
      <c r="L7" s="8">
        <f t="shared" si="2"/>
        <v>1.7707970075495596</v>
      </c>
      <c r="M7" s="8">
        <f t="shared" si="3"/>
        <v>1.7942781439597302</v>
      </c>
      <c r="P7" s="6">
        <f t="shared" si="4"/>
        <v>-7.9933388030268713</v>
      </c>
    </row>
    <row r="8" spans="1:16" x14ac:dyDescent="0.15">
      <c r="A8" s="6">
        <v>3.5</v>
      </c>
      <c r="B8" s="6">
        <v>6</v>
      </c>
      <c r="D8">
        <v>583.47991943359398</v>
      </c>
      <c r="E8">
        <v>512.10137939453102</v>
      </c>
      <c r="F8">
        <v>464.01870727539102</v>
      </c>
      <c r="G8">
        <v>463.44454956054699</v>
      </c>
      <c r="I8" s="7">
        <f t="shared" si="0"/>
        <v>119.46121215820295</v>
      </c>
      <c r="J8" s="7">
        <f t="shared" si="0"/>
        <v>48.656829833984034</v>
      </c>
      <c r="K8" s="7">
        <f t="shared" si="1"/>
        <v>85.401431274414136</v>
      </c>
      <c r="L8" s="8">
        <f t="shared" si="2"/>
        <v>1.7551786987726457</v>
      </c>
      <c r="M8" s="8">
        <f t="shared" si="3"/>
        <v>1.7825733579178447</v>
      </c>
      <c r="P8" s="6">
        <f t="shared" si="4"/>
        <v>-8.5935346463325288</v>
      </c>
    </row>
    <row r="9" spans="1:16" x14ac:dyDescent="0.15">
      <c r="A9" s="6">
        <v>4</v>
      </c>
      <c r="B9" s="6">
        <v>7</v>
      </c>
      <c r="D9">
        <v>584.9462890625</v>
      </c>
      <c r="E9">
        <v>511.99005126953102</v>
      </c>
      <c r="F9">
        <v>464.08511352539102</v>
      </c>
      <c r="G9">
        <v>463.42938232421898</v>
      </c>
      <c r="I9" s="7">
        <f t="shared" si="0"/>
        <v>120.86117553710898</v>
      </c>
      <c r="J9" s="7">
        <f t="shared" si="0"/>
        <v>48.560668945312045</v>
      </c>
      <c r="K9" s="7">
        <f t="shared" si="1"/>
        <v>86.868707275390548</v>
      </c>
      <c r="L9" s="8">
        <f t="shared" si="2"/>
        <v>1.7888696585547488</v>
      </c>
      <c r="M9" s="8">
        <f t="shared" si="3"/>
        <v>1.8201778404349762</v>
      </c>
      <c r="P9" s="6">
        <f t="shared" si="4"/>
        <v>-6.6652589806624505</v>
      </c>
    </row>
    <row r="10" spans="1:16" x14ac:dyDescent="0.15">
      <c r="A10" s="6">
        <v>4.5</v>
      </c>
      <c r="B10" s="6">
        <v>8</v>
      </c>
      <c r="D10">
        <v>585.12115478515602</v>
      </c>
      <c r="E10">
        <v>512.44921875</v>
      </c>
      <c r="F10">
        <v>464.82565307617199</v>
      </c>
      <c r="G10">
        <v>464.32894897460898</v>
      </c>
      <c r="I10" s="7">
        <f t="shared" si="0"/>
        <v>120.29550170898403</v>
      </c>
      <c r="J10" s="7">
        <f t="shared" si="0"/>
        <v>48.120269775391023</v>
      </c>
      <c r="K10" s="7">
        <f t="shared" si="1"/>
        <v>86.611312866210312</v>
      </c>
      <c r="L10" s="8">
        <f t="shared" si="2"/>
        <v>1.7998925041460143</v>
      </c>
      <c r="M10" s="8">
        <f t="shared" si="3"/>
        <v>1.8351142087612702</v>
      </c>
      <c r="P10" s="6">
        <f t="shared" si="4"/>
        <v>-5.8993546615707873</v>
      </c>
    </row>
    <row r="11" spans="1:16" x14ac:dyDescent="0.15">
      <c r="A11" s="6">
        <v>5</v>
      </c>
      <c r="B11" s="6">
        <v>9</v>
      </c>
      <c r="D11">
        <v>586.32550048828102</v>
      </c>
      <c r="E11">
        <v>513.45245361328102</v>
      </c>
      <c r="F11">
        <v>465.42739868164102</v>
      </c>
      <c r="G11">
        <v>464.85568237304699</v>
      </c>
      <c r="I11" s="7">
        <f t="shared" si="0"/>
        <v>120.89810180664</v>
      </c>
      <c r="J11" s="7">
        <f t="shared" si="0"/>
        <v>48.596771240234034</v>
      </c>
      <c r="K11" s="7">
        <f t="shared" si="1"/>
        <v>86.88036193847617</v>
      </c>
      <c r="L11" s="8">
        <f t="shared" si="2"/>
        <v>1.7877805401719065</v>
      </c>
      <c r="M11" s="8">
        <f t="shared" si="3"/>
        <v>1.8269157675221908</v>
      </c>
      <c r="P11" s="6">
        <f t="shared" si="4"/>
        <v>-6.3197528077370277</v>
      </c>
    </row>
    <row r="12" spans="1:16" x14ac:dyDescent="0.15">
      <c r="A12" s="6">
        <v>5.5</v>
      </c>
      <c r="B12" s="6">
        <v>10</v>
      </c>
      <c r="D12">
        <v>586.195068359375</v>
      </c>
      <c r="E12">
        <v>512.87713623046898</v>
      </c>
      <c r="F12">
        <v>464.46051025390602</v>
      </c>
      <c r="G12">
        <v>463.94204711914102</v>
      </c>
      <c r="I12" s="7">
        <f t="shared" si="0"/>
        <v>121.73455810546898</v>
      </c>
      <c r="J12" s="7">
        <f t="shared" si="0"/>
        <v>48.935089111327954</v>
      </c>
      <c r="K12" s="7">
        <f t="shared" si="1"/>
        <v>87.479995727539404</v>
      </c>
      <c r="L12" s="8">
        <f t="shared" si="2"/>
        <v>1.7876741887303258</v>
      </c>
      <c r="M12" s="8">
        <f t="shared" si="3"/>
        <v>1.8307229388156385</v>
      </c>
      <c r="P12" s="6">
        <f t="shared" si="4"/>
        <v>-6.1245293857194927</v>
      </c>
    </row>
    <row r="13" spans="1:16" x14ac:dyDescent="0.15">
      <c r="A13" s="6">
        <v>6</v>
      </c>
      <c r="B13" s="6">
        <v>11</v>
      </c>
      <c r="D13">
        <v>581.10931396484398</v>
      </c>
      <c r="E13">
        <v>510.48849487304699</v>
      </c>
      <c r="F13">
        <v>464.06533813476602</v>
      </c>
      <c r="G13">
        <v>463.53259277343801</v>
      </c>
      <c r="I13" s="7">
        <f t="shared" si="0"/>
        <v>117.04397583007795</v>
      </c>
      <c r="J13" s="7">
        <f t="shared" si="0"/>
        <v>46.955902099608977</v>
      </c>
      <c r="K13" s="7">
        <f t="shared" si="1"/>
        <v>84.174844360351671</v>
      </c>
      <c r="L13" s="8">
        <f t="shared" si="2"/>
        <v>1.7926360818665357</v>
      </c>
      <c r="M13" s="8">
        <f t="shared" si="3"/>
        <v>1.8395983546868768</v>
      </c>
      <c r="P13" s="6">
        <f t="shared" si="4"/>
        <v>-5.66941746018205</v>
      </c>
    </row>
    <row r="14" spans="1:16" x14ac:dyDescent="0.15">
      <c r="A14" s="6">
        <v>6.5</v>
      </c>
      <c r="B14" s="6">
        <v>12</v>
      </c>
      <c r="D14">
        <v>581.66046142578102</v>
      </c>
      <c r="E14">
        <v>511.07431030273398</v>
      </c>
      <c r="F14">
        <v>464.29534912109398</v>
      </c>
      <c r="G14">
        <v>463.67779541015602</v>
      </c>
      <c r="I14" s="7">
        <f t="shared" si="0"/>
        <v>117.36511230468705</v>
      </c>
      <c r="J14" s="7">
        <f t="shared" si="0"/>
        <v>47.396514892577954</v>
      </c>
      <c r="K14" s="7">
        <f t="shared" si="1"/>
        <v>84.187551879882477</v>
      </c>
      <c r="L14" s="8">
        <f t="shared" si="2"/>
        <v>1.7762392882828988</v>
      </c>
      <c r="M14" s="8">
        <f t="shared" si="3"/>
        <v>1.8271150838382684</v>
      </c>
      <c r="P14" s="6">
        <f t="shared" si="4"/>
        <v>-6.3095323027244037</v>
      </c>
    </row>
    <row r="15" spans="1:16" x14ac:dyDescent="0.15">
      <c r="A15" s="6">
        <v>7</v>
      </c>
      <c r="B15" s="6">
        <v>13</v>
      </c>
      <c r="D15">
        <v>582.17657470703102</v>
      </c>
      <c r="E15">
        <v>511.79598999023398</v>
      </c>
      <c r="F15">
        <v>464.94357299804699</v>
      </c>
      <c r="G15">
        <v>464.500244140625</v>
      </c>
      <c r="I15" s="7">
        <f t="shared" si="0"/>
        <v>117.23300170898403</v>
      </c>
      <c r="J15" s="7">
        <f t="shared" si="0"/>
        <v>47.295745849608977</v>
      </c>
      <c r="K15" s="7">
        <f t="shared" si="1"/>
        <v>84.125979614257744</v>
      </c>
      <c r="L15" s="8">
        <f t="shared" si="2"/>
        <v>1.7787219146889353</v>
      </c>
      <c r="M15" s="8">
        <f t="shared" si="3"/>
        <v>1.8335112329793333</v>
      </c>
      <c r="P15" s="6">
        <f t="shared" si="4"/>
        <v>-5.981551755801755</v>
      </c>
    </row>
    <row r="16" spans="1:16" x14ac:dyDescent="0.15">
      <c r="A16" s="6">
        <v>7.5</v>
      </c>
      <c r="B16" s="6">
        <v>14</v>
      </c>
      <c r="D16">
        <v>580.51232910156295</v>
      </c>
      <c r="E16">
        <v>510.95556640625</v>
      </c>
      <c r="F16">
        <v>464.74545288085898</v>
      </c>
      <c r="G16">
        <v>464.13970947265602</v>
      </c>
      <c r="I16" s="7">
        <f t="shared" si="0"/>
        <v>115.76687622070398</v>
      </c>
      <c r="J16" s="7">
        <f t="shared" si="0"/>
        <v>46.815856933593977</v>
      </c>
      <c r="K16" s="7">
        <f t="shared" si="1"/>
        <v>82.995776367188199</v>
      </c>
      <c r="L16" s="8">
        <f t="shared" si="2"/>
        <v>1.7728133543494393</v>
      </c>
      <c r="M16" s="8">
        <f t="shared" si="3"/>
        <v>1.8315161953748658</v>
      </c>
      <c r="P16" s="6">
        <f t="shared" si="4"/>
        <v>-6.0838529233032315</v>
      </c>
    </row>
    <row r="17" spans="1:16" x14ac:dyDescent="0.15">
      <c r="A17" s="6">
        <v>8</v>
      </c>
      <c r="B17" s="6">
        <v>15</v>
      </c>
      <c r="D17">
        <v>580.47497558593795</v>
      </c>
      <c r="E17">
        <v>510.05114746093801</v>
      </c>
      <c r="F17">
        <v>464.00091552734398</v>
      </c>
      <c r="G17">
        <v>463.4482421875</v>
      </c>
      <c r="I17" s="7">
        <f t="shared" si="0"/>
        <v>116.47406005859398</v>
      </c>
      <c r="J17" s="7">
        <f t="shared" si="0"/>
        <v>46.602905273438012</v>
      </c>
      <c r="K17" s="7">
        <f t="shared" si="1"/>
        <v>83.852026367187364</v>
      </c>
      <c r="L17" s="8">
        <f t="shared" si="2"/>
        <v>1.7992875310067851</v>
      </c>
      <c r="M17" s="8">
        <f t="shared" si="3"/>
        <v>1.8619038947672397</v>
      </c>
      <c r="P17" s="6">
        <f t="shared" si="4"/>
        <v>-4.5256381214556729</v>
      </c>
    </row>
    <row r="18" spans="1:16" x14ac:dyDescent="0.15">
      <c r="A18" s="6">
        <v>8.5</v>
      </c>
      <c r="B18" s="6">
        <v>16</v>
      </c>
      <c r="D18">
        <v>581.11926269531295</v>
      </c>
      <c r="E18">
        <v>510.28433227539102</v>
      </c>
      <c r="F18">
        <v>464.0478515625</v>
      </c>
      <c r="G18">
        <v>463.51541137695301</v>
      </c>
      <c r="I18" s="7">
        <f t="shared" si="0"/>
        <v>117.07141113281295</v>
      </c>
      <c r="J18" s="7">
        <f t="shared" si="0"/>
        <v>46.768920898438012</v>
      </c>
      <c r="K18" s="7">
        <f t="shared" si="1"/>
        <v>84.333166503906341</v>
      </c>
      <c r="L18" s="8">
        <f t="shared" si="2"/>
        <v>1.8031882045566483</v>
      </c>
      <c r="M18" s="8">
        <f t="shared" si="3"/>
        <v>1.8697180910521314</v>
      </c>
      <c r="P18" s="6">
        <f t="shared" si="4"/>
        <v>-4.124943216637833</v>
      </c>
    </row>
    <row r="19" spans="1:16" x14ac:dyDescent="0.15">
      <c r="A19" s="6">
        <v>9</v>
      </c>
      <c r="B19" s="6">
        <v>17</v>
      </c>
      <c r="D19">
        <v>578.66247558593795</v>
      </c>
      <c r="E19">
        <v>509.659912109375</v>
      </c>
      <c r="F19">
        <v>464.5625</v>
      </c>
      <c r="G19">
        <v>463.89218139648398</v>
      </c>
      <c r="I19" s="7">
        <f t="shared" si="0"/>
        <v>114.09997558593795</v>
      </c>
      <c r="J19" s="7">
        <f t="shared" si="0"/>
        <v>45.767730712891023</v>
      </c>
      <c r="K19" s="7">
        <f t="shared" si="1"/>
        <v>82.06256408691425</v>
      </c>
      <c r="L19" s="8">
        <f t="shared" si="2"/>
        <v>1.7930223502167295</v>
      </c>
      <c r="M19" s="8">
        <f t="shared" si="3"/>
        <v>1.863465759447241</v>
      </c>
      <c r="P19" s="6">
        <f t="shared" si="4"/>
        <v>-4.4455491146692063</v>
      </c>
    </row>
    <row r="20" spans="1:16" x14ac:dyDescent="0.15">
      <c r="A20" s="6">
        <v>9.5</v>
      </c>
      <c r="B20" s="6">
        <v>18</v>
      </c>
      <c r="D20">
        <v>581.65234375</v>
      </c>
      <c r="E20">
        <v>512.16662597656295</v>
      </c>
      <c r="F20">
        <v>464.72720336914102</v>
      </c>
      <c r="G20">
        <v>464.13296508789102</v>
      </c>
      <c r="I20" s="7">
        <f t="shared" si="0"/>
        <v>116.92514038085898</v>
      </c>
      <c r="J20" s="7">
        <f t="shared" si="0"/>
        <v>48.033660888671932</v>
      </c>
      <c r="K20" s="7">
        <f t="shared" si="1"/>
        <v>83.301577758788625</v>
      </c>
      <c r="L20" s="8">
        <f t="shared" si="2"/>
        <v>1.7342333733807522</v>
      </c>
      <c r="M20" s="8">
        <f t="shared" si="3"/>
        <v>1.8085903053462922</v>
      </c>
      <c r="P20" s="6">
        <f t="shared" si="4"/>
        <v>-7.2594424513810898</v>
      </c>
    </row>
    <row r="21" spans="1:16" x14ac:dyDescent="0.15">
      <c r="A21" s="6">
        <v>10</v>
      </c>
      <c r="B21" s="6">
        <v>19</v>
      </c>
      <c r="D21">
        <v>586.59143066406295</v>
      </c>
      <c r="E21">
        <v>514.09881591796898</v>
      </c>
      <c r="F21">
        <v>464.76385498046898</v>
      </c>
      <c r="G21">
        <v>464.15734863281301</v>
      </c>
      <c r="I21" s="7">
        <f t="shared" si="0"/>
        <v>121.82757568359398</v>
      </c>
      <c r="J21" s="7">
        <f t="shared" si="0"/>
        <v>49.941467285155966</v>
      </c>
      <c r="K21" s="7">
        <f t="shared" si="1"/>
        <v>86.868548583984804</v>
      </c>
      <c r="L21" s="8">
        <f t="shared" si="2"/>
        <v>1.7394072162113792</v>
      </c>
      <c r="M21" s="8">
        <f t="shared" si="3"/>
        <v>1.8176776709119475</v>
      </c>
      <c r="P21" s="6">
        <f t="shared" si="4"/>
        <v>-6.7934622088044643</v>
      </c>
    </row>
    <row r="22" spans="1:16" x14ac:dyDescent="0.15">
      <c r="A22" s="6">
        <v>10.5</v>
      </c>
      <c r="B22" s="6">
        <v>20</v>
      </c>
      <c r="D22">
        <v>585.31536865234398</v>
      </c>
      <c r="E22">
        <v>513.7939453125</v>
      </c>
      <c r="F22">
        <v>464.600830078125</v>
      </c>
      <c r="G22">
        <v>463.96594238281301</v>
      </c>
      <c r="I22" s="7">
        <f t="shared" si="0"/>
        <v>120.71453857421898</v>
      </c>
      <c r="J22" s="7">
        <f t="shared" si="0"/>
        <v>49.828002929686988</v>
      </c>
      <c r="K22" s="7">
        <f t="shared" si="1"/>
        <v>85.834936523438088</v>
      </c>
      <c r="L22" s="8">
        <f t="shared" si="2"/>
        <v>1.7226244576681309</v>
      </c>
      <c r="M22" s="8">
        <f t="shared" si="3"/>
        <v>1.8048084351037277</v>
      </c>
      <c r="P22" s="6">
        <f t="shared" si="4"/>
        <v>-7.4533684908136664</v>
      </c>
    </row>
    <row r="23" spans="1:16" x14ac:dyDescent="0.15">
      <c r="A23" s="6">
        <v>11</v>
      </c>
      <c r="B23" s="6">
        <v>21</v>
      </c>
      <c r="D23">
        <v>582.207275390625</v>
      </c>
      <c r="E23">
        <v>512.29357910156295</v>
      </c>
      <c r="F23">
        <v>464.55191040039102</v>
      </c>
      <c r="G23">
        <v>463.91964721679699</v>
      </c>
      <c r="I23" s="7">
        <f t="shared" si="0"/>
        <v>117.65536499023398</v>
      </c>
      <c r="J23" s="7">
        <f t="shared" si="0"/>
        <v>48.373931884765966</v>
      </c>
      <c r="K23" s="7">
        <f t="shared" si="1"/>
        <v>83.793612670897801</v>
      </c>
      <c r="L23" s="8">
        <f t="shared" si="2"/>
        <v>1.732205950727902</v>
      </c>
      <c r="M23" s="8">
        <f>L23+ABS($N$2)*A23</f>
        <v>1.8183034508985272</v>
      </c>
      <c r="P23" s="6">
        <f t="shared" si="4"/>
        <v>-6.7613735789546796</v>
      </c>
    </row>
    <row r="24" spans="1:16" x14ac:dyDescent="0.15">
      <c r="A24" s="6">
        <v>11.5</v>
      </c>
      <c r="B24" s="6">
        <v>22</v>
      </c>
      <c r="D24">
        <v>580.92590332031295</v>
      </c>
      <c r="E24">
        <v>511.68496704101602</v>
      </c>
      <c r="F24">
        <v>464.99771118164102</v>
      </c>
      <c r="G24">
        <v>464.326171875</v>
      </c>
      <c r="I24" s="7">
        <f t="shared" si="0"/>
        <v>115.92819213867193</v>
      </c>
      <c r="J24" s="7">
        <f t="shared" si="0"/>
        <v>47.358795166016023</v>
      </c>
      <c r="K24" s="7">
        <f t="shared" si="1"/>
        <v>82.777035522460721</v>
      </c>
      <c r="L24" s="8">
        <f t="shared" si="2"/>
        <v>1.7478703846304837</v>
      </c>
      <c r="M24" s="8">
        <f t="shared" ref="M24:M87" si="5">L24+ABS($N$2)*A24</f>
        <v>1.8378814075361374</v>
      </c>
      <c r="P24" s="6">
        <f t="shared" si="4"/>
        <v>-5.7574587570807427</v>
      </c>
    </row>
    <row r="25" spans="1:16" x14ac:dyDescent="0.15">
      <c r="A25" s="6">
        <v>12</v>
      </c>
      <c r="B25" s="6">
        <v>23</v>
      </c>
      <c r="D25">
        <v>580.42706298828102</v>
      </c>
      <c r="E25">
        <v>512.0068359375</v>
      </c>
      <c r="F25">
        <v>465.48229980468801</v>
      </c>
      <c r="G25">
        <v>464.92395019531301</v>
      </c>
      <c r="I25" s="7">
        <f t="shared" si="0"/>
        <v>114.94476318359301</v>
      </c>
      <c r="J25" s="7">
        <f t="shared" si="0"/>
        <v>47.082885742186988</v>
      </c>
      <c r="K25" s="7">
        <f t="shared" si="1"/>
        <v>81.986743164062119</v>
      </c>
      <c r="L25" s="8">
        <f t="shared" si="2"/>
        <v>1.7413279129278336</v>
      </c>
      <c r="M25" s="8">
        <f t="shared" si="5"/>
        <v>1.8352524585685157</v>
      </c>
      <c r="P25" s="6">
        <f t="shared" si="4"/>
        <v>-5.8922655136487627</v>
      </c>
    </row>
    <row r="26" spans="1:16" x14ac:dyDescent="0.15">
      <c r="A26" s="6">
        <v>12.5</v>
      </c>
      <c r="B26" s="6">
        <v>24</v>
      </c>
      <c r="D26">
        <v>581.46105957031295</v>
      </c>
      <c r="E26">
        <v>511.77111816406301</v>
      </c>
      <c r="F26">
        <v>465.27603149414102</v>
      </c>
      <c r="G26">
        <v>464.59915161132801</v>
      </c>
      <c r="I26" s="7">
        <f t="shared" si="0"/>
        <v>116.18502807617193</v>
      </c>
      <c r="J26" s="7">
        <f t="shared" si="0"/>
        <v>47.171966552735</v>
      </c>
      <c r="K26" s="7">
        <f t="shared" si="1"/>
        <v>83.164651489257437</v>
      </c>
      <c r="L26" s="8">
        <f t="shared" si="2"/>
        <v>1.7630100580242951</v>
      </c>
      <c r="M26" s="8">
        <f t="shared" si="5"/>
        <v>1.8608481264000056</v>
      </c>
      <c r="P26" s="6">
        <f t="shared" si="4"/>
        <v>-4.5797756155747384</v>
      </c>
    </row>
    <row r="27" spans="1:16" x14ac:dyDescent="0.15">
      <c r="A27" s="6">
        <v>13</v>
      </c>
      <c r="B27" s="6">
        <v>25</v>
      </c>
      <c r="D27">
        <v>579.52520751953102</v>
      </c>
      <c r="E27">
        <v>510.91748046875</v>
      </c>
      <c r="F27">
        <v>464.31729125976602</v>
      </c>
      <c r="G27">
        <v>463.78286743164102</v>
      </c>
      <c r="I27" s="7">
        <f t="shared" si="0"/>
        <v>115.207916259765</v>
      </c>
      <c r="J27" s="7">
        <f t="shared" si="0"/>
        <v>47.134613037108977</v>
      </c>
      <c r="K27" s="7">
        <f t="shared" si="1"/>
        <v>82.21368713378871</v>
      </c>
      <c r="L27" s="8">
        <f t="shared" si="2"/>
        <v>1.7442317192476378</v>
      </c>
      <c r="M27" s="8">
        <f t="shared" si="5"/>
        <v>1.8459833103583767</v>
      </c>
      <c r="P27" s="6">
        <f t="shared" si="4"/>
        <v>-5.3420108899114345</v>
      </c>
    </row>
    <row r="28" spans="1:16" x14ac:dyDescent="0.15">
      <c r="A28" s="6">
        <v>13.5</v>
      </c>
      <c r="B28" s="6">
        <v>26</v>
      </c>
      <c r="D28">
        <v>581.26165771484398</v>
      </c>
      <c r="E28">
        <v>511.931884765625</v>
      </c>
      <c r="F28">
        <v>464.03451538085898</v>
      </c>
      <c r="G28">
        <v>463.49331665039102</v>
      </c>
      <c r="I28" s="7">
        <f t="shared" si="0"/>
        <v>117.227142333985</v>
      </c>
      <c r="J28" s="7">
        <f t="shared" si="0"/>
        <v>48.438568115233977</v>
      </c>
      <c r="K28" s="7">
        <f t="shared" si="1"/>
        <v>83.320144653321222</v>
      </c>
      <c r="L28" s="8">
        <f t="shared" si="2"/>
        <v>1.7201198940295874</v>
      </c>
      <c r="M28" s="8">
        <f t="shared" si="5"/>
        <v>1.8257850078753548</v>
      </c>
      <c r="P28" s="6">
        <f t="shared" si="4"/>
        <v>-6.3777356907542879</v>
      </c>
    </row>
    <row r="29" spans="1:16" x14ac:dyDescent="0.15">
      <c r="A29" s="6">
        <v>14</v>
      </c>
      <c r="B29" s="6">
        <v>27</v>
      </c>
      <c r="D29">
        <v>581.672119140625</v>
      </c>
      <c r="E29">
        <v>512.09747314453102</v>
      </c>
      <c r="F29">
        <v>464.98666381835898</v>
      </c>
      <c r="G29">
        <v>464.32647705078102</v>
      </c>
      <c r="I29" s="7">
        <f t="shared" si="0"/>
        <v>116.68545532226602</v>
      </c>
      <c r="J29" s="7">
        <f t="shared" si="0"/>
        <v>47.77099609375</v>
      </c>
      <c r="K29" s="7">
        <f t="shared" si="1"/>
        <v>83.245758056641023</v>
      </c>
      <c r="L29" s="8">
        <f t="shared" si="2"/>
        <v>1.7426004241835826</v>
      </c>
      <c r="M29" s="8">
        <f t="shared" si="5"/>
        <v>1.8521790607643784</v>
      </c>
      <c r="P29" s="6">
        <f t="shared" si="4"/>
        <v>-5.0243063520809805</v>
      </c>
    </row>
    <row r="30" spans="1:16" x14ac:dyDescent="0.15">
      <c r="A30" s="6">
        <v>14.5</v>
      </c>
      <c r="B30" s="6">
        <v>28</v>
      </c>
      <c r="D30">
        <v>580.00842285156295</v>
      </c>
      <c r="E30">
        <v>511.47528076171898</v>
      </c>
      <c r="F30">
        <v>465.52996826171898</v>
      </c>
      <c r="G30">
        <v>464.99157714843801</v>
      </c>
      <c r="I30" s="7">
        <f t="shared" si="0"/>
        <v>114.47845458984398</v>
      </c>
      <c r="J30" s="7">
        <f t="shared" si="0"/>
        <v>46.483703613280966</v>
      </c>
      <c r="K30" s="7">
        <f t="shared" si="1"/>
        <v>81.939862060547313</v>
      </c>
      <c r="L30" s="8">
        <f t="shared" si="2"/>
        <v>1.762765349814684</v>
      </c>
      <c r="M30" s="8">
        <f t="shared" si="5"/>
        <v>1.8762575091305083</v>
      </c>
      <c r="P30" s="6">
        <f t="shared" si="4"/>
        <v>-3.7896161517744233</v>
      </c>
    </row>
    <row r="31" spans="1:16" x14ac:dyDescent="0.15">
      <c r="A31" s="6">
        <v>15</v>
      </c>
      <c r="B31" s="6">
        <v>29</v>
      </c>
      <c r="D31">
        <v>579.31298828125</v>
      </c>
      <c r="E31">
        <v>510.65219116210898</v>
      </c>
      <c r="F31">
        <v>464.36495971679699</v>
      </c>
      <c r="G31">
        <v>463.99984741210898</v>
      </c>
      <c r="I31" s="7">
        <f t="shared" si="0"/>
        <v>114.94802856445301</v>
      </c>
      <c r="J31" s="7">
        <f t="shared" si="0"/>
        <v>46.65234375</v>
      </c>
      <c r="K31" s="7">
        <f t="shared" si="1"/>
        <v>82.291387939453017</v>
      </c>
      <c r="L31" s="8">
        <f t="shared" si="2"/>
        <v>1.7639282686510904</v>
      </c>
      <c r="M31" s="8">
        <f t="shared" si="5"/>
        <v>1.8813339507019431</v>
      </c>
      <c r="P31" s="6">
        <f t="shared" si="4"/>
        <v>-3.5293073243378466</v>
      </c>
    </row>
    <row r="32" spans="1:16" x14ac:dyDescent="0.15">
      <c r="A32" s="6">
        <v>15.5</v>
      </c>
      <c r="B32" s="6">
        <v>30</v>
      </c>
      <c r="D32">
        <v>579.71807861328102</v>
      </c>
      <c r="E32">
        <v>510.60656738281301</v>
      </c>
      <c r="F32">
        <v>464.40744018554699</v>
      </c>
      <c r="G32">
        <v>463.93298339843801</v>
      </c>
      <c r="I32" s="7">
        <f t="shared" si="0"/>
        <v>115.31063842773403</v>
      </c>
      <c r="J32" s="7">
        <f t="shared" si="0"/>
        <v>46.673583984375</v>
      </c>
      <c r="K32" s="7">
        <f t="shared" si="1"/>
        <v>82.639129638671534</v>
      </c>
      <c r="L32" s="8">
        <f t="shared" si="2"/>
        <v>1.7705760428926303</v>
      </c>
      <c r="M32" s="8">
        <f t="shared" si="5"/>
        <v>1.8918952476785114</v>
      </c>
      <c r="P32" s="6">
        <f t="shared" si="4"/>
        <v>-2.9877471008045537</v>
      </c>
    </row>
    <row r="33" spans="1:16" x14ac:dyDescent="0.15">
      <c r="A33" s="6">
        <v>16</v>
      </c>
      <c r="B33" s="6">
        <v>31</v>
      </c>
      <c r="D33">
        <v>580.85772705078102</v>
      </c>
      <c r="E33">
        <v>510.85552978515602</v>
      </c>
      <c r="F33">
        <v>465.136474609375</v>
      </c>
      <c r="G33">
        <v>464.48889160156301</v>
      </c>
      <c r="I33" s="7">
        <f t="shared" si="0"/>
        <v>115.72125244140602</v>
      </c>
      <c r="J33" s="7">
        <f t="shared" si="0"/>
        <v>46.366638183593011</v>
      </c>
      <c r="K33" s="7">
        <f t="shared" si="1"/>
        <v>83.264605712890926</v>
      </c>
      <c r="L33" s="8">
        <f t="shared" si="2"/>
        <v>1.7957869920005196</v>
      </c>
      <c r="M33" s="8">
        <f t="shared" si="5"/>
        <v>1.9210197195214291</v>
      </c>
      <c r="P33" s="6">
        <f t="shared" si="4"/>
        <v>-1.4943078464654787</v>
      </c>
    </row>
    <row r="34" spans="1:16" x14ac:dyDescent="0.15">
      <c r="A34" s="6">
        <v>16.5</v>
      </c>
      <c r="B34" s="6">
        <v>32</v>
      </c>
      <c r="D34">
        <v>580.29992675781295</v>
      </c>
      <c r="E34">
        <v>511.00857543945301</v>
      </c>
      <c r="F34">
        <v>465.15625</v>
      </c>
      <c r="G34">
        <v>464.746826171875</v>
      </c>
      <c r="I34" s="7">
        <f t="shared" si="0"/>
        <v>115.14367675781295</v>
      </c>
      <c r="J34" s="7">
        <f t="shared" si="0"/>
        <v>46.261749267578011</v>
      </c>
      <c r="K34" s="7">
        <f t="shared" si="1"/>
        <v>82.760452270508353</v>
      </c>
      <c r="L34" s="8">
        <f t="shared" si="2"/>
        <v>1.7889607198340427</v>
      </c>
      <c r="M34" s="8">
        <f t="shared" si="5"/>
        <v>1.9181069700899807</v>
      </c>
      <c r="P34" s="6">
        <f t="shared" si="4"/>
        <v>-1.6436672704729145</v>
      </c>
    </row>
    <row r="35" spans="1:16" x14ac:dyDescent="0.15">
      <c r="A35" s="6">
        <v>17</v>
      </c>
      <c r="B35" s="6">
        <v>33</v>
      </c>
      <c r="D35">
        <v>577.91162109375</v>
      </c>
      <c r="E35">
        <v>509.73181152343801</v>
      </c>
      <c r="F35">
        <v>464.79190063476602</v>
      </c>
      <c r="G35">
        <v>464.51739501953102</v>
      </c>
      <c r="I35" s="7">
        <f t="shared" si="0"/>
        <v>113.11972045898398</v>
      </c>
      <c r="J35" s="7">
        <f t="shared" si="0"/>
        <v>45.214416503906989</v>
      </c>
      <c r="K35" s="7">
        <f t="shared" si="1"/>
        <v>81.469628906249085</v>
      </c>
      <c r="L35" s="8">
        <f t="shared" si="2"/>
        <v>1.8018507194316944</v>
      </c>
      <c r="M35" s="8">
        <f t="shared" si="5"/>
        <v>1.9349104924226608</v>
      </c>
      <c r="P35" s="6">
        <f t="shared" si="4"/>
        <v>-0.78201937525485299</v>
      </c>
    </row>
    <row r="36" spans="1:16" x14ac:dyDescent="0.15">
      <c r="A36" s="6">
        <v>17.5</v>
      </c>
      <c r="B36" s="6">
        <v>34</v>
      </c>
      <c r="D36">
        <v>578.751220703125</v>
      </c>
      <c r="E36">
        <v>509.12973022460898</v>
      </c>
      <c r="F36">
        <v>464.35775756835898</v>
      </c>
      <c r="G36">
        <v>463.94049072265602</v>
      </c>
      <c r="I36" s="7">
        <f t="shared" si="0"/>
        <v>114.39346313476602</v>
      </c>
      <c r="J36" s="7">
        <f t="shared" si="0"/>
        <v>45.189239501952954</v>
      </c>
      <c r="K36" s="7">
        <f t="shared" si="1"/>
        <v>82.760995483398958</v>
      </c>
      <c r="L36" s="8">
        <f t="shared" si="2"/>
        <v>1.8314314734113253</v>
      </c>
      <c r="M36" s="8">
        <f t="shared" si="5"/>
        <v>1.9684047691373201</v>
      </c>
      <c r="P36" s="6">
        <f t="shared" si="4"/>
        <v>0.93549392116330266</v>
      </c>
    </row>
    <row r="37" spans="1:16" x14ac:dyDescent="0.15">
      <c r="A37" s="6">
        <v>18</v>
      </c>
      <c r="B37" s="6">
        <v>35</v>
      </c>
      <c r="D37">
        <v>578.466552734375</v>
      </c>
      <c r="E37">
        <v>509.59866333007801</v>
      </c>
      <c r="F37">
        <v>464.958740234375</v>
      </c>
      <c r="G37">
        <v>464.17758178710898</v>
      </c>
      <c r="I37" s="7">
        <f t="shared" si="0"/>
        <v>113.5078125</v>
      </c>
      <c r="J37" s="7">
        <f t="shared" si="0"/>
        <v>45.421081542969034</v>
      </c>
      <c r="K37" s="7">
        <f t="shared" si="1"/>
        <v>81.713055419921673</v>
      </c>
      <c r="L37" s="8">
        <f t="shared" si="2"/>
        <v>1.7990116625166637</v>
      </c>
      <c r="M37" s="8">
        <f t="shared" si="5"/>
        <v>1.9398984809776869</v>
      </c>
      <c r="P37" s="6">
        <f t="shared" si="4"/>
        <v>-0.52624622515457009</v>
      </c>
    </row>
    <row r="38" spans="1:16" x14ac:dyDescent="0.15">
      <c r="A38" s="6">
        <v>18.5</v>
      </c>
      <c r="B38" s="6">
        <v>36</v>
      </c>
      <c r="D38">
        <v>579.60534667968795</v>
      </c>
      <c r="E38">
        <v>510.43719482421898</v>
      </c>
      <c r="F38">
        <v>464.92071533203102</v>
      </c>
      <c r="G38">
        <v>464.38705444335898</v>
      </c>
      <c r="I38" s="7">
        <f t="shared" si="0"/>
        <v>114.68463134765693</v>
      </c>
      <c r="J38" s="7">
        <f t="shared" si="0"/>
        <v>46.05014038086</v>
      </c>
      <c r="K38" s="7">
        <f t="shared" si="1"/>
        <v>82.449533081054938</v>
      </c>
      <c r="L38" s="8">
        <f t="shared" si="2"/>
        <v>1.7904295708797395</v>
      </c>
      <c r="M38" s="8">
        <f t="shared" si="5"/>
        <v>1.9352299120757912</v>
      </c>
      <c r="P38" s="6">
        <f t="shared" si="4"/>
        <v>-0.76564023364620093</v>
      </c>
    </row>
    <row r="39" spans="1:16" x14ac:dyDescent="0.15">
      <c r="A39" s="6">
        <v>19</v>
      </c>
      <c r="B39" s="6">
        <v>37</v>
      </c>
      <c r="D39">
        <v>580.42126464843795</v>
      </c>
      <c r="E39">
        <v>510.45761108398398</v>
      </c>
      <c r="F39">
        <v>465.126220703125</v>
      </c>
      <c r="G39">
        <v>464.50283813476602</v>
      </c>
      <c r="I39" s="7">
        <f t="shared" si="0"/>
        <v>115.29504394531295</v>
      </c>
      <c r="J39" s="7">
        <f t="shared" si="0"/>
        <v>45.954772949217954</v>
      </c>
      <c r="K39" s="7">
        <f t="shared" si="1"/>
        <v>83.126702880860392</v>
      </c>
      <c r="L39" s="8">
        <f t="shared" si="2"/>
        <v>1.8088807221987377</v>
      </c>
      <c r="M39" s="8">
        <f t="shared" si="5"/>
        <v>1.9575945861298178</v>
      </c>
      <c r="P39" s="6">
        <f t="shared" si="4"/>
        <v>0.38117136599157903</v>
      </c>
    </row>
    <row r="40" spans="1:16" x14ac:dyDescent="0.15">
      <c r="A40" s="6">
        <v>19.5</v>
      </c>
      <c r="B40" s="6">
        <v>38</v>
      </c>
      <c r="D40">
        <v>580.62664794921898</v>
      </c>
      <c r="E40">
        <v>510.43875122070301</v>
      </c>
      <c r="F40">
        <v>465.13571166992199</v>
      </c>
      <c r="G40">
        <v>464.62551879882801</v>
      </c>
      <c r="I40" s="7">
        <f t="shared" si="0"/>
        <v>115.49093627929699</v>
      </c>
      <c r="J40" s="7">
        <f t="shared" si="0"/>
        <v>45.813232421875</v>
      </c>
      <c r="K40" s="7">
        <f t="shared" si="1"/>
        <v>83.4216735839845</v>
      </c>
      <c r="L40" s="8">
        <f t="shared" si="2"/>
        <v>1.8209078288951326</v>
      </c>
      <c r="M40" s="8">
        <f t="shared" si="5"/>
        <v>1.9735352155612411</v>
      </c>
      <c r="P40" s="6">
        <f t="shared" si="4"/>
        <v>1.198571999388792</v>
      </c>
    </row>
    <row r="41" spans="1:16" x14ac:dyDescent="0.15">
      <c r="A41" s="6">
        <v>20</v>
      </c>
      <c r="B41" s="6">
        <v>39</v>
      </c>
      <c r="D41">
        <v>579.19061279296898</v>
      </c>
      <c r="E41">
        <v>509.80697631835898</v>
      </c>
      <c r="F41">
        <v>464.380615234375</v>
      </c>
      <c r="G41">
        <v>463.62307739257801</v>
      </c>
      <c r="I41" s="7">
        <f t="shared" si="0"/>
        <v>114.80999755859398</v>
      </c>
      <c r="J41" s="7">
        <f t="shared" si="0"/>
        <v>46.183898925780966</v>
      </c>
      <c r="K41" s="7">
        <f t="shared" si="1"/>
        <v>82.481268310547307</v>
      </c>
      <c r="L41" s="8">
        <f t="shared" si="2"/>
        <v>1.7859312493970549</v>
      </c>
      <c r="M41" s="8">
        <f t="shared" si="5"/>
        <v>1.9424721587981919</v>
      </c>
      <c r="P41" s="6">
        <f t="shared" si="4"/>
        <v>-0.39427365219618171</v>
      </c>
    </row>
    <row r="42" spans="1:16" x14ac:dyDescent="0.15">
      <c r="A42" s="6">
        <v>20.5</v>
      </c>
      <c r="B42" s="6">
        <v>40</v>
      </c>
      <c r="D42">
        <v>581.30438232421898</v>
      </c>
      <c r="E42">
        <v>511.00531005859398</v>
      </c>
      <c r="F42">
        <v>464.20379638671898</v>
      </c>
      <c r="G42">
        <v>463.51754760742199</v>
      </c>
      <c r="I42" s="7">
        <f t="shared" si="0"/>
        <v>117.1005859375</v>
      </c>
      <c r="J42" s="7">
        <f t="shared" si="0"/>
        <v>47.487762451171989</v>
      </c>
      <c r="K42" s="7">
        <f t="shared" si="1"/>
        <v>83.859152221679608</v>
      </c>
      <c r="L42" s="8">
        <f t="shared" si="2"/>
        <v>1.7659107924469071</v>
      </c>
      <c r="M42" s="8">
        <f t="shared" si="5"/>
        <v>1.9263652245830725</v>
      </c>
      <c r="P42" s="6">
        <f t="shared" si="4"/>
        <v>-1.2202020313838002</v>
      </c>
    </row>
    <row r="43" spans="1:16" x14ac:dyDescent="0.15">
      <c r="A43" s="6">
        <v>21</v>
      </c>
      <c r="B43" s="6">
        <v>41</v>
      </c>
      <c r="D43">
        <v>581.51580810546898</v>
      </c>
      <c r="E43">
        <v>511.33322143554699</v>
      </c>
      <c r="F43">
        <v>464.73147583007801</v>
      </c>
      <c r="G43">
        <v>464.027587890625</v>
      </c>
      <c r="I43" s="7">
        <f t="shared" si="0"/>
        <v>116.78433227539097</v>
      </c>
      <c r="J43" s="7">
        <f t="shared" si="0"/>
        <v>47.305633544921989</v>
      </c>
      <c r="K43" s="7">
        <f t="shared" si="1"/>
        <v>83.670388793945577</v>
      </c>
      <c r="L43" s="8">
        <f t="shared" si="2"/>
        <v>1.7687193368732963</v>
      </c>
      <c r="M43" s="8">
        <f t="shared" si="5"/>
        <v>1.9330872917444901</v>
      </c>
      <c r="P43" s="6">
        <f t="shared" si="4"/>
        <v>-0.87550912078580223</v>
      </c>
    </row>
    <row r="44" spans="1:16" x14ac:dyDescent="0.15">
      <c r="A44" s="6">
        <v>21.5</v>
      </c>
      <c r="B44" s="6">
        <v>42</v>
      </c>
      <c r="D44">
        <v>581.96398925781295</v>
      </c>
      <c r="E44">
        <v>511.42108154296898</v>
      </c>
      <c r="F44">
        <v>465.30471801757801</v>
      </c>
      <c r="G44">
        <v>464.55895996093801</v>
      </c>
      <c r="I44" s="7">
        <f t="shared" si="0"/>
        <v>116.65927124023494</v>
      </c>
      <c r="J44" s="7">
        <f t="shared" si="0"/>
        <v>46.862121582030966</v>
      </c>
      <c r="K44" s="7">
        <f t="shared" si="1"/>
        <v>83.855786132813279</v>
      </c>
      <c r="L44" s="8">
        <f t="shared" si="2"/>
        <v>1.7894150606482004</v>
      </c>
      <c r="M44" s="8">
        <f t="shared" si="5"/>
        <v>1.9576965382544227</v>
      </c>
      <c r="P44" s="6">
        <f t="shared" si="4"/>
        <v>0.3863992480891274</v>
      </c>
    </row>
    <row r="45" spans="1:16" x14ac:dyDescent="0.15">
      <c r="A45" s="6">
        <v>22</v>
      </c>
      <c r="B45" s="6">
        <v>43</v>
      </c>
      <c r="D45">
        <v>583.69372558593795</v>
      </c>
      <c r="E45">
        <v>512.02349853515602</v>
      </c>
      <c r="F45">
        <v>465.02899169921898</v>
      </c>
      <c r="G45">
        <v>464.61663818359398</v>
      </c>
      <c r="I45" s="7">
        <f t="shared" si="0"/>
        <v>118.66473388671898</v>
      </c>
      <c r="J45" s="7">
        <f t="shared" si="0"/>
        <v>47.406860351562045</v>
      </c>
      <c r="K45" s="7">
        <f t="shared" si="1"/>
        <v>85.479931640625551</v>
      </c>
      <c r="L45" s="8">
        <f t="shared" si="2"/>
        <v>1.8031131149947375</v>
      </c>
      <c r="M45" s="8">
        <f t="shared" si="5"/>
        <v>1.9753081153359882</v>
      </c>
      <c r="P45" s="6">
        <f t="shared" si="4"/>
        <v>1.2894824245424752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582.19201660156295</v>
      </c>
      <c r="E46">
        <v>510.928955078125</v>
      </c>
      <c r="F46">
        <v>464.67074584960898</v>
      </c>
      <c r="G46">
        <v>464.1513671875</v>
      </c>
      <c r="I46" s="7">
        <f t="shared" si="0"/>
        <v>117.52127075195398</v>
      </c>
      <c r="J46" s="7">
        <f t="shared" si="0"/>
        <v>46.777587890625</v>
      </c>
      <c r="K46" s="7">
        <f t="shared" si="1"/>
        <v>84.776959228516489</v>
      </c>
      <c r="L46" s="8">
        <f t="shared" si="2"/>
        <v>1.812341402184767</v>
      </c>
      <c r="M46" s="8">
        <f t="shared" si="5"/>
        <v>1.9884499252610461</v>
      </c>
      <c r="P46" s="6">
        <f t="shared" si="4"/>
        <v>1.9633657114566394</v>
      </c>
    </row>
    <row r="47" spans="1:16" x14ac:dyDescent="0.15">
      <c r="A47" s="6">
        <v>23</v>
      </c>
      <c r="B47" s="6">
        <v>45</v>
      </c>
      <c r="D47">
        <v>580.7783203125</v>
      </c>
      <c r="E47">
        <v>510.39172363281301</v>
      </c>
      <c r="F47">
        <v>464.85678100585898</v>
      </c>
      <c r="G47">
        <v>464.32571411132801</v>
      </c>
      <c r="I47" s="7">
        <f t="shared" si="0"/>
        <v>115.92153930664102</v>
      </c>
      <c r="J47" s="7">
        <f t="shared" si="0"/>
        <v>46.066009521485</v>
      </c>
      <c r="K47" s="7">
        <f t="shared" si="1"/>
        <v>83.675332641601528</v>
      </c>
      <c r="L47" s="8">
        <f t="shared" si="2"/>
        <v>1.8164224231876585</v>
      </c>
      <c r="M47" s="8">
        <f t="shared" si="5"/>
        <v>1.9964444689989658</v>
      </c>
      <c r="P47" s="6">
        <f t="shared" si="4"/>
        <v>2.373308439453031</v>
      </c>
    </row>
    <row r="48" spans="1:16" x14ac:dyDescent="0.15">
      <c r="A48" s="6">
        <v>23.5</v>
      </c>
      <c r="B48" s="6">
        <v>46</v>
      </c>
      <c r="D48">
        <v>582.375244140625</v>
      </c>
      <c r="E48">
        <v>510.84658813476602</v>
      </c>
      <c r="F48">
        <v>464.73947143554699</v>
      </c>
      <c r="G48">
        <v>464.17758178710898</v>
      </c>
      <c r="I48" s="7">
        <f t="shared" si="0"/>
        <v>117.63577270507801</v>
      </c>
      <c r="J48" s="7">
        <f t="shared" si="0"/>
        <v>46.669006347657046</v>
      </c>
      <c r="K48" s="7">
        <f t="shared" si="1"/>
        <v>84.967468261718082</v>
      </c>
      <c r="L48" s="8">
        <f t="shared" si="2"/>
        <v>1.8206401830962438</v>
      </c>
      <c r="M48" s="8">
        <f t="shared" si="5"/>
        <v>2.0045757516425797</v>
      </c>
      <c r="P48" s="6">
        <f t="shared" si="4"/>
        <v>2.7902628396425082</v>
      </c>
    </row>
    <row r="49" spans="1:22" x14ac:dyDescent="0.15">
      <c r="A49" s="6">
        <v>24</v>
      </c>
      <c r="B49" s="6">
        <v>47</v>
      </c>
      <c r="D49">
        <v>582.65374755859398</v>
      </c>
      <c r="E49">
        <v>510.64584350585898</v>
      </c>
      <c r="F49">
        <v>464.98388671875</v>
      </c>
      <c r="G49">
        <v>464.39978027343801</v>
      </c>
      <c r="I49" s="7">
        <f t="shared" si="0"/>
        <v>117.66986083984398</v>
      </c>
      <c r="J49" s="7">
        <f t="shared" si="0"/>
        <v>46.246063232420966</v>
      </c>
      <c r="K49" s="7">
        <f t="shared" si="1"/>
        <v>85.297616577149313</v>
      </c>
      <c r="L49" s="8">
        <f t="shared" si="2"/>
        <v>1.8444297874278544</v>
      </c>
      <c r="M49" s="8">
        <f t="shared" si="5"/>
        <v>2.0322788787092185</v>
      </c>
      <c r="P49" s="6">
        <f t="shared" si="4"/>
        <v>4.2108186407023789</v>
      </c>
    </row>
    <row r="50" spans="1:22" x14ac:dyDescent="0.15">
      <c r="A50" s="6">
        <v>24.5</v>
      </c>
      <c r="B50" s="6">
        <v>48</v>
      </c>
      <c r="D50">
        <v>583.12780761718795</v>
      </c>
      <c r="E50">
        <v>510.67520141601602</v>
      </c>
      <c r="F50">
        <v>464.91122436523398</v>
      </c>
      <c r="G50">
        <v>464.44488525390602</v>
      </c>
      <c r="I50" s="7">
        <f t="shared" si="0"/>
        <v>118.21658325195398</v>
      </c>
      <c r="J50" s="7">
        <f t="shared" si="0"/>
        <v>46.23031616211</v>
      </c>
      <c r="K50" s="7">
        <f t="shared" si="1"/>
        <v>85.855361938476989</v>
      </c>
      <c r="L50" s="8">
        <f t="shared" si="2"/>
        <v>1.8571225348625966</v>
      </c>
      <c r="M50" s="8">
        <f t="shared" si="5"/>
        <v>2.0488851488789894</v>
      </c>
      <c r="P50" s="6">
        <f t="shared" si="4"/>
        <v>5.0623518761703599</v>
      </c>
    </row>
    <row r="51" spans="1:22" x14ac:dyDescent="0.15">
      <c r="A51" s="6">
        <v>25</v>
      </c>
      <c r="B51" s="6">
        <v>49</v>
      </c>
      <c r="D51">
        <v>584.06591796875</v>
      </c>
      <c r="E51">
        <v>511.87542724609398</v>
      </c>
      <c r="F51">
        <v>465.31268310546898</v>
      </c>
      <c r="G51">
        <v>464.73010253906301</v>
      </c>
      <c r="I51" s="7">
        <f t="shared" si="0"/>
        <v>118.75323486328102</v>
      </c>
      <c r="J51" s="7">
        <f t="shared" si="0"/>
        <v>47.145324707030966</v>
      </c>
      <c r="K51" s="7">
        <f t="shared" si="1"/>
        <v>85.751507568359358</v>
      </c>
      <c r="L51" s="8">
        <f t="shared" si="2"/>
        <v>1.8188761685540136</v>
      </c>
      <c r="M51" s="8">
        <f t="shared" si="5"/>
        <v>2.0145523053054348</v>
      </c>
      <c r="P51" s="6">
        <f t="shared" si="4"/>
        <v>3.3018387042105446</v>
      </c>
    </row>
    <row r="52" spans="1:22" x14ac:dyDescent="0.15">
      <c r="A52" s="6">
        <v>25.5</v>
      </c>
      <c r="B52" s="6">
        <v>50</v>
      </c>
      <c r="D52">
        <v>583.29888916015602</v>
      </c>
      <c r="E52">
        <v>511.65185546875</v>
      </c>
      <c r="F52">
        <v>465.60418701171898</v>
      </c>
      <c r="G52">
        <v>464.98757934570301</v>
      </c>
      <c r="I52" s="7">
        <f t="shared" si="0"/>
        <v>117.69470214843705</v>
      </c>
      <c r="J52" s="7">
        <f t="shared" si="0"/>
        <v>46.664276123046989</v>
      </c>
      <c r="K52" s="7">
        <f t="shared" si="1"/>
        <v>85.029708862304147</v>
      </c>
      <c r="L52" s="8">
        <f t="shared" si="2"/>
        <v>1.8221585316804878</v>
      </c>
      <c r="M52" s="8">
        <f t="shared" si="5"/>
        <v>2.0217481911669375</v>
      </c>
      <c r="P52" s="6">
        <f t="shared" si="4"/>
        <v>3.6708280020516626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584.42022705078102</v>
      </c>
      <c r="E53">
        <v>510.59558105468801</v>
      </c>
      <c r="F53">
        <v>464.99786376953102</v>
      </c>
      <c r="G53">
        <v>464.70111083984398</v>
      </c>
      <c r="I53" s="7">
        <f t="shared" si="0"/>
        <v>119.42236328125</v>
      </c>
      <c r="J53" s="7">
        <f t="shared" si="0"/>
        <v>45.894470214844034</v>
      </c>
      <c r="K53" s="7">
        <f t="shared" si="1"/>
        <v>87.296234130859176</v>
      </c>
      <c r="L53" s="8">
        <f t="shared" si="2"/>
        <v>1.9021078949643093</v>
      </c>
      <c r="M53" s="8">
        <f t="shared" si="5"/>
        <v>2.1056110771857872</v>
      </c>
      <c r="P53" s="6">
        <f t="shared" si="4"/>
        <v>7.971133485296658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587.11169433593795</v>
      </c>
      <c r="E54">
        <v>509.50738525390602</v>
      </c>
      <c r="F54">
        <v>464.92269897460898</v>
      </c>
      <c r="G54">
        <v>464.43780517578102</v>
      </c>
      <c r="I54" s="7">
        <f t="shared" si="0"/>
        <v>122.18899536132898</v>
      </c>
      <c r="J54" s="7">
        <f t="shared" si="0"/>
        <v>45.069580078125</v>
      </c>
      <c r="K54" s="7">
        <f t="shared" si="1"/>
        <v>90.640289306641478</v>
      </c>
      <c r="L54" s="8">
        <f t="shared" si="2"/>
        <v>2.0111190108610466</v>
      </c>
      <c r="M54" s="8">
        <f t="shared" si="5"/>
        <v>2.2185357158175529</v>
      </c>
      <c r="P54" s="6">
        <f t="shared" si="4"/>
        <v>13.761662117861151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585.31658935546898</v>
      </c>
      <c r="E55">
        <v>507.56005859375</v>
      </c>
      <c r="F55">
        <v>463.910888671875</v>
      </c>
      <c r="G55">
        <v>463.27188110351602</v>
      </c>
      <c r="I55" s="7">
        <f t="shared" si="0"/>
        <v>121.40570068359398</v>
      </c>
      <c r="J55" s="7">
        <f t="shared" si="0"/>
        <v>44.288177490233977</v>
      </c>
      <c r="K55" s="7">
        <f t="shared" si="1"/>
        <v>90.403976440430199</v>
      </c>
      <c r="L55" s="8">
        <f t="shared" si="2"/>
        <v>2.0412665763987525</v>
      </c>
      <c r="M55" s="8">
        <f t="shared" si="5"/>
        <v>2.2525968040902873</v>
      </c>
      <c r="P55" s="6">
        <f t="shared" si="4"/>
        <v>15.508240272011593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586.11511230468795</v>
      </c>
      <c r="E56">
        <v>508.39859008789102</v>
      </c>
      <c r="F56">
        <v>465.25793457031301</v>
      </c>
      <c r="G56">
        <v>464.56124877929699</v>
      </c>
      <c r="I56" s="7">
        <f t="shared" si="0"/>
        <v>120.85717773437494</v>
      </c>
      <c r="J56" s="7">
        <f t="shared" si="0"/>
        <v>43.837341308594034</v>
      </c>
      <c r="K56" s="7">
        <f t="shared" si="1"/>
        <v>90.171038818359122</v>
      </c>
      <c r="L56" s="8">
        <f t="shared" si="2"/>
        <v>2.0569458850982292</v>
      </c>
      <c r="M56" s="8">
        <f t="shared" si="5"/>
        <v>2.2721896355247924</v>
      </c>
      <c r="P56" s="6">
        <f t="shared" si="4"/>
        <v>16.512917840956202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586.04357910156295</v>
      </c>
      <c r="E57">
        <v>507.95297241210898</v>
      </c>
      <c r="F57">
        <v>465.51910400390602</v>
      </c>
      <c r="G57">
        <v>464.884521484375</v>
      </c>
      <c r="I57" s="7">
        <f t="shared" si="0"/>
        <v>120.52447509765693</v>
      </c>
      <c r="J57" s="7">
        <f t="shared" si="0"/>
        <v>43.068450927733977</v>
      </c>
      <c r="K57" s="7">
        <f t="shared" si="1"/>
        <v>90.376559448243142</v>
      </c>
      <c r="L57" s="8">
        <f t="shared" si="2"/>
        <v>2.0984399833625096</v>
      </c>
      <c r="M57" s="8">
        <f t="shared" si="5"/>
        <v>2.3175972565241012</v>
      </c>
      <c r="P57" s="6">
        <f t="shared" si="4"/>
        <v>18.841321391491643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584.33953857421898</v>
      </c>
      <c r="E58">
        <v>506.94491577148398</v>
      </c>
      <c r="F58">
        <v>464.67550659179699</v>
      </c>
      <c r="G58">
        <v>464.21392822265602</v>
      </c>
      <c r="I58" s="7">
        <f t="shared" si="0"/>
        <v>119.66403198242199</v>
      </c>
      <c r="J58" s="7">
        <f t="shared" si="0"/>
        <v>42.730987548827954</v>
      </c>
      <c r="K58" s="7">
        <f t="shared" si="1"/>
        <v>89.752340698242421</v>
      </c>
      <c r="L58" s="8">
        <f t="shared" si="2"/>
        <v>2.1004040825334069</v>
      </c>
      <c r="M58" s="8">
        <f t="shared" si="5"/>
        <v>2.323474878430027</v>
      </c>
      <c r="P58" s="6">
        <f t="shared" si="4"/>
        <v>19.142712995219807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583.10791015625</v>
      </c>
      <c r="E59">
        <v>506.42431640625</v>
      </c>
      <c r="F59">
        <v>465.04678344726602</v>
      </c>
      <c r="G59">
        <v>464.46786499023398</v>
      </c>
      <c r="I59" s="7">
        <f t="shared" si="0"/>
        <v>118.06112670898398</v>
      </c>
      <c r="J59" s="7">
        <f t="shared" si="0"/>
        <v>41.956451416016023</v>
      </c>
      <c r="K59" s="7">
        <f t="shared" si="1"/>
        <v>88.691610717772761</v>
      </c>
      <c r="L59" s="8">
        <f t="shared" si="2"/>
        <v>2.1138968555361797</v>
      </c>
      <c r="M59" s="8">
        <f t="shared" si="5"/>
        <v>2.3408811741678281</v>
      </c>
      <c r="P59" s="6">
        <f t="shared" si="4"/>
        <v>20.035269793079422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582.15460205078102</v>
      </c>
      <c r="E60">
        <v>506.14825439453102</v>
      </c>
      <c r="F60">
        <v>465.24151611328102</v>
      </c>
      <c r="G60">
        <v>464.78991699218801</v>
      </c>
      <c r="I60" s="7">
        <f t="shared" si="0"/>
        <v>116.9130859375</v>
      </c>
      <c r="J60" s="7">
        <f t="shared" si="0"/>
        <v>41.358337402343011</v>
      </c>
      <c r="K60" s="7">
        <f t="shared" si="1"/>
        <v>87.962249755859887</v>
      </c>
      <c r="L60" s="8">
        <f t="shared" si="2"/>
        <v>2.126832345801132</v>
      </c>
      <c r="M60" s="8">
        <f t="shared" si="5"/>
        <v>2.3577301871678089</v>
      </c>
      <c r="P60" s="6">
        <f t="shared" si="4"/>
        <v>20.899250350280823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581.84606933593795</v>
      </c>
      <c r="E61">
        <v>505.73593139648398</v>
      </c>
      <c r="F61">
        <v>464.77978515625</v>
      </c>
      <c r="G61">
        <v>464.15441894531301</v>
      </c>
      <c r="I61" s="7">
        <f t="shared" si="0"/>
        <v>117.06628417968795</v>
      </c>
      <c r="J61" s="7">
        <f t="shared" si="0"/>
        <v>41.581512451170966</v>
      </c>
      <c r="K61" s="7">
        <f t="shared" si="1"/>
        <v>87.959225463868279</v>
      </c>
      <c r="L61" s="8">
        <f t="shared" si="2"/>
        <v>2.1153445432548543</v>
      </c>
      <c r="M61" s="8">
        <f t="shared" si="5"/>
        <v>2.3501559073565597</v>
      </c>
      <c r="P61" s="6">
        <f t="shared" si="4"/>
        <v>20.510857837809624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581.41320800781295</v>
      </c>
      <c r="E62">
        <v>505.73574829101602</v>
      </c>
      <c r="F62">
        <v>464.62780761718801</v>
      </c>
      <c r="G62">
        <v>464.13864135742199</v>
      </c>
      <c r="I62" s="7">
        <f t="shared" si="0"/>
        <v>116.78540039062494</v>
      </c>
      <c r="J62" s="7">
        <f t="shared" si="0"/>
        <v>41.597106933594034</v>
      </c>
      <c r="K62" s="7">
        <f t="shared" si="1"/>
        <v>87.667425537109125</v>
      </c>
      <c r="L62" s="8">
        <f t="shared" si="2"/>
        <v>2.1075366052995497</v>
      </c>
      <c r="M62" s="8">
        <f t="shared" si="5"/>
        <v>2.3462614921362834</v>
      </c>
      <c r="P62" s="6">
        <f t="shared" si="4"/>
        <v>20.311160737926578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581.53314208984398</v>
      </c>
      <c r="E63">
        <v>506.72116088867199</v>
      </c>
      <c r="F63">
        <v>465.31527709960898</v>
      </c>
      <c r="G63">
        <v>464.68255615234398</v>
      </c>
      <c r="I63" s="7">
        <f t="shared" si="0"/>
        <v>116.217864990235</v>
      </c>
      <c r="J63" s="7">
        <f t="shared" si="0"/>
        <v>42.038604736328011</v>
      </c>
      <c r="K63" s="7">
        <f t="shared" si="1"/>
        <v>86.790841674805392</v>
      </c>
      <c r="L63" s="8">
        <f t="shared" si="2"/>
        <v>2.064550957843859</v>
      </c>
      <c r="M63" s="8">
        <f t="shared" si="5"/>
        <v>2.3071893674156212</v>
      </c>
      <c r="P63" s="6">
        <f t="shared" si="4"/>
        <v>18.30762758810712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581.10107421875</v>
      </c>
      <c r="E64">
        <v>505.83734130859398</v>
      </c>
      <c r="F64">
        <v>464.83099365234398</v>
      </c>
      <c r="G64">
        <v>464.40255737304699</v>
      </c>
      <c r="I64" s="7">
        <f t="shared" si="0"/>
        <v>116.27008056640602</v>
      </c>
      <c r="J64" s="7">
        <f t="shared" si="0"/>
        <v>41.434783935546989</v>
      </c>
      <c r="K64" s="7">
        <f t="shared" si="1"/>
        <v>87.265731811523125</v>
      </c>
      <c r="L64" s="8">
        <f t="shared" si="2"/>
        <v>2.1060983918069298</v>
      </c>
      <c r="M64" s="8">
        <f t="shared" si="5"/>
        <v>2.3526503241137204</v>
      </c>
      <c r="P64" s="6">
        <f t="shared" si="4"/>
        <v>20.638766076692622</v>
      </c>
      <c r="U64" s="18">
        <v>12.5</v>
      </c>
      <c r="V64" s="20">
        <f t="shared" ref="V64:V83" si="6">L26</f>
        <v>1.7630100580242951</v>
      </c>
    </row>
    <row r="65" spans="1:22" x14ac:dyDescent="0.15">
      <c r="A65" s="6">
        <v>32</v>
      </c>
      <c r="B65" s="6">
        <v>63</v>
      </c>
      <c r="D65">
        <v>580.64862060546898</v>
      </c>
      <c r="E65">
        <v>504.74038696289102</v>
      </c>
      <c r="F65">
        <v>464.3154296875</v>
      </c>
      <c r="G65">
        <v>463.85800170898398</v>
      </c>
      <c r="I65" s="7">
        <f t="shared" si="0"/>
        <v>116.33319091796898</v>
      </c>
      <c r="J65" s="7">
        <f t="shared" si="0"/>
        <v>40.882385253907046</v>
      </c>
      <c r="K65" s="7">
        <f t="shared" si="1"/>
        <v>87.71552124023404</v>
      </c>
      <c r="L65" s="8">
        <f t="shared" si="2"/>
        <v>2.1455578165379001</v>
      </c>
      <c r="M65" s="8">
        <f t="shared" si="5"/>
        <v>2.3960232715797192</v>
      </c>
      <c r="P65" s="6">
        <f t="shared" si="4"/>
        <v>22.862836015933784</v>
      </c>
      <c r="U65" s="18">
        <v>13</v>
      </c>
      <c r="V65" s="20">
        <f t="shared" si="6"/>
        <v>1.7442317192476378</v>
      </c>
    </row>
    <row r="66" spans="1:22" x14ac:dyDescent="0.15">
      <c r="A66" s="6">
        <v>32.5</v>
      </c>
      <c r="B66" s="6">
        <v>64</v>
      </c>
      <c r="D66">
        <v>580.27435302734398</v>
      </c>
      <c r="E66">
        <v>504.95883178710898</v>
      </c>
      <c r="F66">
        <v>464.99569702148398</v>
      </c>
      <c r="G66">
        <v>464.61187744140602</v>
      </c>
      <c r="I66" s="7">
        <f t="shared" ref="I66:J129" si="7">D66-F66</f>
        <v>115.27865600586</v>
      </c>
      <c r="J66" s="7">
        <f t="shared" si="7"/>
        <v>40.346954345702954</v>
      </c>
      <c r="K66" s="7">
        <f t="shared" ref="K66:K129" si="8">I66-0.7*J66</f>
        <v>87.035787963867932</v>
      </c>
      <c r="L66" s="8">
        <f t="shared" ref="L66:L129" si="9">K66/J66</f>
        <v>2.1571835935402506</v>
      </c>
      <c r="M66" s="8">
        <f t="shared" si="5"/>
        <v>2.4115625713170981</v>
      </c>
      <c r="P66" s="6">
        <f t="shared" si="4"/>
        <v>23.659657339867447</v>
      </c>
      <c r="U66" s="18">
        <v>13.5</v>
      </c>
      <c r="V66" s="20">
        <f t="shared" si="6"/>
        <v>1.7201198940295874</v>
      </c>
    </row>
    <row r="67" spans="1:22" x14ac:dyDescent="0.15">
      <c r="A67" s="6">
        <v>33</v>
      </c>
      <c r="B67" s="6">
        <v>65</v>
      </c>
      <c r="D67">
        <v>581.14910888671898</v>
      </c>
      <c r="E67">
        <v>505.16369628906301</v>
      </c>
      <c r="F67">
        <v>465.53872680664102</v>
      </c>
      <c r="G67">
        <v>464.99478149414102</v>
      </c>
      <c r="I67" s="7">
        <f t="shared" si="7"/>
        <v>115.61038208007795</v>
      </c>
      <c r="J67" s="7">
        <f t="shared" si="7"/>
        <v>40.168914794921989</v>
      </c>
      <c r="K67" s="7">
        <f t="shared" si="8"/>
        <v>87.492141723632557</v>
      </c>
      <c r="L67" s="8">
        <f t="shared" si="9"/>
        <v>2.1781056862082071</v>
      </c>
      <c r="M67" s="8">
        <f t="shared" si="5"/>
        <v>2.436398186720083</v>
      </c>
      <c r="P67" s="6">
        <f t="shared" si="4"/>
        <v>24.933173410769356</v>
      </c>
      <c r="U67" s="18">
        <v>14</v>
      </c>
      <c r="V67" s="20">
        <f t="shared" si="6"/>
        <v>1.7426004241835826</v>
      </c>
    </row>
    <row r="68" spans="1:22" x14ac:dyDescent="0.15">
      <c r="A68" s="6">
        <v>33.5</v>
      </c>
      <c r="B68" s="6">
        <v>66</v>
      </c>
      <c r="D68">
        <v>579.42468261718795</v>
      </c>
      <c r="E68">
        <v>503.91900634765602</v>
      </c>
      <c r="F68">
        <v>464.67874145507801</v>
      </c>
      <c r="G68">
        <v>464.025146484375</v>
      </c>
      <c r="I68" s="7">
        <f t="shared" si="7"/>
        <v>114.74594116210994</v>
      </c>
      <c r="J68" s="7">
        <f t="shared" si="7"/>
        <v>39.893859863281023</v>
      </c>
      <c r="K68" s="7">
        <f t="shared" si="8"/>
        <v>86.820239257813228</v>
      </c>
      <c r="L68" s="8">
        <f t="shared" si="9"/>
        <v>2.176280749853539</v>
      </c>
      <c r="M68" s="8">
        <f t="shared" si="5"/>
        <v>2.4384867731004434</v>
      </c>
      <c r="P68" s="6">
        <f t="shared" si="4"/>
        <v>25.040271555014904</v>
      </c>
      <c r="U68" s="18">
        <v>14.5</v>
      </c>
      <c r="V68" s="20">
        <f t="shared" si="6"/>
        <v>1.762765349814684</v>
      </c>
    </row>
    <row r="69" spans="1:22" x14ac:dyDescent="0.15">
      <c r="A69" s="6">
        <v>34</v>
      </c>
      <c r="B69" s="6">
        <v>67</v>
      </c>
      <c r="D69">
        <v>580.22100830078102</v>
      </c>
      <c r="E69">
        <v>504.533447265625</v>
      </c>
      <c r="F69">
        <v>465.24505615234398</v>
      </c>
      <c r="G69">
        <v>464.48812866210898</v>
      </c>
      <c r="I69" s="7">
        <f t="shared" si="7"/>
        <v>114.97595214843705</v>
      </c>
      <c r="J69" s="7">
        <f t="shared" si="7"/>
        <v>40.045318603516023</v>
      </c>
      <c r="K69" s="7">
        <f t="shared" si="8"/>
        <v>86.944229125975824</v>
      </c>
      <c r="L69" s="8">
        <f t="shared" si="9"/>
        <v>2.1711458956488867</v>
      </c>
      <c r="M69" s="8">
        <f t="shared" si="5"/>
        <v>2.4372654416308195</v>
      </c>
      <c r="P69" s="6">
        <f t="shared" si="4"/>
        <v>24.977644346901613</v>
      </c>
      <c r="U69" s="18">
        <v>15</v>
      </c>
      <c r="V69" s="20">
        <f t="shared" si="6"/>
        <v>1.7639282686510904</v>
      </c>
    </row>
    <row r="70" spans="1:22" x14ac:dyDescent="0.15">
      <c r="A70" s="6">
        <v>34.5</v>
      </c>
      <c r="B70" s="6">
        <v>68</v>
      </c>
      <c r="D70">
        <v>581.025390625</v>
      </c>
      <c r="E70">
        <v>505.17468261718801</v>
      </c>
      <c r="F70">
        <v>465.49807739257801</v>
      </c>
      <c r="G70">
        <v>464.92300415039102</v>
      </c>
      <c r="I70" s="7">
        <f t="shared" si="7"/>
        <v>115.52731323242199</v>
      </c>
      <c r="J70" s="7">
        <f t="shared" si="7"/>
        <v>40.251678466796989</v>
      </c>
      <c r="K70" s="7">
        <f t="shared" si="8"/>
        <v>87.351138305664094</v>
      </c>
      <c r="L70" s="8">
        <f t="shared" si="9"/>
        <v>2.1701241198604611</v>
      </c>
      <c r="M70" s="8">
        <f t="shared" si="5"/>
        <v>2.4401571885774223</v>
      </c>
      <c r="P70" s="6">
        <f t="shared" ref="P70:P133" si="10">(M70-$O$2)/$O$2*100</f>
        <v>25.125926809394471</v>
      </c>
      <c r="U70" s="18">
        <v>15.5</v>
      </c>
      <c r="V70" s="20">
        <f t="shared" si="6"/>
        <v>1.7705760428926303</v>
      </c>
    </row>
    <row r="71" spans="1:22" x14ac:dyDescent="0.15">
      <c r="A71" s="6">
        <v>35</v>
      </c>
      <c r="B71" s="6">
        <v>69</v>
      </c>
      <c r="D71">
        <v>580.17468261718795</v>
      </c>
      <c r="E71">
        <v>504.59918212890602</v>
      </c>
      <c r="F71">
        <v>464.74130249023398</v>
      </c>
      <c r="G71">
        <v>464.35009765625</v>
      </c>
      <c r="I71" s="7">
        <f t="shared" si="7"/>
        <v>115.43338012695398</v>
      </c>
      <c r="J71" s="7">
        <f t="shared" si="7"/>
        <v>40.249084472656023</v>
      </c>
      <c r="K71" s="7">
        <f t="shared" si="8"/>
        <v>87.259020996094762</v>
      </c>
      <c r="L71" s="8">
        <f t="shared" si="9"/>
        <v>2.1679753002922544</v>
      </c>
      <c r="M71" s="8">
        <f t="shared" si="5"/>
        <v>2.441921891744244</v>
      </c>
      <c r="P71" s="6">
        <f t="shared" si="10"/>
        <v>25.216416930410311</v>
      </c>
      <c r="U71" s="18">
        <v>16</v>
      </c>
      <c r="V71" s="20">
        <f t="shared" si="6"/>
        <v>1.7957869920005196</v>
      </c>
    </row>
    <row r="72" spans="1:22" x14ac:dyDescent="0.15">
      <c r="A72" s="6">
        <v>35.5</v>
      </c>
      <c r="B72" s="6">
        <v>70</v>
      </c>
      <c r="D72">
        <v>579.19580078125</v>
      </c>
      <c r="E72">
        <v>503.47702026367199</v>
      </c>
      <c r="F72">
        <v>464.30410766601602</v>
      </c>
      <c r="G72">
        <v>463.66171264648398</v>
      </c>
      <c r="I72" s="7">
        <f t="shared" si="7"/>
        <v>114.89169311523398</v>
      </c>
      <c r="J72" s="7">
        <f t="shared" si="7"/>
        <v>39.815307617188012</v>
      </c>
      <c r="K72" s="7">
        <f t="shared" si="8"/>
        <v>87.020977783202369</v>
      </c>
      <c r="L72" s="8">
        <f t="shared" si="9"/>
        <v>2.1856161107652969</v>
      </c>
      <c r="M72" s="8">
        <f t="shared" si="5"/>
        <v>2.463476224952315</v>
      </c>
      <c r="P72" s="6">
        <f t="shared" si="10"/>
        <v>26.321676022752111</v>
      </c>
      <c r="U72" s="18">
        <v>16.5</v>
      </c>
      <c r="V72" s="20">
        <f t="shared" si="6"/>
        <v>1.7889607198340427</v>
      </c>
    </row>
    <row r="73" spans="1:22" x14ac:dyDescent="0.15">
      <c r="A73" s="6">
        <v>36</v>
      </c>
      <c r="B73" s="6">
        <v>71</v>
      </c>
      <c r="D73">
        <v>579.780029296875</v>
      </c>
      <c r="E73">
        <v>504.06536865234398</v>
      </c>
      <c r="F73">
        <v>465.35745239257801</v>
      </c>
      <c r="G73">
        <v>464.53564453125</v>
      </c>
      <c r="I73" s="7">
        <f t="shared" si="7"/>
        <v>114.42257690429699</v>
      </c>
      <c r="J73" s="7">
        <f t="shared" si="7"/>
        <v>39.529724121093977</v>
      </c>
      <c r="K73" s="7">
        <f t="shared" si="8"/>
        <v>86.751770019531207</v>
      </c>
      <c r="L73" s="8">
        <f t="shared" si="9"/>
        <v>2.1945958882429553</v>
      </c>
      <c r="M73" s="8">
        <f t="shared" si="5"/>
        <v>2.4763695251650018</v>
      </c>
      <c r="P73" s="6">
        <f t="shared" si="10"/>
        <v>26.982816274821165</v>
      </c>
      <c r="U73" s="18">
        <v>17</v>
      </c>
      <c r="V73" s="20">
        <f t="shared" si="6"/>
        <v>1.8018507194316944</v>
      </c>
    </row>
    <row r="74" spans="1:22" x14ac:dyDescent="0.15">
      <c r="A74" s="6">
        <v>36.5</v>
      </c>
      <c r="B74" s="6">
        <v>72</v>
      </c>
      <c r="D74">
        <v>578.77386474609398</v>
      </c>
      <c r="E74">
        <v>503.50927734375</v>
      </c>
      <c r="F74">
        <v>465.29183959960898</v>
      </c>
      <c r="G74">
        <v>464.81338500976602</v>
      </c>
      <c r="I74" s="7">
        <f t="shared" si="7"/>
        <v>113.482025146485</v>
      </c>
      <c r="J74" s="7">
        <f t="shared" si="7"/>
        <v>38.695892333983977</v>
      </c>
      <c r="K74" s="7">
        <f t="shared" si="8"/>
        <v>86.394900512696211</v>
      </c>
      <c r="L74" s="8">
        <f t="shared" si="9"/>
        <v>2.2326633474949338</v>
      </c>
      <c r="M74" s="8">
        <f t="shared" si="5"/>
        <v>2.5183505071520087</v>
      </c>
      <c r="P74" s="6">
        <f t="shared" si="10"/>
        <v>29.135509266929233</v>
      </c>
      <c r="U74" s="18">
        <v>17.5</v>
      </c>
      <c r="V74" s="20">
        <f t="shared" si="6"/>
        <v>1.8314314734113253</v>
      </c>
    </row>
    <row r="75" spans="1:22" x14ac:dyDescent="0.15">
      <c r="A75" s="6">
        <v>37</v>
      </c>
      <c r="B75" s="6">
        <v>73</v>
      </c>
      <c r="D75">
        <v>577.26409912109398</v>
      </c>
      <c r="E75">
        <v>502.5537109375</v>
      </c>
      <c r="F75">
        <v>464.55682373046898</v>
      </c>
      <c r="G75">
        <v>464.12420654296898</v>
      </c>
      <c r="I75" s="7">
        <f t="shared" si="7"/>
        <v>112.707275390625</v>
      </c>
      <c r="J75" s="7">
        <f t="shared" si="7"/>
        <v>38.429504394531023</v>
      </c>
      <c r="K75" s="7">
        <f t="shared" si="8"/>
        <v>85.806622314453278</v>
      </c>
      <c r="L75" s="8">
        <f t="shared" si="9"/>
        <v>2.2328318740083617</v>
      </c>
      <c r="M75" s="8">
        <f t="shared" si="5"/>
        <v>2.522432556400465</v>
      </c>
      <c r="P75" s="6">
        <f t="shared" si="10"/>
        <v>29.344827829637261</v>
      </c>
      <c r="U75" s="18">
        <v>18</v>
      </c>
      <c r="V75" s="20">
        <f t="shared" si="6"/>
        <v>1.7990116625166637</v>
      </c>
    </row>
    <row r="76" spans="1:22" x14ac:dyDescent="0.15">
      <c r="A76" s="6">
        <v>37.5</v>
      </c>
      <c r="B76" s="6">
        <v>74</v>
      </c>
      <c r="D76">
        <v>580.726318359375</v>
      </c>
      <c r="E76">
        <v>503.84024047851602</v>
      </c>
      <c r="F76">
        <v>465.8486328125</v>
      </c>
      <c r="G76">
        <v>465.17434692382801</v>
      </c>
      <c r="I76" s="7">
        <f t="shared" si="7"/>
        <v>114.877685546875</v>
      </c>
      <c r="J76" s="7">
        <f t="shared" si="7"/>
        <v>38.665893554688012</v>
      </c>
      <c r="K76" s="7">
        <f t="shared" si="8"/>
        <v>87.811560058593386</v>
      </c>
      <c r="L76" s="8">
        <f t="shared" si="9"/>
        <v>2.2710340298846332</v>
      </c>
      <c r="M76" s="8">
        <f t="shared" si="5"/>
        <v>2.564548235011765</v>
      </c>
      <c r="P76" s="6">
        <f t="shared" si="10"/>
        <v>31.504427770212278</v>
      </c>
      <c r="U76" s="18">
        <v>18.5</v>
      </c>
      <c r="V76" s="20">
        <f t="shared" si="6"/>
        <v>1.7904295708797395</v>
      </c>
    </row>
    <row r="77" spans="1:22" x14ac:dyDescent="0.15">
      <c r="A77" s="6">
        <v>38</v>
      </c>
      <c r="B77" s="6">
        <v>75</v>
      </c>
      <c r="D77">
        <v>580.56414794921898</v>
      </c>
      <c r="E77">
        <v>503.36514282226602</v>
      </c>
      <c r="F77">
        <v>465.14920043945301</v>
      </c>
      <c r="G77">
        <v>464.85537719726602</v>
      </c>
      <c r="I77" s="7">
        <f t="shared" si="7"/>
        <v>115.41494750976597</v>
      </c>
      <c r="J77" s="7">
        <f t="shared" si="7"/>
        <v>38.509765625</v>
      </c>
      <c r="K77" s="7">
        <f t="shared" si="8"/>
        <v>88.458111572265963</v>
      </c>
      <c r="L77" s="8">
        <f t="shared" si="9"/>
        <v>2.2970306398032241</v>
      </c>
      <c r="M77" s="8">
        <f t="shared" si="5"/>
        <v>2.5944583676653843</v>
      </c>
      <c r="P77" s="6">
        <f t="shared" si="10"/>
        <v>33.038153993586391</v>
      </c>
      <c r="U77" s="18">
        <v>19</v>
      </c>
      <c r="V77" s="20">
        <f t="shared" si="6"/>
        <v>1.8088807221987377</v>
      </c>
    </row>
    <row r="78" spans="1:22" x14ac:dyDescent="0.15">
      <c r="A78" s="6">
        <v>38.5</v>
      </c>
      <c r="B78" s="6">
        <v>76</v>
      </c>
      <c r="D78">
        <v>581.47595214843795</v>
      </c>
      <c r="E78">
        <v>503.74365234375</v>
      </c>
      <c r="F78">
        <v>465.23355102539102</v>
      </c>
      <c r="G78">
        <v>464.47769165039102</v>
      </c>
      <c r="I78" s="7">
        <f t="shared" si="7"/>
        <v>116.24240112304693</v>
      </c>
      <c r="J78" s="7">
        <f t="shared" si="7"/>
        <v>39.265960693358977</v>
      </c>
      <c r="K78" s="7">
        <f t="shared" si="8"/>
        <v>88.756228637695642</v>
      </c>
      <c r="L78" s="8">
        <f t="shared" si="9"/>
        <v>2.2603860206254147</v>
      </c>
      <c r="M78" s="8">
        <f t="shared" si="5"/>
        <v>2.5617272712226034</v>
      </c>
      <c r="P78" s="6">
        <f t="shared" si="10"/>
        <v>31.35977491331154</v>
      </c>
      <c r="U78" s="18">
        <v>19.5</v>
      </c>
      <c r="V78" s="20">
        <f t="shared" si="6"/>
        <v>1.8209078288951326</v>
      </c>
    </row>
    <row r="79" spans="1:22" x14ac:dyDescent="0.15">
      <c r="A79" s="6">
        <v>39</v>
      </c>
      <c r="B79" s="6">
        <v>77</v>
      </c>
      <c r="D79">
        <v>581.79254150390602</v>
      </c>
      <c r="E79">
        <v>504.05148315429699</v>
      </c>
      <c r="F79">
        <v>465.70556640625</v>
      </c>
      <c r="G79">
        <v>465.20333862304699</v>
      </c>
      <c r="I79" s="7">
        <f t="shared" si="7"/>
        <v>116.08697509765602</v>
      </c>
      <c r="J79" s="7">
        <f t="shared" si="7"/>
        <v>38.84814453125</v>
      </c>
      <c r="K79" s="7">
        <f t="shared" si="8"/>
        <v>88.893273925781017</v>
      </c>
      <c r="L79" s="8">
        <f t="shared" si="9"/>
        <v>2.2882244441371968</v>
      </c>
      <c r="M79" s="8">
        <f t="shared" si="5"/>
        <v>2.5934792174694139</v>
      </c>
      <c r="P79" s="6">
        <f t="shared" si="10"/>
        <v>32.987945311813796</v>
      </c>
      <c r="U79" s="18">
        <v>20</v>
      </c>
      <c r="V79" s="20">
        <f t="shared" si="6"/>
        <v>1.7859312493970549</v>
      </c>
    </row>
    <row r="80" spans="1:22" x14ac:dyDescent="0.15">
      <c r="A80" s="6">
        <v>39.5</v>
      </c>
      <c r="B80" s="6">
        <v>78</v>
      </c>
      <c r="D80">
        <v>582.70520019531295</v>
      </c>
      <c r="E80">
        <v>503.50445556640602</v>
      </c>
      <c r="F80">
        <v>464.95675659179699</v>
      </c>
      <c r="G80">
        <v>464.53152465820301</v>
      </c>
      <c r="I80" s="7">
        <f t="shared" si="7"/>
        <v>117.74844360351597</v>
      </c>
      <c r="J80" s="7">
        <f t="shared" si="7"/>
        <v>38.972930908203011</v>
      </c>
      <c r="K80" s="7">
        <f t="shared" si="8"/>
        <v>90.467391967773864</v>
      </c>
      <c r="L80" s="8">
        <f t="shared" si="9"/>
        <v>2.3212878749319907</v>
      </c>
      <c r="M80" s="8">
        <f t="shared" si="5"/>
        <v>2.6304561709992362</v>
      </c>
      <c r="P80" s="6">
        <f t="shared" si="10"/>
        <v>34.884042662699734</v>
      </c>
      <c r="U80" s="18">
        <v>20.5</v>
      </c>
      <c r="V80" s="20">
        <f t="shared" si="6"/>
        <v>1.7659107924469071</v>
      </c>
    </row>
    <row r="81" spans="1:22" x14ac:dyDescent="0.15">
      <c r="A81" s="6">
        <v>40</v>
      </c>
      <c r="B81" s="6">
        <v>79</v>
      </c>
      <c r="D81">
        <v>584.41009521484398</v>
      </c>
      <c r="E81">
        <v>505.02609252929699</v>
      </c>
      <c r="F81">
        <v>465.98864746093801</v>
      </c>
      <c r="G81">
        <v>465.40286254882801</v>
      </c>
      <c r="I81" s="7">
        <f t="shared" si="7"/>
        <v>118.42144775390597</v>
      </c>
      <c r="J81" s="7">
        <f t="shared" si="7"/>
        <v>39.623229980468977</v>
      </c>
      <c r="K81" s="7">
        <f t="shared" si="8"/>
        <v>90.685186767577676</v>
      </c>
      <c r="L81" s="8">
        <f t="shared" si="9"/>
        <v>2.2886873889957502</v>
      </c>
      <c r="M81" s="8">
        <f t="shared" si="5"/>
        <v>2.6017692077980241</v>
      </c>
      <c r="P81" s="6">
        <f t="shared" si="10"/>
        <v>33.413037895178476</v>
      </c>
      <c r="U81" s="18">
        <v>21</v>
      </c>
      <c r="V81" s="20">
        <f t="shared" si="6"/>
        <v>1.7687193368732963</v>
      </c>
    </row>
    <row r="82" spans="1:22" x14ac:dyDescent="0.15">
      <c r="A82" s="6">
        <v>40.5</v>
      </c>
      <c r="B82" s="6">
        <v>80</v>
      </c>
      <c r="D82">
        <v>580.067626953125</v>
      </c>
      <c r="E82">
        <v>502.32067871093801</v>
      </c>
      <c r="F82">
        <v>464.87899780273398</v>
      </c>
      <c r="G82">
        <v>464.21792602539102</v>
      </c>
      <c r="I82" s="7">
        <f t="shared" si="7"/>
        <v>115.18862915039102</v>
      </c>
      <c r="J82" s="7">
        <f t="shared" si="7"/>
        <v>38.102752685546989</v>
      </c>
      <c r="K82" s="7">
        <f t="shared" si="8"/>
        <v>88.516702270508134</v>
      </c>
      <c r="L82" s="8">
        <f t="shared" si="9"/>
        <v>2.3231051835287482</v>
      </c>
      <c r="M82" s="8">
        <f t="shared" si="5"/>
        <v>2.6401005250660505</v>
      </c>
      <c r="P82" s="6">
        <f t="shared" si="10"/>
        <v>35.378584058121731</v>
      </c>
      <c r="U82" s="18">
        <v>21.5</v>
      </c>
      <c r="V82" s="20">
        <f t="shared" si="6"/>
        <v>1.7894150606482004</v>
      </c>
    </row>
    <row r="83" spans="1:22" x14ac:dyDescent="0.15">
      <c r="A83" s="6">
        <v>41</v>
      </c>
      <c r="B83" s="6">
        <v>81</v>
      </c>
      <c r="D83">
        <v>580.55780029296898</v>
      </c>
      <c r="E83">
        <v>502.91384887695301</v>
      </c>
      <c r="F83">
        <v>465.23876953125</v>
      </c>
      <c r="G83">
        <v>464.599609375</v>
      </c>
      <c r="I83" s="7">
        <f t="shared" si="7"/>
        <v>115.31903076171898</v>
      </c>
      <c r="J83" s="7">
        <f t="shared" si="7"/>
        <v>38.314239501953011</v>
      </c>
      <c r="K83" s="7">
        <f t="shared" si="8"/>
        <v>88.499063110351869</v>
      </c>
      <c r="L83" s="8">
        <f t="shared" si="9"/>
        <v>2.3098217336622526</v>
      </c>
      <c r="M83" s="8">
        <f t="shared" si="5"/>
        <v>2.6307305979345834</v>
      </c>
      <c r="P83" s="6">
        <f t="shared" si="10"/>
        <v>34.898114676087857</v>
      </c>
      <c r="U83" s="18">
        <v>22</v>
      </c>
      <c r="V83" s="20">
        <f t="shared" si="6"/>
        <v>1.8031131149947375</v>
      </c>
    </row>
    <row r="84" spans="1:22" x14ac:dyDescent="0.15">
      <c r="A84" s="6">
        <v>41.5</v>
      </c>
      <c r="B84" s="6">
        <v>82</v>
      </c>
      <c r="D84">
        <v>581.206787109375</v>
      </c>
      <c r="E84">
        <v>502.59625244140602</v>
      </c>
      <c r="F84">
        <v>465.67657470703102</v>
      </c>
      <c r="G84">
        <v>465.11285400390602</v>
      </c>
      <c r="I84" s="7">
        <f t="shared" si="7"/>
        <v>115.53021240234398</v>
      </c>
      <c r="J84" s="7">
        <f t="shared" si="7"/>
        <v>37.4833984375</v>
      </c>
      <c r="K84" s="7">
        <f t="shared" si="8"/>
        <v>89.291833496093972</v>
      </c>
      <c r="L84" s="8">
        <f t="shared" si="9"/>
        <v>2.3821701664799582</v>
      </c>
      <c r="M84" s="8">
        <f t="shared" si="5"/>
        <v>2.7069925534873174</v>
      </c>
      <c r="P84" s="6">
        <f t="shared" si="10"/>
        <v>38.808661059534465</v>
      </c>
      <c r="U84" s="18">
        <v>65</v>
      </c>
      <c r="V84" s="20">
        <f t="shared" ref="V84:V104" si="11">L131</f>
        <v>1.3863937460896727</v>
      </c>
    </row>
    <row r="85" spans="1:22" x14ac:dyDescent="0.15">
      <c r="A85" s="6">
        <v>42</v>
      </c>
      <c r="B85" s="6">
        <v>83</v>
      </c>
      <c r="D85">
        <v>580.94647216796898</v>
      </c>
      <c r="E85">
        <v>501.51956176757801</v>
      </c>
      <c r="F85">
        <v>464.65756225585898</v>
      </c>
      <c r="G85">
        <v>464.22158813476602</v>
      </c>
      <c r="I85" s="7">
        <f t="shared" si="7"/>
        <v>116.28890991211</v>
      </c>
      <c r="J85" s="7">
        <f t="shared" si="7"/>
        <v>37.297973632811988</v>
      </c>
      <c r="K85" s="7">
        <f t="shared" si="8"/>
        <v>90.180328369141606</v>
      </c>
      <c r="L85" s="8">
        <f t="shared" si="9"/>
        <v>2.417834525192748</v>
      </c>
      <c r="M85" s="8">
        <f t="shared" si="5"/>
        <v>2.7465704349351356</v>
      </c>
      <c r="P85" s="6">
        <f t="shared" si="10"/>
        <v>40.838128308813467</v>
      </c>
      <c r="U85" s="18">
        <v>65.5</v>
      </c>
      <c r="V85" s="20">
        <f t="shared" si="11"/>
        <v>1.3822500484380147</v>
      </c>
    </row>
    <row r="86" spans="1:22" x14ac:dyDescent="0.15">
      <c r="A86" s="6">
        <v>42.5</v>
      </c>
      <c r="B86" s="6">
        <v>84</v>
      </c>
      <c r="D86">
        <v>580.93225097656295</v>
      </c>
      <c r="E86">
        <v>501.99124145507801</v>
      </c>
      <c r="F86">
        <v>465.68487548828102</v>
      </c>
      <c r="G86">
        <v>465.05996704101602</v>
      </c>
      <c r="I86" s="7">
        <f t="shared" si="7"/>
        <v>115.24737548828193</v>
      </c>
      <c r="J86" s="7">
        <f t="shared" si="7"/>
        <v>36.931274414061988</v>
      </c>
      <c r="K86" s="7">
        <f t="shared" si="8"/>
        <v>89.395483398438543</v>
      </c>
      <c r="L86" s="8">
        <f t="shared" si="9"/>
        <v>2.4205902671043549</v>
      </c>
      <c r="M86" s="8">
        <f t="shared" si="5"/>
        <v>2.7532396995817709</v>
      </c>
      <c r="P86" s="6">
        <f t="shared" si="10"/>
        <v>41.180113621871875</v>
      </c>
      <c r="U86" s="18">
        <v>66</v>
      </c>
      <c r="V86" s="20">
        <f t="shared" si="11"/>
        <v>1.3856144104342354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579.79290771484398</v>
      </c>
      <c r="E87">
        <v>500.61959838867199</v>
      </c>
      <c r="F87">
        <v>464.73962402343801</v>
      </c>
      <c r="G87">
        <v>464.07070922851602</v>
      </c>
      <c r="I87" s="7">
        <f t="shared" si="7"/>
        <v>115.05328369140597</v>
      </c>
      <c r="J87" s="7">
        <f t="shared" si="7"/>
        <v>36.548889160155966</v>
      </c>
      <c r="K87" s="7">
        <f t="shared" si="8"/>
        <v>89.469061279296795</v>
      </c>
      <c r="L87" s="8">
        <f t="shared" si="9"/>
        <v>2.4479283320279985</v>
      </c>
      <c r="M87" s="8">
        <f t="shared" si="5"/>
        <v>2.784491287240443</v>
      </c>
      <c r="P87" s="6">
        <f t="shared" si="10"/>
        <v>42.782626725683876</v>
      </c>
      <c r="U87" s="18">
        <v>66.5</v>
      </c>
      <c r="V87" s="20">
        <f t="shared" si="11"/>
        <v>1.3917405219663215</v>
      </c>
    </row>
    <row r="88" spans="1:22" x14ac:dyDescent="0.15">
      <c r="A88" s="6">
        <v>43.5</v>
      </c>
      <c r="B88" s="6">
        <v>86</v>
      </c>
      <c r="D88">
        <v>583.18634033203102</v>
      </c>
      <c r="E88">
        <v>502.69577026367199</v>
      </c>
      <c r="F88">
        <v>465.30285644531301</v>
      </c>
      <c r="G88">
        <v>464.4482421875</v>
      </c>
      <c r="I88" s="7">
        <f t="shared" si="7"/>
        <v>117.88348388671801</v>
      </c>
      <c r="J88" s="7">
        <f t="shared" si="7"/>
        <v>38.247528076171989</v>
      </c>
      <c r="K88" s="7">
        <f t="shared" si="8"/>
        <v>91.110214233397613</v>
      </c>
      <c r="L88" s="8">
        <f t="shared" si="9"/>
        <v>2.3821203308079615</v>
      </c>
      <c r="M88" s="8">
        <f t="shared" ref="M88:M151" si="12">L88+ABS($N$2)*A88</f>
        <v>2.7225968087554344</v>
      </c>
      <c r="P88" s="6">
        <f t="shared" si="10"/>
        <v>39.608813161101246</v>
      </c>
      <c r="U88" s="18">
        <v>67</v>
      </c>
      <c r="V88" s="20">
        <f t="shared" si="11"/>
        <v>1.3729941640022931</v>
      </c>
    </row>
    <row r="89" spans="1:22" x14ac:dyDescent="0.15">
      <c r="A89" s="6">
        <v>44</v>
      </c>
      <c r="B89" s="6">
        <v>87</v>
      </c>
      <c r="D89">
        <v>583.555908203125</v>
      </c>
      <c r="E89">
        <v>503.36291503906301</v>
      </c>
      <c r="F89">
        <v>465.855224609375</v>
      </c>
      <c r="G89">
        <v>465.25518798828102</v>
      </c>
      <c r="I89" s="7">
        <f t="shared" si="7"/>
        <v>117.70068359375</v>
      </c>
      <c r="J89" s="7">
        <f t="shared" si="7"/>
        <v>38.107727050781989</v>
      </c>
      <c r="K89" s="7">
        <f t="shared" si="8"/>
        <v>91.025274658202605</v>
      </c>
      <c r="L89" s="8">
        <f t="shared" si="9"/>
        <v>2.3886303829379067</v>
      </c>
      <c r="M89" s="8">
        <f t="shared" si="12"/>
        <v>2.7330203836204081</v>
      </c>
      <c r="P89" s="6">
        <f t="shared" si="10"/>
        <v>40.143311295792032</v>
      </c>
      <c r="U89" s="18">
        <v>67.5</v>
      </c>
      <c r="V89" s="20">
        <f t="shared" si="11"/>
        <v>1.3641204720498747</v>
      </c>
    </row>
    <row r="90" spans="1:22" x14ac:dyDescent="0.15">
      <c r="A90" s="6">
        <v>44.5</v>
      </c>
      <c r="B90" s="6">
        <v>88</v>
      </c>
      <c r="D90">
        <v>581.40148925781295</v>
      </c>
      <c r="E90">
        <v>502.6171875</v>
      </c>
      <c r="F90">
        <v>465.05535888671898</v>
      </c>
      <c r="G90">
        <v>464.38275146484398</v>
      </c>
      <c r="I90" s="7">
        <f t="shared" si="7"/>
        <v>116.34613037109398</v>
      </c>
      <c r="J90" s="7">
        <f t="shared" si="7"/>
        <v>38.234436035156023</v>
      </c>
      <c r="K90" s="7">
        <f t="shared" si="8"/>
        <v>89.582025146484767</v>
      </c>
      <c r="L90" s="8">
        <f t="shared" si="9"/>
        <v>2.3429670850673818</v>
      </c>
      <c r="M90" s="8">
        <f t="shared" si="12"/>
        <v>2.6912706084849116</v>
      </c>
      <c r="P90" s="6">
        <f t="shared" si="10"/>
        <v>38.002474085645616</v>
      </c>
      <c r="U90" s="18">
        <v>68</v>
      </c>
      <c r="V90" s="20">
        <f t="shared" si="11"/>
        <v>1.3536242417126603</v>
      </c>
    </row>
    <row r="91" spans="1:22" x14ac:dyDescent="0.15">
      <c r="A91" s="6">
        <v>45</v>
      </c>
      <c r="B91" s="6">
        <v>89</v>
      </c>
      <c r="D91">
        <v>583.45745849609398</v>
      </c>
      <c r="E91">
        <v>504.21432495117199</v>
      </c>
      <c r="F91">
        <v>465.78240966796898</v>
      </c>
      <c r="G91">
        <v>465.13555908203102</v>
      </c>
      <c r="I91" s="7">
        <f t="shared" si="7"/>
        <v>117.675048828125</v>
      </c>
      <c r="J91" s="7">
        <f t="shared" si="7"/>
        <v>39.078765869140966</v>
      </c>
      <c r="K91" s="7">
        <f t="shared" si="8"/>
        <v>90.319912719726318</v>
      </c>
      <c r="L91" s="8">
        <f t="shared" si="9"/>
        <v>2.3112273561087191</v>
      </c>
      <c r="M91" s="8">
        <f t="shared" si="12"/>
        <v>2.6634444022612773</v>
      </c>
      <c r="P91" s="6">
        <f t="shared" si="10"/>
        <v>36.575607054447758</v>
      </c>
      <c r="U91" s="18">
        <v>68.5</v>
      </c>
      <c r="V91" s="20">
        <f t="shared" si="11"/>
        <v>1.3661489112189429</v>
      </c>
    </row>
    <row r="92" spans="1:22" x14ac:dyDescent="0.15">
      <c r="A92" s="6">
        <v>45.5</v>
      </c>
      <c r="B92" s="6">
        <v>90</v>
      </c>
      <c r="D92">
        <v>583.41198730468795</v>
      </c>
      <c r="E92">
        <v>505.04083251953102</v>
      </c>
      <c r="F92">
        <v>465.68441772460898</v>
      </c>
      <c r="G92">
        <v>465.29428100585898</v>
      </c>
      <c r="I92" s="7">
        <f t="shared" si="7"/>
        <v>117.72756958007898</v>
      </c>
      <c r="J92" s="7">
        <f t="shared" si="7"/>
        <v>39.746551513672046</v>
      </c>
      <c r="K92" s="7">
        <f t="shared" si="8"/>
        <v>89.904983520508551</v>
      </c>
      <c r="L92" s="8">
        <f t="shared" si="9"/>
        <v>2.2619568263571992</v>
      </c>
      <c r="M92" s="8">
        <f t="shared" si="12"/>
        <v>2.6180873952447858</v>
      </c>
      <c r="P92" s="6">
        <f t="shared" si="10"/>
        <v>34.249798878316554</v>
      </c>
      <c r="U92" s="18">
        <v>69</v>
      </c>
      <c r="V92" s="20">
        <f t="shared" si="11"/>
        <v>1.3690970895598924</v>
      </c>
    </row>
    <row r="93" spans="1:22" x14ac:dyDescent="0.15">
      <c r="A93" s="6">
        <v>46</v>
      </c>
      <c r="B93" s="6">
        <v>91</v>
      </c>
      <c r="D93">
        <v>583.121337890625</v>
      </c>
      <c r="E93">
        <v>505.02401733398398</v>
      </c>
      <c r="F93">
        <v>465.03341674804699</v>
      </c>
      <c r="G93">
        <v>464.157958984375</v>
      </c>
      <c r="I93" s="7">
        <f t="shared" si="7"/>
        <v>118.08792114257801</v>
      </c>
      <c r="J93" s="7">
        <f t="shared" si="7"/>
        <v>40.866058349608977</v>
      </c>
      <c r="K93" s="7">
        <f t="shared" si="8"/>
        <v>89.481680297851725</v>
      </c>
      <c r="L93" s="8">
        <f t="shared" si="9"/>
        <v>2.1896332534039931</v>
      </c>
      <c r="M93" s="8">
        <f t="shared" si="12"/>
        <v>2.5496773450266081</v>
      </c>
      <c r="P93" s="6">
        <f t="shared" si="10"/>
        <v>30.741881037328206</v>
      </c>
      <c r="U93" s="18">
        <v>69.5</v>
      </c>
      <c r="V93" s="20">
        <f t="shared" si="11"/>
        <v>1.3756155185277645</v>
      </c>
    </row>
    <row r="94" spans="1:22" x14ac:dyDescent="0.15">
      <c r="A94" s="6">
        <v>46.5</v>
      </c>
      <c r="B94" s="6">
        <v>92</v>
      </c>
      <c r="D94">
        <v>581.98077392578102</v>
      </c>
      <c r="E94">
        <v>505.37661743164102</v>
      </c>
      <c r="F94">
        <v>465.97161865234398</v>
      </c>
      <c r="G94">
        <v>465.31973266601602</v>
      </c>
      <c r="I94" s="7">
        <f t="shared" si="7"/>
        <v>116.00915527343705</v>
      </c>
      <c r="J94" s="7">
        <f t="shared" si="7"/>
        <v>40.056884765625</v>
      </c>
      <c r="K94" s="7">
        <f t="shared" si="8"/>
        <v>87.969335937499551</v>
      </c>
      <c r="L94" s="8">
        <f t="shared" si="9"/>
        <v>2.1961102679904565</v>
      </c>
      <c r="M94" s="8">
        <f t="shared" si="12"/>
        <v>2.5600678823480996</v>
      </c>
      <c r="P94" s="6">
        <f t="shared" si="10"/>
        <v>31.274685079004378</v>
      </c>
      <c r="U94" s="18">
        <v>70</v>
      </c>
      <c r="V94" s="20">
        <f t="shared" si="11"/>
        <v>1.3371969208252488</v>
      </c>
    </row>
    <row r="95" spans="1:22" x14ac:dyDescent="0.15">
      <c r="A95" s="6">
        <v>47</v>
      </c>
      <c r="B95" s="6">
        <v>93</v>
      </c>
      <c r="D95">
        <v>580.85589599609398</v>
      </c>
      <c r="E95">
        <v>505.38983154296898</v>
      </c>
      <c r="F95">
        <v>464.85491943359398</v>
      </c>
      <c r="G95">
        <v>464.56173706054699</v>
      </c>
      <c r="I95" s="7">
        <f t="shared" si="7"/>
        <v>116.0009765625</v>
      </c>
      <c r="J95" s="7">
        <f t="shared" si="7"/>
        <v>40.828094482421989</v>
      </c>
      <c r="K95" s="7">
        <f t="shared" si="8"/>
        <v>87.421310424804602</v>
      </c>
      <c r="L95" s="8">
        <f t="shared" si="9"/>
        <v>2.141204764342914</v>
      </c>
      <c r="M95" s="8">
        <f t="shared" si="12"/>
        <v>2.5090759014355859</v>
      </c>
      <c r="P95" s="6">
        <f t="shared" si="10"/>
        <v>28.659927758700388</v>
      </c>
      <c r="U95" s="18">
        <v>70.5</v>
      </c>
      <c r="V95" s="20">
        <f t="shared" si="11"/>
        <v>1.3689498547079222</v>
      </c>
    </row>
    <row r="96" spans="1:22" x14ac:dyDescent="0.15">
      <c r="A96" s="6">
        <v>47.5</v>
      </c>
      <c r="B96" s="6">
        <v>94</v>
      </c>
      <c r="D96">
        <v>579.126953125</v>
      </c>
      <c r="E96">
        <v>505.333740234375</v>
      </c>
      <c r="F96">
        <v>464.95797729492199</v>
      </c>
      <c r="G96">
        <v>464.36251831054699</v>
      </c>
      <c r="I96" s="7">
        <f t="shared" si="7"/>
        <v>114.16897583007801</v>
      </c>
      <c r="J96" s="7">
        <f t="shared" si="7"/>
        <v>40.971221923828011</v>
      </c>
      <c r="K96" s="7">
        <f t="shared" si="8"/>
        <v>85.489120483398409</v>
      </c>
      <c r="L96" s="8">
        <f t="shared" si="9"/>
        <v>2.0865650685824364</v>
      </c>
      <c r="M96" s="8">
        <f t="shared" si="12"/>
        <v>2.4583497284101368</v>
      </c>
      <c r="P96" s="6">
        <f t="shared" si="10"/>
        <v>26.058800485828538</v>
      </c>
      <c r="U96" s="18">
        <v>71</v>
      </c>
      <c r="V96" s="20">
        <f t="shared" si="11"/>
        <v>1.3681114741023541</v>
      </c>
    </row>
    <row r="97" spans="1:22" x14ac:dyDescent="0.15">
      <c r="A97" s="6">
        <v>48</v>
      </c>
      <c r="B97" s="6">
        <v>95</v>
      </c>
      <c r="D97">
        <v>579.58819580078102</v>
      </c>
      <c r="E97">
        <v>506.96792602539102</v>
      </c>
      <c r="F97">
        <v>466.056884765625</v>
      </c>
      <c r="G97">
        <v>465.60189819335898</v>
      </c>
      <c r="I97" s="7">
        <f t="shared" si="7"/>
        <v>113.53131103515602</v>
      </c>
      <c r="J97" s="7">
        <f t="shared" si="7"/>
        <v>41.366027832032046</v>
      </c>
      <c r="K97" s="7">
        <f t="shared" si="8"/>
        <v>84.575091552733596</v>
      </c>
      <c r="L97" s="8">
        <f t="shared" si="9"/>
        <v>2.044554335653237</v>
      </c>
      <c r="M97" s="8">
        <f t="shared" si="12"/>
        <v>2.4202525182159658</v>
      </c>
      <c r="P97" s="6">
        <f t="shared" si="10"/>
        <v>24.105258821909327</v>
      </c>
      <c r="U97" s="18">
        <v>71.5</v>
      </c>
      <c r="V97" s="20">
        <f t="shared" si="11"/>
        <v>1.3380448208072031</v>
      </c>
    </row>
    <row r="98" spans="1:22" x14ac:dyDescent="0.15">
      <c r="A98" s="6">
        <v>48.5</v>
      </c>
      <c r="B98" s="6">
        <v>96</v>
      </c>
      <c r="D98">
        <v>577.70007324218795</v>
      </c>
      <c r="E98">
        <v>506.259765625</v>
      </c>
      <c r="F98">
        <v>464.70556640625</v>
      </c>
      <c r="G98">
        <v>464.32434082031301</v>
      </c>
      <c r="I98" s="7">
        <f t="shared" si="7"/>
        <v>112.99450683593795</v>
      </c>
      <c r="J98" s="7">
        <f t="shared" si="7"/>
        <v>41.935424804686988</v>
      </c>
      <c r="K98" s="7">
        <f t="shared" si="8"/>
        <v>83.63970947265706</v>
      </c>
      <c r="L98" s="8">
        <f t="shared" si="9"/>
        <v>1.9944881889764217</v>
      </c>
      <c r="M98" s="8">
        <f t="shared" si="12"/>
        <v>2.3740998942741784</v>
      </c>
      <c r="P98" s="6">
        <f t="shared" si="10"/>
        <v>21.738653148949272</v>
      </c>
      <c r="U98" s="18">
        <v>72</v>
      </c>
      <c r="V98" s="20">
        <f t="shared" si="11"/>
        <v>1.3525129492939423</v>
      </c>
    </row>
    <row r="99" spans="1:22" x14ac:dyDescent="0.15">
      <c r="A99" s="6">
        <v>49</v>
      </c>
      <c r="B99" s="6">
        <v>97</v>
      </c>
      <c r="D99">
        <v>577.24072265625</v>
      </c>
      <c r="E99">
        <v>507.03466796875</v>
      </c>
      <c r="F99">
        <v>465.59176635742199</v>
      </c>
      <c r="G99">
        <v>465.05230712890602</v>
      </c>
      <c r="I99" s="7">
        <f t="shared" si="7"/>
        <v>111.64895629882801</v>
      </c>
      <c r="J99" s="7">
        <f t="shared" si="7"/>
        <v>41.982360839843977</v>
      </c>
      <c r="K99" s="7">
        <f t="shared" si="8"/>
        <v>82.261303710937227</v>
      </c>
      <c r="L99" s="8">
        <f t="shared" si="9"/>
        <v>1.9594253887900921</v>
      </c>
      <c r="M99" s="8">
        <f t="shared" si="12"/>
        <v>2.3429506168228773</v>
      </c>
      <c r="P99" s="6">
        <f t="shared" si="10"/>
        <v>20.141386288936346</v>
      </c>
      <c r="U99" s="18">
        <v>72.5</v>
      </c>
      <c r="V99" s="20">
        <f t="shared" si="11"/>
        <v>1.3451246683202707</v>
      </c>
    </row>
    <row r="100" spans="1:22" x14ac:dyDescent="0.15">
      <c r="A100" s="6">
        <v>49.5</v>
      </c>
      <c r="B100" s="6">
        <v>98</v>
      </c>
      <c r="D100">
        <v>574.26458740234398</v>
      </c>
      <c r="E100">
        <v>507.29339599609398</v>
      </c>
      <c r="F100">
        <v>466.19598388671898</v>
      </c>
      <c r="G100">
        <v>465.525390625</v>
      </c>
      <c r="I100" s="7">
        <f t="shared" si="7"/>
        <v>108.068603515625</v>
      </c>
      <c r="J100" s="7">
        <f t="shared" si="7"/>
        <v>41.768005371093977</v>
      </c>
      <c r="K100" s="7">
        <f t="shared" si="8"/>
        <v>78.83099975585921</v>
      </c>
      <c r="L100" s="8">
        <f t="shared" si="9"/>
        <v>1.8873537066343871</v>
      </c>
      <c r="M100" s="8">
        <f t="shared" si="12"/>
        <v>2.2747924574022012</v>
      </c>
      <c r="P100" s="6">
        <f t="shared" si="10"/>
        <v>16.646384857448044</v>
      </c>
      <c r="U100" s="18">
        <v>73</v>
      </c>
      <c r="V100" s="20">
        <f t="shared" si="11"/>
        <v>1.3482025514038591</v>
      </c>
    </row>
    <row r="101" spans="1:22" x14ac:dyDescent="0.15">
      <c r="A101" s="6">
        <v>50</v>
      </c>
      <c r="B101" s="6">
        <v>99</v>
      </c>
      <c r="D101">
        <v>571.89276123046898</v>
      </c>
      <c r="E101">
        <v>506.83065795898398</v>
      </c>
      <c r="F101">
        <v>465.51110839843801</v>
      </c>
      <c r="G101">
        <v>465.14797973632801</v>
      </c>
      <c r="I101" s="7">
        <f t="shared" si="7"/>
        <v>106.38165283203097</v>
      </c>
      <c r="J101" s="7">
        <f t="shared" si="7"/>
        <v>41.682678222655966</v>
      </c>
      <c r="K101" s="7">
        <f t="shared" si="8"/>
        <v>77.203778076171787</v>
      </c>
      <c r="L101" s="8">
        <f t="shared" si="9"/>
        <v>1.8521789234312895</v>
      </c>
      <c r="M101" s="8">
        <f t="shared" si="12"/>
        <v>2.2435311969341321</v>
      </c>
      <c r="P101" s="6">
        <f t="shared" si="10"/>
        <v>15.043375753113484</v>
      </c>
      <c r="U101" s="18">
        <v>73.5</v>
      </c>
      <c r="V101" s="20">
        <f t="shared" si="11"/>
        <v>1.3563995686466597</v>
      </c>
    </row>
    <row r="102" spans="1:22" x14ac:dyDescent="0.15">
      <c r="A102" s="6">
        <v>50.5</v>
      </c>
      <c r="B102" s="6">
        <v>100</v>
      </c>
      <c r="D102">
        <v>571.89001464843795</v>
      </c>
      <c r="E102">
        <v>507.44149780273398</v>
      </c>
      <c r="F102">
        <v>465.74728393554699</v>
      </c>
      <c r="G102">
        <v>464.97454833984398</v>
      </c>
      <c r="I102" s="7">
        <f t="shared" si="7"/>
        <v>106.14273071289097</v>
      </c>
      <c r="J102" s="7">
        <f t="shared" si="7"/>
        <v>42.46694946289</v>
      </c>
      <c r="K102" s="7">
        <f t="shared" si="8"/>
        <v>76.415866088867972</v>
      </c>
      <c r="L102" s="8">
        <f t="shared" si="9"/>
        <v>1.7994197147512194</v>
      </c>
      <c r="M102" s="8">
        <f t="shared" si="12"/>
        <v>2.1946855109890899</v>
      </c>
      <c r="P102" s="6">
        <f t="shared" si="10"/>
        <v>12.538675747259703</v>
      </c>
      <c r="U102" s="18">
        <v>74</v>
      </c>
      <c r="V102" s="20">
        <f t="shared" si="11"/>
        <v>1.3408887150223521</v>
      </c>
    </row>
    <row r="103" spans="1:22" x14ac:dyDescent="0.15">
      <c r="A103" s="6">
        <v>51</v>
      </c>
      <c r="B103" s="6">
        <v>101</v>
      </c>
      <c r="D103">
        <v>575.05407714843795</v>
      </c>
      <c r="E103">
        <v>509.56759643554699</v>
      </c>
      <c r="F103">
        <v>466.29718017578102</v>
      </c>
      <c r="G103">
        <v>465.62460327148398</v>
      </c>
      <c r="I103" s="7">
        <f t="shared" si="7"/>
        <v>108.75689697265693</v>
      </c>
      <c r="J103" s="7">
        <f t="shared" si="7"/>
        <v>43.942993164063012</v>
      </c>
      <c r="K103" s="7">
        <f t="shared" si="8"/>
        <v>77.996801757812818</v>
      </c>
      <c r="L103" s="8">
        <f t="shared" si="9"/>
        <v>1.7749542336956539</v>
      </c>
      <c r="M103" s="8">
        <f t="shared" si="12"/>
        <v>2.174133552668553</v>
      </c>
      <c r="P103" s="6">
        <f t="shared" si="10"/>
        <v>11.484816248108167</v>
      </c>
      <c r="U103" s="18">
        <v>74.5</v>
      </c>
      <c r="V103" s="20">
        <f t="shared" si="11"/>
        <v>1.3532890159449169</v>
      </c>
    </row>
    <row r="104" spans="1:22" x14ac:dyDescent="0.15">
      <c r="A104" s="6">
        <v>51.5</v>
      </c>
      <c r="B104" s="6">
        <v>102</v>
      </c>
      <c r="D104">
        <v>574.05865478515602</v>
      </c>
      <c r="E104">
        <v>509.54959106445301</v>
      </c>
      <c r="F104">
        <v>465.92395019531301</v>
      </c>
      <c r="G104">
        <v>465.56661987304699</v>
      </c>
      <c r="I104" s="7">
        <f t="shared" si="7"/>
        <v>108.13470458984301</v>
      </c>
      <c r="J104" s="7">
        <f t="shared" si="7"/>
        <v>43.982971191406023</v>
      </c>
      <c r="K104" s="7">
        <f t="shared" si="8"/>
        <v>77.346624755858798</v>
      </c>
      <c r="L104" s="8">
        <f t="shared" si="9"/>
        <v>1.7585584297900232</v>
      </c>
      <c r="M104" s="8">
        <f t="shared" si="12"/>
        <v>2.1616512714979508</v>
      </c>
      <c r="P104" s="6">
        <f t="shared" si="10"/>
        <v>10.844752154090683</v>
      </c>
      <c r="U104" s="18">
        <v>75</v>
      </c>
      <c r="V104" s="20">
        <f t="shared" si="11"/>
        <v>1.356577362074165</v>
      </c>
    </row>
    <row r="105" spans="1:22" x14ac:dyDescent="0.15">
      <c r="A105" s="6">
        <v>52</v>
      </c>
      <c r="B105" s="6">
        <v>103</v>
      </c>
      <c r="D105">
        <v>574.35382080078102</v>
      </c>
      <c r="E105">
        <v>510.31091308593801</v>
      </c>
      <c r="F105">
        <v>465.53366088867199</v>
      </c>
      <c r="G105">
        <v>464.868896484375</v>
      </c>
      <c r="I105" s="7">
        <f t="shared" si="7"/>
        <v>108.82015991210903</v>
      </c>
      <c r="J105" s="7">
        <f t="shared" si="7"/>
        <v>45.442016601563012</v>
      </c>
      <c r="K105" s="7">
        <f t="shared" si="8"/>
        <v>77.01074829101492</v>
      </c>
      <c r="L105" s="8">
        <f t="shared" si="9"/>
        <v>1.6947035816268348</v>
      </c>
      <c r="M105" s="8">
        <f t="shared" si="12"/>
        <v>2.1017099460697906</v>
      </c>
      <c r="P105" s="6">
        <f t="shared" si="10"/>
        <v>7.7710920089610198</v>
      </c>
    </row>
    <row r="106" spans="1:22" x14ac:dyDescent="0.15">
      <c r="A106" s="6">
        <v>52.5</v>
      </c>
      <c r="B106" s="6">
        <v>104</v>
      </c>
      <c r="D106">
        <v>576.09436035156295</v>
      </c>
      <c r="E106">
        <v>512.65167236328102</v>
      </c>
      <c r="F106">
        <v>466.46908569335898</v>
      </c>
      <c r="G106">
        <v>465.90661621093801</v>
      </c>
      <c r="I106" s="7">
        <f t="shared" si="7"/>
        <v>109.62527465820398</v>
      </c>
      <c r="J106" s="7">
        <f t="shared" si="7"/>
        <v>46.745056152343011</v>
      </c>
      <c r="K106" s="7">
        <f t="shared" si="8"/>
        <v>76.903735351563881</v>
      </c>
      <c r="L106" s="8">
        <f t="shared" si="9"/>
        <v>1.645173665016749</v>
      </c>
      <c r="M106" s="8">
        <f t="shared" si="12"/>
        <v>2.0560935521947332</v>
      </c>
      <c r="P106" s="6">
        <f t="shared" si="10"/>
        <v>5.4319830417036679</v>
      </c>
    </row>
    <row r="107" spans="1:22" x14ac:dyDescent="0.15">
      <c r="A107" s="6">
        <v>53</v>
      </c>
      <c r="B107" s="6">
        <v>105</v>
      </c>
      <c r="D107">
        <v>574.68719482421898</v>
      </c>
      <c r="E107">
        <v>511.98147583007801</v>
      </c>
      <c r="F107">
        <v>466.00888061523398</v>
      </c>
      <c r="G107">
        <v>465.64730834960898</v>
      </c>
      <c r="I107" s="7">
        <f t="shared" si="7"/>
        <v>108.678314208985</v>
      </c>
      <c r="J107" s="7">
        <f t="shared" si="7"/>
        <v>46.334167480469034</v>
      </c>
      <c r="K107" s="7">
        <f t="shared" si="8"/>
        <v>76.244396972656688</v>
      </c>
      <c r="L107" s="8">
        <f t="shared" si="9"/>
        <v>1.6455328997719778</v>
      </c>
      <c r="M107" s="8">
        <f t="shared" si="12"/>
        <v>2.0603663096849907</v>
      </c>
      <c r="P107" s="6">
        <f t="shared" si="10"/>
        <v>5.6510807061913937</v>
      </c>
    </row>
    <row r="108" spans="1:22" x14ac:dyDescent="0.15">
      <c r="A108" s="6">
        <v>53.5</v>
      </c>
      <c r="B108" s="6">
        <v>106</v>
      </c>
      <c r="D108">
        <v>573.55902099609398</v>
      </c>
      <c r="E108">
        <v>511.26065063476602</v>
      </c>
      <c r="F108">
        <v>465.87655639648398</v>
      </c>
      <c r="G108">
        <v>465.34857177734398</v>
      </c>
      <c r="I108" s="7">
        <f t="shared" si="7"/>
        <v>107.68246459961</v>
      </c>
      <c r="J108" s="7">
        <f t="shared" si="7"/>
        <v>45.912078857422046</v>
      </c>
      <c r="K108" s="7">
        <f t="shared" si="8"/>
        <v>75.544009399414563</v>
      </c>
      <c r="L108" s="8">
        <f t="shared" si="9"/>
        <v>1.6454059863857</v>
      </c>
      <c r="M108" s="8">
        <f t="shared" si="12"/>
        <v>2.0641529190337411</v>
      </c>
      <c r="P108" s="6">
        <f t="shared" si="10"/>
        <v>5.8452497566302029</v>
      </c>
    </row>
    <row r="109" spans="1:22" x14ac:dyDescent="0.15">
      <c r="A109" s="6">
        <v>54</v>
      </c>
      <c r="B109" s="6">
        <v>107</v>
      </c>
      <c r="D109">
        <v>572.17810058593795</v>
      </c>
      <c r="E109">
        <v>511.73660278320301</v>
      </c>
      <c r="F109">
        <v>466.49914550781301</v>
      </c>
      <c r="G109">
        <v>465.84802246093801</v>
      </c>
      <c r="I109" s="7">
        <f t="shared" si="7"/>
        <v>105.67895507812494</v>
      </c>
      <c r="J109" s="7">
        <f t="shared" si="7"/>
        <v>45.888580322265</v>
      </c>
      <c r="K109" s="7">
        <f t="shared" si="8"/>
        <v>73.556948852539449</v>
      </c>
      <c r="L109" s="8">
        <f t="shared" si="9"/>
        <v>1.6029467099650028</v>
      </c>
      <c r="M109" s="8">
        <f t="shared" si="12"/>
        <v>2.0256071653480725</v>
      </c>
      <c r="P109" s="6">
        <f t="shared" si="10"/>
        <v>3.868707762916388</v>
      </c>
    </row>
    <row r="110" spans="1:22" x14ac:dyDescent="0.15">
      <c r="A110" s="6">
        <v>54.5</v>
      </c>
      <c r="B110" s="6">
        <v>108</v>
      </c>
      <c r="D110">
        <v>570.94854736328102</v>
      </c>
      <c r="E110">
        <v>511.43582153320301</v>
      </c>
      <c r="F110">
        <v>466.63409423828102</v>
      </c>
      <c r="G110">
        <v>466.06854248046898</v>
      </c>
      <c r="I110" s="7">
        <f t="shared" si="7"/>
        <v>104.314453125</v>
      </c>
      <c r="J110" s="7">
        <f t="shared" si="7"/>
        <v>45.367279052734034</v>
      </c>
      <c r="K110" s="7">
        <f t="shared" si="8"/>
        <v>72.557357788086179</v>
      </c>
      <c r="L110" s="8">
        <f t="shared" si="9"/>
        <v>1.5993323669190505</v>
      </c>
      <c r="M110" s="8">
        <f t="shared" si="12"/>
        <v>2.0259063450371486</v>
      </c>
      <c r="P110" s="6">
        <f t="shared" si="10"/>
        <v>3.8840490434098873</v>
      </c>
    </row>
    <row r="111" spans="1:22" x14ac:dyDescent="0.15">
      <c r="A111" s="6">
        <v>55</v>
      </c>
      <c r="B111" s="6">
        <v>109</v>
      </c>
      <c r="D111">
        <v>570.63092041015602</v>
      </c>
      <c r="E111">
        <v>511.14978027343801</v>
      </c>
      <c r="F111">
        <v>465.63931274414102</v>
      </c>
      <c r="G111">
        <v>465.17282104492199</v>
      </c>
      <c r="I111" s="7">
        <f t="shared" si="7"/>
        <v>104.991607666015</v>
      </c>
      <c r="J111" s="7">
        <f t="shared" si="7"/>
        <v>45.976959228516023</v>
      </c>
      <c r="K111" s="7">
        <f t="shared" si="8"/>
        <v>72.807736206053789</v>
      </c>
      <c r="L111" s="8">
        <f t="shared" si="9"/>
        <v>1.5835700626520919</v>
      </c>
      <c r="M111" s="8">
        <f t="shared" si="12"/>
        <v>2.0140575635052183</v>
      </c>
      <c r="P111" s="6">
        <f t="shared" si="10"/>
        <v>3.2764694261274645</v>
      </c>
    </row>
    <row r="112" spans="1:22" x14ac:dyDescent="0.15">
      <c r="A112" s="6">
        <v>55.5</v>
      </c>
      <c r="B112" s="6">
        <v>110</v>
      </c>
      <c r="D112">
        <v>570.55731201171898</v>
      </c>
      <c r="E112">
        <v>512.131591796875</v>
      </c>
      <c r="F112">
        <v>466.44869995117199</v>
      </c>
      <c r="G112">
        <v>465.78744506835898</v>
      </c>
      <c r="I112" s="7">
        <f t="shared" si="7"/>
        <v>104.10861206054699</v>
      </c>
      <c r="J112" s="7">
        <f t="shared" si="7"/>
        <v>46.344146728516023</v>
      </c>
      <c r="K112" s="7">
        <f t="shared" si="8"/>
        <v>71.667709350585767</v>
      </c>
      <c r="L112" s="8">
        <f t="shared" si="9"/>
        <v>1.546424185354305</v>
      </c>
      <c r="M112" s="8">
        <f t="shared" si="12"/>
        <v>1.9808252089424601</v>
      </c>
      <c r="P112" s="6">
        <f t="shared" si="10"/>
        <v>1.5723869251359126</v>
      </c>
    </row>
    <row r="113" spans="1:16" x14ac:dyDescent="0.15">
      <c r="A113" s="6">
        <v>56</v>
      </c>
      <c r="B113" s="6">
        <v>111</v>
      </c>
      <c r="D113">
        <v>570.438232421875</v>
      </c>
      <c r="E113">
        <v>512.102783203125</v>
      </c>
      <c r="F113">
        <v>466.38735961914102</v>
      </c>
      <c r="G113">
        <v>465.72027587890602</v>
      </c>
      <c r="I113" s="7">
        <f t="shared" si="7"/>
        <v>104.05087280273398</v>
      </c>
      <c r="J113" s="7">
        <f t="shared" si="7"/>
        <v>46.382507324218977</v>
      </c>
      <c r="K113" s="7">
        <f t="shared" si="8"/>
        <v>71.583117675780699</v>
      </c>
      <c r="L113" s="8">
        <f t="shared" si="9"/>
        <v>1.5433214331300937</v>
      </c>
      <c r="M113" s="8">
        <f t="shared" si="12"/>
        <v>1.981635979453277</v>
      </c>
      <c r="P113" s="6">
        <f t="shared" si="10"/>
        <v>1.6139614647067975</v>
      </c>
    </row>
    <row r="114" spans="1:16" x14ac:dyDescent="0.15">
      <c r="A114" s="6">
        <v>56.5</v>
      </c>
      <c r="B114" s="6">
        <v>112</v>
      </c>
      <c r="D114">
        <v>569.95452880859398</v>
      </c>
      <c r="E114">
        <v>511.78311157226602</v>
      </c>
      <c r="F114">
        <v>465.97317504882801</v>
      </c>
      <c r="G114">
        <v>465.35333251953102</v>
      </c>
      <c r="I114" s="7">
        <f t="shared" si="7"/>
        <v>103.98135375976597</v>
      </c>
      <c r="J114" s="7">
        <f t="shared" si="7"/>
        <v>46.429779052735</v>
      </c>
      <c r="K114" s="7">
        <f t="shared" si="8"/>
        <v>71.480508422851472</v>
      </c>
      <c r="L114" s="8">
        <f t="shared" si="9"/>
        <v>1.5395401374118929</v>
      </c>
      <c r="M114" s="8">
        <f t="shared" si="12"/>
        <v>1.9817682064701048</v>
      </c>
      <c r="P114" s="6">
        <f t="shared" si="10"/>
        <v>1.6207417771011252</v>
      </c>
    </row>
    <row r="115" spans="1:16" x14ac:dyDescent="0.15">
      <c r="A115" s="6">
        <v>57</v>
      </c>
      <c r="B115" s="6">
        <v>113</v>
      </c>
      <c r="D115">
        <v>570.555908203125</v>
      </c>
      <c r="E115">
        <v>512.73815917968795</v>
      </c>
      <c r="F115">
        <v>466.52169799804699</v>
      </c>
      <c r="G115">
        <v>465.77182006835898</v>
      </c>
      <c r="I115" s="7">
        <f t="shared" si="7"/>
        <v>104.03421020507801</v>
      </c>
      <c r="J115" s="7">
        <f t="shared" si="7"/>
        <v>46.966339111328978</v>
      </c>
      <c r="K115" s="7">
        <f t="shared" si="8"/>
        <v>71.157772827147738</v>
      </c>
      <c r="L115" s="8">
        <f t="shared" si="9"/>
        <v>1.5150802505274128</v>
      </c>
      <c r="M115" s="8">
        <f t="shared" si="12"/>
        <v>1.9612218423206529</v>
      </c>
      <c r="P115" s="6">
        <f t="shared" si="10"/>
        <v>0.56716913481480147</v>
      </c>
    </row>
    <row r="116" spans="1:16" x14ac:dyDescent="0.15">
      <c r="A116" s="6">
        <v>57.5</v>
      </c>
      <c r="B116" s="6">
        <v>114</v>
      </c>
      <c r="D116">
        <v>569.77331542968795</v>
      </c>
      <c r="E116">
        <v>512.79943847656295</v>
      </c>
      <c r="F116">
        <v>466.67904663085898</v>
      </c>
      <c r="G116">
        <v>466.02316284179699</v>
      </c>
      <c r="I116" s="7">
        <f t="shared" si="7"/>
        <v>103.09426879882898</v>
      </c>
      <c r="J116" s="7">
        <f t="shared" si="7"/>
        <v>46.776275634765966</v>
      </c>
      <c r="K116" s="7">
        <f t="shared" si="8"/>
        <v>70.350875854492813</v>
      </c>
      <c r="L116" s="8">
        <f t="shared" si="9"/>
        <v>1.503986260124679</v>
      </c>
      <c r="M116" s="8">
        <f t="shared" si="12"/>
        <v>1.9540413746529475</v>
      </c>
      <c r="P116" s="6">
        <f t="shared" si="10"/>
        <v>0.19897044824972726</v>
      </c>
    </row>
    <row r="117" spans="1:16" x14ac:dyDescent="0.15">
      <c r="A117" s="6">
        <v>58</v>
      </c>
      <c r="B117" s="6">
        <v>115</v>
      </c>
      <c r="D117">
        <v>569.63812255859398</v>
      </c>
      <c r="E117">
        <v>512.51751708984398</v>
      </c>
      <c r="F117">
        <v>465.84786987304699</v>
      </c>
      <c r="G117">
        <v>465.33660888671898</v>
      </c>
      <c r="I117" s="7">
        <f t="shared" si="7"/>
        <v>103.79025268554699</v>
      </c>
      <c r="J117" s="7">
        <f t="shared" si="7"/>
        <v>47.180908203125</v>
      </c>
      <c r="K117" s="7">
        <f t="shared" si="8"/>
        <v>70.763616943359494</v>
      </c>
      <c r="L117" s="8">
        <f t="shared" si="9"/>
        <v>1.4998358369598428</v>
      </c>
      <c r="M117" s="8">
        <f t="shared" si="12"/>
        <v>1.9538044742231397</v>
      </c>
      <c r="P117" s="6">
        <f t="shared" si="10"/>
        <v>0.18682271203830839</v>
      </c>
    </row>
    <row r="118" spans="1:16" x14ac:dyDescent="0.15">
      <c r="A118" s="6">
        <v>58.5</v>
      </c>
      <c r="B118" s="6">
        <v>116</v>
      </c>
      <c r="D118">
        <v>569.740234375</v>
      </c>
      <c r="E118">
        <v>513.08837890625</v>
      </c>
      <c r="F118">
        <v>466.32034301757801</v>
      </c>
      <c r="G118">
        <v>465.54238891601602</v>
      </c>
      <c r="I118" s="7">
        <f t="shared" si="7"/>
        <v>103.41989135742199</v>
      </c>
      <c r="J118" s="7">
        <f t="shared" si="7"/>
        <v>47.545989990233977</v>
      </c>
      <c r="K118" s="7">
        <f t="shared" si="8"/>
        <v>70.137698364258199</v>
      </c>
      <c r="L118" s="8">
        <f t="shared" si="9"/>
        <v>1.475154863294772</v>
      </c>
      <c r="M118" s="8">
        <f t="shared" si="12"/>
        <v>1.9330370232930973</v>
      </c>
      <c r="P118" s="6">
        <f t="shared" si="10"/>
        <v>-0.87808677709386218</v>
      </c>
    </row>
    <row r="119" spans="1:16" x14ac:dyDescent="0.15">
      <c r="A119" s="6">
        <v>59</v>
      </c>
      <c r="B119" s="6">
        <v>117</v>
      </c>
      <c r="D119">
        <v>568.371826171875</v>
      </c>
      <c r="E119">
        <v>512.68957519531295</v>
      </c>
      <c r="F119">
        <v>466.86581420898398</v>
      </c>
      <c r="G119">
        <v>466.11178588867199</v>
      </c>
      <c r="I119" s="7">
        <f t="shared" si="7"/>
        <v>101.50601196289102</v>
      </c>
      <c r="J119" s="7">
        <f t="shared" si="7"/>
        <v>46.577789306640966</v>
      </c>
      <c r="K119" s="7">
        <f t="shared" si="8"/>
        <v>68.901559448242352</v>
      </c>
      <c r="L119" s="8">
        <f t="shared" si="9"/>
        <v>1.4792792975775368</v>
      </c>
      <c r="M119" s="8">
        <f t="shared" si="12"/>
        <v>1.9410749803108907</v>
      </c>
      <c r="P119" s="6">
        <f t="shared" si="10"/>
        <v>-0.46591791100052393</v>
      </c>
    </row>
    <row r="120" spans="1:16" x14ac:dyDescent="0.15">
      <c r="A120" s="6">
        <v>59.5</v>
      </c>
      <c r="B120" s="6">
        <v>118</v>
      </c>
      <c r="D120">
        <v>568.93908691406295</v>
      </c>
      <c r="E120">
        <v>513.11273193359398</v>
      </c>
      <c r="F120">
        <v>466.41265869140602</v>
      </c>
      <c r="G120">
        <v>465.76675415039102</v>
      </c>
      <c r="I120" s="7">
        <f t="shared" si="7"/>
        <v>102.52642822265693</v>
      </c>
      <c r="J120" s="7">
        <f t="shared" si="7"/>
        <v>47.345977783202954</v>
      </c>
      <c r="K120" s="7">
        <f t="shared" si="8"/>
        <v>69.38424377441487</v>
      </c>
      <c r="L120" s="8">
        <f t="shared" si="9"/>
        <v>1.4654728241567858</v>
      </c>
      <c r="M120" s="8">
        <f t="shared" si="12"/>
        <v>1.9311820296251681</v>
      </c>
      <c r="P120" s="6">
        <f t="shared" si="10"/>
        <v>-0.97320679764488516</v>
      </c>
    </row>
    <row r="121" spans="1:16" x14ac:dyDescent="0.15">
      <c r="A121" s="6">
        <v>60</v>
      </c>
      <c r="B121" s="6">
        <v>119</v>
      </c>
      <c r="D121">
        <v>567.67742919921898</v>
      </c>
      <c r="E121">
        <v>512.34625244140602</v>
      </c>
      <c r="F121">
        <v>465.80477905273398</v>
      </c>
      <c r="G121">
        <v>465.295654296875</v>
      </c>
      <c r="I121" s="7">
        <f t="shared" si="7"/>
        <v>101.872650146485</v>
      </c>
      <c r="J121" s="7">
        <f t="shared" si="7"/>
        <v>47.050598144531023</v>
      </c>
      <c r="K121" s="7">
        <f t="shared" si="8"/>
        <v>68.937231445313287</v>
      </c>
      <c r="L121" s="8">
        <f t="shared" si="9"/>
        <v>1.4651722648360483</v>
      </c>
      <c r="M121" s="8">
        <f t="shared" si="12"/>
        <v>1.934794993039459</v>
      </c>
      <c r="P121" s="6">
        <f t="shared" si="10"/>
        <v>-0.78794193116095823</v>
      </c>
    </row>
    <row r="122" spans="1:16" x14ac:dyDescent="0.15">
      <c r="A122" s="6">
        <v>60.5</v>
      </c>
      <c r="B122" s="6">
        <v>120</v>
      </c>
      <c r="D122">
        <v>567.54772949218795</v>
      </c>
      <c r="E122">
        <v>512.89892578125</v>
      </c>
      <c r="F122">
        <v>465.98941040039102</v>
      </c>
      <c r="G122">
        <v>465.627197265625</v>
      </c>
      <c r="I122" s="7">
        <f t="shared" si="7"/>
        <v>101.55831909179693</v>
      </c>
      <c r="J122" s="7">
        <f t="shared" si="7"/>
        <v>47.271728515625</v>
      </c>
      <c r="K122" s="7">
        <f t="shared" si="8"/>
        <v>68.468109130859432</v>
      </c>
      <c r="L122" s="8">
        <f t="shared" si="9"/>
        <v>1.4483944480309889</v>
      </c>
      <c r="M122" s="8">
        <f t="shared" si="12"/>
        <v>1.921930698969428</v>
      </c>
      <c r="P122" s="6">
        <f t="shared" si="10"/>
        <v>-1.4475948116377406</v>
      </c>
    </row>
    <row r="123" spans="1:16" x14ac:dyDescent="0.15">
      <c r="A123" s="6">
        <v>61</v>
      </c>
      <c r="B123" s="6">
        <v>121</v>
      </c>
      <c r="D123">
        <v>567.76080322265602</v>
      </c>
      <c r="E123">
        <v>513.49554443359398</v>
      </c>
      <c r="F123">
        <v>466.37127685546898</v>
      </c>
      <c r="G123">
        <v>465.92364501953102</v>
      </c>
      <c r="I123" s="7">
        <f t="shared" si="7"/>
        <v>101.38952636718705</v>
      </c>
      <c r="J123" s="7">
        <f t="shared" si="7"/>
        <v>47.571899414062955</v>
      </c>
      <c r="K123" s="7">
        <f t="shared" si="8"/>
        <v>68.089196777342977</v>
      </c>
      <c r="L123" s="8">
        <f t="shared" si="9"/>
        <v>1.4312902704325237</v>
      </c>
      <c r="M123" s="8">
        <f t="shared" si="12"/>
        <v>1.9087400441059912</v>
      </c>
      <c r="P123" s="6">
        <f t="shared" si="10"/>
        <v>-2.123982760224199</v>
      </c>
    </row>
    <row r="124" spans="1:16" x14ac:dyDescent="0.15">
      <c r="A124" s="6">
        <v>61.5</v>
      </c>
      <c r="B124" s="6">
        <v>122</v>
      </c>
      <c r="D124">
        <v>567.50274658203102</v>
      </c>
      <c r="E124">
        <v>513.43756103515602</v>
      </c>
      <c r="F124">
        <v>466.20211791992199</v>
      </c>
      <c r="G124">
        <v>465.57061767578102</v>
      </c>
      <c r="I124" s="7">
        <f t="shared" si="7"/>
        <v>101.30062866210903</v>
      </c>
      <c r="J124" s="7">
        <f t="shared" si="7"/>
        <v>47.866943359375</v>
      </c>
      <c r="K124" s="7">
        <f t="shared" si="8"/>
        <v>67.79376831054654</v>
      </c>
      <c r="L124" s="8">
        <f t="shared" si="9"/>
        <v>1.4162961650081791</v>
      </c>
      <c r="M124" s="8">
        <f t="shared" si="12"/>
        <v>1.8976594614166751</v>
      </c>
      <c r="P124" s="6">
        <f t="shared" si="10"/>
        <v>-2.6921708200258307</v>
      </c>
    </row>
    <row r="125" spans="1:16" x14ac:dyDescent="0.15">
      <c r="A125" s="6">
        <v>62</v>
      </c>
      <c r="B125" s="6">
        <v>123</v>
      </c>
      <c r="D125">
        <v>566.91387939453102</v>
      </c>
      <c r="E125">
        <v>512.85998535156295</v>
      </c>
      <c r="F125">
        <v>465.68746948242199</v>
      </c>
      <c r="G125">
        <v>465.17175292968801</v>
      </c>
      <c r="I125" s="7">
        <f t="shared" si="7"/>
        <v>101.22640991210903</v>
      </c>
      <c r="J125" s="7">
        <f t="shared" si="7"/>
        <v>47.688232421874943</v>
      </c>
      <c r="K125" s="7">
        <f t="shared" si="8"/>
        <v>67.844647216796574</v>
      </c>
      <c r="L125" s="8">
        <f t="shared" si="9"/>
        <v>1.4226706206388084</v>
      </c>
      <c r="M125" s="8">
        <f t="shared" si="12"/>
        <v>1.9079474397823328</v>
      </c>
      <c r="P125" s="6">
        <f t="shared" si="10"/>
        <v>-2.1646257774261777</v>
      </c>
    </row>
    <row r="126" spans="1:16" x14ac:dyDescent="0.15">
      <c r="A126" s="6">
        <v>62.5</v>
      </c>
      <c r="B126" s="6">
        <v>124</v>
      </c>
      <c r="D126">
        <v>567.22613525390602</v>
      </c>
      <c r="E126">
        <v>513.63537597656295</v>
      </c>
      <c r="F126">
        <v>465.92041015625</v>
      </c>
      <c r="G126">
        <v>465.12820434570301</v>
      </c>
      <c r="I126" s="7">
        <f t="shared" si="7"/>
        <v>101.30572509765602</v>
      </c>
      <c r="J126" s="7">
        <f t="shared" si="7"/>
        <v>48.507171630859943</v>
      </c>
      <c r="K126" s="7">
        <f t="shared" si="8"/>
        <v>67.350704956054074</v>
      </c>
      <c r="L126" s="8">
        <f t="shared" si="9"/>
        <v>1.388469017913343</v>
      </c>
      <c r="M126" s="8">
        <f t="shared" si="12"/>
        <v>1.8776593597918958</v>
      </c>
      <c r="P126" s="6">
        <f t="shared" si="10"/>
        <v>-3.7177323140956142</v>
      </c>
    </row>
    <row r="127" spans="1:16" x14ac:dyDescent="0.15">
      <c r="A127" s="6">
        <v>63</v>
      </c>
      <c r="B127" s="6">
        <v>125</v>
      </c>
      <c r="D127">
        <v>568.24072265625</v>
      </c>
      <c r="E127">
        <v>514.607421875</v>
      </c>
      <c r="F127">
        <v>466.78683471679699</v>
      </c>
      <c r="G127">
        <v>466.22451782226602</v>
      </c>
      <c r="I127" s="7">
        <f t="shared" si="7"/>
        <v>101.45388793945301</v>
      </c>
      <c r="J127" s="7">
        <f t="shared" si="7"/>
        <v>48.382904052733977</v>
      </c>
      <c r="K127" s="7">
        <f t="shared" si="8"/>
        <v>67.585855102539227</v>
      </c>
      <c r="L127" s="8">
        <f t="shared" si="9"/>
        <v>1.396895379179294</v>
      </c>
      <c r="M127" s="8">
        <f t="shared" si="12"/>
        <v>1.8899992437928752</v>
      </c>
      <c r="P127" s="6">
        <f t="shared" si="10"/>
        <v>-3.0849700356773457</v>
      </c>
    </row>
    <row r="128" spans="1:16" x14ac:dyDescent="0.15">
      <c r="A128" s="6">
        <v>63.5</v>
      </c>
      <c r="B128" s="6">
        <v>126</v>
      </c>
      <c r="D128">
        <v>567.273681640625</v>
      </c>
      <c r="E128">
        <v>514.13848876953102</v>
      </c>
      <c r="F128">
        <v>466.67950439453102</v>
      </c>
      <c r="G128">
        <v>466.06884765625</v>
      </c>
      <c r="I128" s="7">
        <f t="shared" si="7"/>
        <v>100.59417724609398</v>
      </c>
      <c r="J128" s="7">
        <f t="shared" si="7"/>
        <v>48.069641113281023</v>
      </c>
      <c r="K128" s="7">
        <f t="shared" si="8"/>
        <v>66.945428466797267</v>
      </c>
      <c r="L128" s="8">
        <f t="shared" si="9"/>
        <v>1.3926758535399406</v>
      </c>
      <c r="M128" s="8">
        <f t="shared" si="12"/>
        <v>1.8896932408885503</v>
      </c>
      <c r="P128" s="6">
        <f t="shared" si="10"/>
        <v>-3.1006611957342693</v>
      </c>
    </row>
    <row r="129" spans="1:16" x14ac:dyDescent="0.15">
      <c r="A129" s="6">
        <v>64</v>
      </c>
      <c r="B129" s="6">
        <v>127</v>
      </c>
      <c r="D129">
        <v>564.62097167968795</v>
      </c>
      <c r="E129">
        <v>512.56964111328102</v>
      </c>
      <c r="F129">
        <v>466.40530395507801</v>
      </c>
      <c r="G129">
        <v>465.86013793945301</v>
      </c>
      <c r="I129" s="7">
        <f t="shared" si="7"/>
        <v>98.215667724609943</v>
      </c>
      <c r="J129" s="7">
        <f t="shared" si="7"/>
        <v>46.709503173828011</v>
      </c>
      <c r="K129" s="7">
        <f t="shared" si="8"/>
        <v>65.51901550293033</v>
      </c>
      <c r="L129" s="8">
        <f t="shared" si="9"/>
        <v>1.4026913379725596</v>
      </c>
      <c r="M129" s="8">
        <f t="shared" si="12"/>
        <v>1.9036222480561977</v>
      </c>
      <c r="P129" s="6">
        <f t="shared" si="10"/>
        <v>-2.3864121549162642</v>
      </c>
    </row>
    <row r="130" spans="1:16" x14ac:dyDescent="0.15">
      <c r="A130" s="6">
        <v>64.5</v>
      </c>
      <c r="B130" s="6">
        <v>128</v>
      </c>
      <c r="D130">
        <v>565.11047363281295</v>
      </c>
      <c r="E130">
        <v>512.82049560546898</v>
      </c>
      <c r="F130">
        <v>466.23263549804699</v>
      </c>
      <c r="G130">
        <v>465.69451904296898</v>
      </c>
      <c r="I130" s="7">
        <f t="shared" ref="I130:J151" si="13">D130-F130</f>
        <v>98.877838134765966</v>
      </c>
      <c r="J130" s="7">
        <f t="shared" si="13"/>
        <v>47.1259765625</v>
      </c>
      <c r="K130" s="7">
        <f t="shared" ref="K130:K151" si="14">I130-0.7*J130</f>
        <v>65.889654541015972</v>
      </c>
      <c r="L130" s="8">
        <f t="shared" ref="L130:L151" si="15">K130/J130</f>
        <v>1.3981599819715349</v>
      </c>
      <c r="M130" s="8">
        <f t="shared" si="12"/>
        <v>1.9030044147902014</v>
      </c>
      <c r="P130" s="6">
        <f t="shared" si="10"/>
        <v>-2.4180932943048825</v>
      </c>
    </row>
    <row r="131" spans="1:16" x14ac:dyDescent="0.15">
      <c r="A131" s="6">
        <v>65</v>
      </c>
      <c r="B131" s="6">
        <v>129</v>
      </c>
      <c r="D131">
        <v>565.0068359375</v>
      </c>
      <c r="E131">
        <v>512.93322753906295</v>
      </c>
      <c r="F131">
        <v>466.29089355468801</v>
      </c>
      <c r="G131">
        <v>465.61907958984398</v>
      </c>
      <c r="I131" s="7">
        <f t="shared" si="13"/>
        <v>98.715942382811988</v>
      </c>
      <c r="J131" s="7">
        <f t="shared" si="13"/>
        <v>47.314147949218977</v>
      </c>
      <c r="K131" s="7">
        <f t="shared" si="14"/>
        <v>65.596038818358707</v>
      </c>
      <c r="L131" s="8">
        <f t="shared" si="15"/>
        <v>1.3863937460896727</v>
      </c>
      <c r="M131" s="8">
        <f t="shared" si="12"/>
        <v>1.8951517016433677</v>
      </c>
      <c r="P131" s="6">
        <f t="shared" si="10"/>
        <v>-2.8207632596109793</v>
      </c>
    </row>
    <row r="132" spans="1:16" x14ac:dyDescent="0.15">
      <c r="A132" s="6">
        <v>65.5</v>
      </c>
      <c r="B132" s="6">
        <v>130</v>
      </c>
      <c r="D132">
        <v>565.76885986328102</v>
      </c>
      <c r="E132">
        <v>513.83953857421898</v>
      </c>
      <c r="F132">
        <v>467.04937744140602</v>
      </c>
      <c r="G132">
        <v>466.42953491210898</v>
      </c>
      <c r="I132" s="7">
        <f t="shared" si="13"/>
        <v>98.719482421875</v>
      </c>
      <c r="J132" s="7">
        <f t="shared" si="13"/>
        <v>47.41000366211</v>
      </c>
      <c r="K132" s="7">
        <f t="shared" si="14"/>
        <v>65.532479858398005</v>
      </c>
      <c r="L132" s="8">
        <f t="shared" si="15"/>
        <v>1.3822500484380147</v>
      </c>
      <c r="M132" s="8">
        <f t="shared" si="12"/>
        <v>1.8949215267267381</v>
      </c>
      <c r="P132" s="6">
        <f t="shared" si="10"/>
        <v>-2.8325661262075945</v>
      </c>
    </row>
    <row r="133" spans="1:16" x14ac:dyDescent="0.15">
      <c r="A133" s="6">
        <v>66</v>
      </c>
      <c r="B133" s="6">
        <v>131</v>
      </c>
      <c r="D133">
        <v>565.91076660156295</v>
      </c>
      <c r="E133">
        <v>513.98815917968795</v>
      </c>
      <c r="F133">
        <v>467.02407836914102</v>
      </c>
      <c r="G133">
        <v>466.574462890625</v>
      </c>
      <c r="I133" s="7">
        <f t="shared" si="13"/>
        <v>98.886688232421932</v>
      </c>
      <c r="J133" s="7">
        <f t="shared" si="13"/>
        <v>47.413696289062955</v>
      </c>
      <c r="K133" s="7">
        <f t="shared" si="14"/>
        <v>65.697100830077858</v>
      </c>
      <c r="L133" s="8">
        <f t="shared" si="15"/>
        <v>1.3856144104342354</v>
      </c>
      <c r="M133" s="8">
        <f t="shared" si="12"/>
        <v>1.9021994114579872</v>
      </c>
      <c r="P133" s="6">
        <f t="shared" si="10"/>
        <v>-2.4593721055632174</v>
      </c>
    </row>
    <row r="134" spans="1:16" x14ac:dyDescent="0.15">
      <c r="A134" s="6">
        <v>66.5</v>
      </c>
      <c r="B134" s="6">
        <v>132</v>
      </c>
      <c r="D134">
        <v>564.47717285156295</v>
      </c>
      <c r="E134">
        <v>512.73010253906295</v>
      </c>
      <c r="F134">
        <v>466.16760253906301</v>
      </c>
      <c r="G134">
        <v>465.73117065429699</v>
      </c>
      <c r="I134" s="7">
        <f t="shared" si="13"/>
        <v>98.309570312499943</v>
      </c>
      <c r="J134" s="7">
        <f t="shared" si="13"/>
        <v>46.998931884765966</v>
      </c>
      <c r="K134" s="7">
        <f t="shared" si="14"/>
        <v>65.410317993163773</v>
      </c>
      <c r="L134" s="8">
        <f t="shared" si="15"/>
        <v>1.3917405219663215</v>
      </c>
      <c r="M134" s="8">
        <f t="shared" si="12"/>
        <v>1.9122390457251017</v>
      </c>
      <c r="P134" s="6">
        <f t="shared" ref="P134:P151" si="16">(M134-$O$2)/$O$2*100</f>
        <v>-1.9445616054935815</v>
      </c>
    </row>
    <row r="135" spans="1:16" x14ac:dyDescent="0.15">
      <c r="A135" s="6">
        <v>67</v>
      </c>
      <c r="B135" s="6">
        <v>133</v>
      </c>
      <c r="D135">
        <v>564.659912109375</v>
      </c>
      <c r="E135">
        <v>513.1708984375</v>
      </c>
      <c r="F135">
        <v>465.88497924804699</v>
      </c>
      <c r="G135">
        <v>465.5224609375</v>
      </c>
      <c r="I135" s="7">
        <f t="shared" si="13"/>
        <v>98.774932861328011</v>
      </c>
      <c r="J135" s="7">
        <f t="shared" si="13"/>
        <v>47.6484375</v>
      </c>
      <c r="K135" s="7">
        <f t="shared" si="14"/>
        <v>65.421026611328017</v>
      </c>
      <c r="L135" s="8">
        <f t="shared" si="15"/>
        <v>1.3729941640022931</v>
      </c>
      <c r="M135" s="8">
        <f t="shared" si="12"/>
        <v>1.8974062104961018</v>
      </c>
      <c r="P135" s="6">
        <f t="shared" si="16"/>
        <v>-2.7051569736639647</v>
      </c>
    </row>
    <row r="136" spans="1:16" x14ac:dyDescent="0.15">
      <c r="A136" s="6">
        <v>67.5</v>
      </c>
      <c r="B136" s="6">
        <v>134</v>
      </c>
      <c r="D136">
        <v>565.47222900390602</v>
      </c>
      <c r="E136">
        <v>513.81262207031295</v>
      </c>
      <c r="F136">
        <v>466.66537475585898</v>
      </c>
      <c r="G136">
        <v>465.94387817382801</v>
      </c>
      <c r="I136" s="7">
        <f t="shared" si="13"/>
        <v>98.806854248047046</v>
      </c>
      <c r="J136" s="7">
        <f t="shared" si="13"/>
        <v>47.868743896484943</v>
      </c>
      <c r="K136" s="7">
        <f t="shared" si="14"/>
        <v>65.298733520507596</v>
      </c>
      <c r="L136" s="8">
        <f t="shared" si="15"/>
        <v>1.3641204720498747</v>
      </c>
      <c r="M136" s="8">
        <f t="shared" si="12"/>
        <v>1.8924460412787119</v>
      </c>
      <c r="P136" s="6">
        <f t="shared" si="16"/>
        <v>-2.9595036089392006</v>
      </c>
    </row>
    <row r="137" spans="1:16" x14ac:dyDescent="0.15">
      <c r="A137" s="6">
        <v>68</v>
      </c>
      <c r="B137" s="6">
        <v>135</v>
      </c>
      <c r="D137">
        <v>565.23663330078102</v>
      </c>
      <c r="E137">
        <v>514.25018310546898</v>
      </c>
      <c r="F137">
        <v>467.01870727539102</v>
      </c>
      <c r="G137">
        <v>466.42355346679699</v>
      </c>
      <c r="I137" s="7">
        <f t="shared" si="13"/>
        <v>98.21792602539</v>
      </c>
      <c r="J137" s="7">
        <f t="shared" si="13"/>
        <v>47.826629638671989</v>
      </c>
      <c r="K137" s="7">
        <f t="shared" si="14"/>
        <v>64.739285278319613</v>
      </c>
      <c r="L137" s="8">
        <f t="shared" si="15"/>
        <v>1.3536242417126603</v>
      </c>
      <c r="M137" s="8">
        <f t="shared" si="12"/>
        <v>1.8858633336765258</v>
      </c>
      <c r="P137" s="6">
        <f t="shared" si="16"/>
        <v>-3.2970504659590802</v>
      </c>
    </row>
    <row r="138" spans="1:16" x14ac:dyDescent="0.15">
      <c r="A138" s="6">
        <v>68.5</v>
      </c>
      <c r="B138" s="6">
        <v>136</v>
      </c>
      <c r="D138">
        <v>564.897705078125</v>
      </c>
      <c r="E138">
        <v>513.378662109375</v>
      </c>
      <c r="F138">
        <v>466.18032836914102</v>
      </c>
      <c r="G138">
        <v>465.60021972656301</v>
      </c>
      <c r="I138" s="7">
        <f t="shared" si="13"/>
        <v>98.717376708983977</v>
      </c>
      <c r="J138" s="7">
        <f t="shared" si="13"/>
        <v>47.778442382811988</v>
      </c>
      <c r="K138" s="7">
        <f t="shared" si="14"/>
        <v>65.272467041015588</v>
      </c>
      <c r="L138" s="8">
        <f t="shared" si="15"/>
        <v>1.3661489112189429</v>
      </c>
      <c r="M138" s="8">
        <f t="shared" si="12"/>
        <v>1.9023015259178369</v>
      </c>
      <c r="P138" s="6">
        <f t="shared" si="16"/>
        <v>-2.4541358992691564</v>
      </c>
    </row>
    <row r="139" spans="1:16" x14ac:dyDescent="0.15">
      <c r="A139" s="6">
        <v>69</v>
      </c>
      <c r="B139" s="6">
        <v>137</v>
      </c>
      <c r="D139">
        <v>566.10675048828102</v>
      </c>
      <c r="E139">
        <v>514.16009521484398</v>
      </c>
      <c r="F139">
        <v>466.61492919921898</v>
      </c>
      <c r="G139">
        <v>466.075439453125</v>
      </c>
      <c r="I139" s="7">
        <f t="shared" si="13"/>
        <v>99.491821289062045</v>
      </c>
      <c r="J139" s="7">
        <f t="shared" si="13"/>
        <v>48.084655761718977</v>
      </c>
      <c r="K139" s="7">
        <f t="shared" si="14"/>
        <v>65.832562255858761</v>
      </c>
      <c r="L139" s="8">
        <f t="shared" si="15"/>
        <v>1.3690970895598924</v>
      </c>
      <c r="M139" s="8">
        <f t="shared" si="12"/>
        <v>1.9091632269938148</v>
      </c>
      <c r="P139" s="6">
        <f t="shared" si="16"/>
        <v>-2.1022828667514855</v>
      </c>
    </row>
    <row r="140" spans="1:16" x14ac:dyDescent="0.15">
      <c r="A140" s="6">
        <v>69.5</v>
      </c>
      <c r="B140" s="6">
        <v>138</v>
      </c>
      <c r="D140">
        <v>563.76989746093795</v>
      </c>
      <c r="E140">
        <v>512.98095703125</v>
      </c>
      <c r="F140">
        <v>466.98342895507801</v>
      </c>
      <c r="G140">
        <v>466.35070800781301</v>
      </c>
      <c r="I140" s="7">
        <f t="shared" si="13"/>
        <v>96.786468505859943</v>
      </c>
      <c r="J140" s="7">
        <f t="shared" si="13"/>
        <v>46.630249023436988</v>
      </c>
      <c r="K140" s="7">
        <f t="shared" si="14"/>
        <v>64.145294189454063</v>
      </c>
      <c r="L140" s="8">
        <f t="shared" si="15"/>
        <v>1.3756155185277645</v>
      </c>
      <c r="M140" s="8">
        <f t="shared" si="12"/>
        <v>1.9195951786967154</v>
      </c>
      <c r="P140" s="6">
        <f t="shared" si="16"/>
        <v>-1.5673551861223329</v>
      </c>
    </row>
    <row r="141" spans="1:16" x14ac:dyDescent="0.15">
      <c r="A141" s="6">
        <v>70</v>
      </c>
      <c r="B141" s="6">
        <v>139</v>
      </c>
      <c r="D141">
        <v>563.82958984375</v>
      </c>
      <c r="E141">
        <v>513.50048828125</v>
      </c>
      <c r="F141">
        <v>466.301025390625</v>
      </c>
      <c r="G141">
        <v>465.62658691406301</v>
      </c>
      <c r="I141" s="7">
        <f t="shared" si="13"/>
        <v>97.528564453125</v>
      </c>
      <c r="J141" s="7">
        <f t="shared" si="13"/>
        <v>47.873901367186988</v>
      </c>
      <c r="K141" s="7">
        <f t="shared" si="14"/>
        <v>64.016833496094108</v>
      </c>
      <c r="L141" s="8">
        <f t="shared" si="15"/>
        <v>1.3371969208252488</v>
      </c>
      <c r="M141" s="8">
        <f t="shared" si="12"/>
        <v>1.8850901037292278</v>
      </c>
      <c r="P141" s="6">
        <f t="shared" si="16"/>
        <v>-3.3367000074908075</v>
      </c>
    </row>
    <row r="142" spans="1:16" x14ac:dyDescent="0.15">
      <c r="A142" s="6">
        <v>70.5</v>
      </c>
      <c r="B142" s="6">
        <v>140</v>
      </c>
      <c r="D142">
        <v>567.982666015625</v>
      </c>
      <c r="E142">
        <v>515.15771484375</v>
      </c>
      <c r="F142">
        <v>466.92379760742199</v>
      </c>
      <c r="G142">
        <v>466.31222534179699</v>
      </c>
      <c r="I142" s="7">
        <f t="shared" si="13"/>
        <v>101.05886840820301</v>
      </c>
      <c r="J142" s="7">
        <f t="shared" si="13"/>
        <v>48.845489501953011</v>
      </c>
      <c r="K142" s="7">
        <f t="shared" si="14"/>
        <v>66.867025756835915</v>
      </c>
      <c r="L142" s="8">
        <f t="shared" si="15"/>
        <v>1.3689498547079222</v>
      </c>
      <c r="M142" s="8">
        <f t="shared" si="12"/>
        <v>1.9207565603469297</v>
      </c>
      <c r="P142" s="6">
        <f t="shared" si="16"/>
        <v>-1.5078020737069784</v>
      </c>
    </row>
    <row r="143" spans="1:16" x14ac:dyDescent="0.15">
      <c r="A143" s="6">
        <v>71</v>
      </c>
      <c r="B143" s="6">
        <v>141</v>
      </c>
      <c r="D143">
        <v>569.349853515625</v>
      </c>
      <c r="E143">
        <v>515.805908203125</v>
      </c>
      <c r="F143">
        <v>466.47601318359398</v>
      </c>
      <c r="G143">
        <v>466.06301879882801</v>
      </c>
      <c r="I143" s="7">
        <f t="shared" si="13"/>
        <v>102.87384033203102</v>
      </c>
      <c r="J143" s="7">
        <f t="shared" si="13"/>
        <v>49.742889404296989</v>
      </c>
      <c r="K143" s="7">
        <f t="shared" si="14"/>
        <v>68.053817749023125</v>
      </c>
      <c r="L143" s="8">
        <f t="shared" si="15"/>
        <v>1.3681114741023541</v>
      </c>
      <c r="M143" s="8">
        <f t="shared" si="12"/>
        <v>1.9238317024763902</v>
      </c>
      <c r="P143" s="6">
        <f t="shared" si="16"/>
        <v>-1.3501155071117781</v>
      </c>
    </row>
    <row r="144" spans="1:16" x14ac:dyDescent="0.15">
      <c r="A144" s="6">
        <v>71.5</v>
      </c>
      <c r="B144" s="6">
        <v>142</v>
      </c>
      <c r="D144">
        <v>568.32312011718795</v>
      </c>
      <c r="E144">
        <v>515.80578613281295</v>
      </c>
      <c r="F144">
        <v>465.84973144531301</v>
      </c>
      <c r="G144">
        <v>465.52554321289102</v>
      </c>
      <c r="I144" s="7">
        <f t="shared" si="13"/>
        <v>102.47338867187494</v>
      </c>
      <c r="J144" s="7">
        <f t="shared" si="13"/>
        <v>50.280242919921932</v>
      </c>
      <c r="K144" s="7">
        <f t="shared" si="14"/>
        <v>67.277218627929585</v>
      </c>
      <c r="L144" s="8">
        <f t="shared" si="15"/>
        <v>1.3380448208072031</v>
      </c>
      <c r="M144" s="8">
        <f t="shared" si="12"/>
        <v>1.8976785719162677</v>
      </c>
      <c r="P144" s="6">
        <f t="shared" si="16"/>
        <v>-2.6911908753794349</v>
      </c>
    </row>
    <row r="145" spans="1:16" x14ac:dyDescent="0.15">
      <c r="A145" s="6">
        <v>72</v>
      </c>
      <c r="B145" s="6">
        <v>143</v>
      </c>
      <c r="D145">
        <v>571.17431640625</v>
      </c>
      <c r="E145">
        <v>517.31640625</v>
      </c>
      <c r="F145">
        <v>467.21179199218801</v>
      </c>
      <c r="G145">
        <v>466.66506958007801</v>
      </c>
      <c r="I145" s="7">
        <f t="shared" si="13"/>
        <v>103.96252441406199</v>
      </c>
      <c r="J145" s="7">
        <f t="shared" si="13"/>
        <v>50.651336669921989</v>
      </c>
      <c r="K145" s="7">
        <f t="shared" si="14"/>
        <v>68.506588745116602</v>
      </c>
      <c r="L145" s="8">
        <f t="shared" si="15"/>
        <v>1.3525129492939423</v>
      </c>
      <c r="M145" s="8">
        <f t="shared" si="12"/>
        <v>1.916060223138035</v>
      </c>
      <c r="P145" s="6">
        <f t="shared" si="16"/>
        <v>-1.7486199802841225</v>
      </c>
    </row>
    <row r="146" spans="1:16" x14ac:dyDescent="0.15">
      <c r="A146" s="6">
        <v>72.5</v>
      </c>
      <c r="B146" s="6">
        <v>144</v>
      </c>
      <c r="D146">
        <v>570.60467529296898</v>
      </c>
      <c r="E146">
        <v>516.99041748046898</v>
      </c>
      <c r="F146">
        <v>466.73471069335898</v>
      </c>
      <c r="G146">
        <v>466.20135498046898</v>
      </c>
      <c r="I146" s="7">
        <f t="shared" si="13"/>
        <v>103.86996459961</v>
      </c>
      <c r="J146" s="7">
        <f t="shared" si="13"/>
        <v>50.7890625</v>
      </c>
      <c r="K146" s="7">
        <f t="shared" si="14"/>
        <v>68.317620849609995</v>
      </c>
      <c r="L146" s="8">
        <f t="shared" si="15"/>
        <v>1.3451246683202707</v>
      </c>
      <c r="M146" s="8">
        <f t="shared" si="12"/>
        <v>1.9125854648993919</v>
      </c>
      <c r="P146" s="6">
        <f t="shared" si="16"/>
        <v>-1.9267979874567995</v>
      </c>
    </row>
    <row r="147" spans="1:16" x14ac:dyDescent="0.15">
      <c r="A147" s="6">
        <v>73</v>
      </c>
      <c r="B147" s="6">
        <v>145</v>
      </c>
      <c r="D147">
        <v>570.70623779296898</v>
      </c>
      <c r="E147">
        <v>516.74591064453102</v>
      </c>
      <c r="F147">
        <v>466.90997314453102</v>
      </c>
      <c r="G147">
        <v>466.06915283203102</v>
      </c>
      <c r="I147" s="7">
        <f t="shared" si="13"/>
        <v>103.79626464843795</v>
      </c>
      <c r="J147" s="7">
        <f t="shared" si="13"/>
        <v>50.6767578125</v>
      </c>
      <c r="K147" s="7">
        <f t="shared" si="14"/>
        <v>68.322534179687949</v>
      </c>
      <c r="L147" s="8">
        <f t="shared" si="15"/>
        <v>1.3482025514038591</v>
      </c>
      <c r="M147" s="8">
        <f t="shared" si="12"/>
        <v>1.919576870718009</v>
      </c>
      <c r="P147" s="6">
        <f t="shared" si="16"/>
        <v>-1.5682939792518769</v>
      </c>
    </row>
    <row r="148" spans="1:16" x14ac:dyDescent="0.15">
      <c r="A148" s="6">
        <v>73.5</v>
      </c>
      <c r="B148" s="6">
        <v>146</v>
      </c>
      <c r="D148">
        <v>571.95556640625</v>
      </c>
      <c r="E148">
        <v>517.82873535156295</v>
      </c>
      <c r="F148">
        <v>467.43765258789102</v>
      </c>
      <c r="G148">
        <v>467.00305175781301</v>
      </c>
      <c r="I148" s="7">
        <f t="shared" si="13"/>
        <v>104.51791381835898</v>
      </c>
      <c r="J148" s="7">
        <f t="shared" si="13"/>
        <v>50.825683593749943</v>
      </c>
      <c r="K148" s="7">
        <f t="shared" si="14"/>
        <v>68.939935302734028</v>
      </c>
      <c r="L148" s="8">
        <f t="shared" si="15"/>
        <v>1.3563995686466597</v>
      </c>
      <c r="M148" s="8">
        <f t="shared" si="12"/>
        <v>1.9316874106958379</v>
      </c>
      <c r="P148" s="6">
        <f t="shared" si="16"/>
        <v>-0.94729196102882296</v>
      </c>
    </row>
    <row r="149" spans="1:16" x14ac:dyDescent="0.15">
      <c r="A149" s="6">
        <v>74</v>
      </c>
      <c r="B149" s="6">
        <v>147</v>
      </c>
      <c r="D149">
        <v>570.67498779296898</v>
      </c>
      <c r="E149">
        <v>516.87030029296898</v>
      </c>
      <c r="F149">
        <v>466.23309326171898</v>
      </c>
      <c r="G149">
        <v>465.69558715820301</v>
      </c>
      <c r="I149" s="7">
        <f t="shared" si="13"/>
        <v>104.44189453125</v>
      </c>
      <c r="J149" s="7">
        <f t="shared" si="13"/>
        <v>51.174713134765966</v>
      </c>
      <c r="K149" s="7">
        <f t="shared" si="14"/>
        <v>68.619595336913818</v>
      </c>
      <c r="L149" s="8">
        <f t="shared" si="15"/>
        <v>1.3408887150223521</v>
      </c>
      <c r="M149" s="8">
        <f t="shared" si="12"/>
        <v>1.9200900798065588</v>
      </c>
      <c r="P149" s="6">
        <f t="shared" si="16"/>
        <v>-1.5419777389898164</v>
      </c>
    </row>
    <row r="150" spans="1:16" x14ac:dyDescent="0.15">
      <c r="A150" s="6">
        <v>74.5</v>
      </c>
      <c r="B150" s="6">
        <v>148</v>
      </c>
      <c r="D150">
        <v>571.21051025390602</v>
      </c>
      <c r="E150">
        <v>517.11529541015602</v>
      </c>
      <c r="F150">
        <v>466.91949462890602</v>
      </c>
      <c r="G150">
        <v>466.32312011718801</v>
      </c>
      <c r="I150" s="7">
        <f t="shared" si="13"/>
        <v>104.291015625</v>
      </c>
      <c r="J150" s="7">
        <f t="shared" si="13"/>
        <v>50.792175292968011</v>
      </c>
      <c r="K150" s="7">
        <f t="shared" si="14"/>
        <v>68.736492919922398</v>
      </c>
      <c r="L150" s="8">
        <f t="shared" si="15"/>
        <v>1.3532890159449169</v>
      </c>
      <c r="M150" s="8">
        <f t="shared" si="12"/>
        <v>1.9364039034641518</v>
      </c>
      <c r="P150" s="6">
        <f t="shared" si="16"/>
        <v>-0.7054405214217162</v>
      </c>
    </row>
    <row r="151" spans="1:16" x14ac:dyDescent="0.15">
      <c r="A151" s="6">
        <v>75</v>
      </c>
      <c r="B151" s="6">
        <v>149</v>
      </c>
      <c r="D151">
        <v>571.40118408203102</v>
      </c>
      <c r="E151">
        <v>517.46875</v>
      </c>
      <c r="F151">
        <v>467.11285400390602</v>
      </c>
      <c r="G151">
        <v>466.75909423828102</v>
      </c>
      <c r="I151" s="7">
        <f t="shared" si="13"/>
        <v>104.288330078125</v>
      </c>
      <c r="J151" s="7">
        <f t="shared" si="13"/>
        <v>50.709655761718977</v>
      </c>
      <c r="K151" s="7">
        <f t="shared" si="14"/>
        <v>68.79157104492171</v>
      </c>
      <c r="L151" s="8">
        <f t="shared" si="15"/>
        <v>1.356577362074165</v>
      </c>
      <c r="M151" s="8">
        <f t="shared" si="12"/>
        <v>1.9436057723284286</v>
      </c>
      <c r="P151" s="6">
        <f t="shared" si="16"/>
        <v>-0.33614442827629737</v>
      </c>
    </row>
    <row r="152" spans="1:16" x14ac:dyDescent="0.15">
      <c r="D152">
        <v>570.03863525390602</v>
      </c>
      <c r="E152">
        <v>516.25653076171898</v>
      </c>
      <c r="F152">
        <v>466.71691894531301</v>
      </c>
      <c r="G152">
        <v>466.17434692382801</v>
      </c>
      <c r="I152" s="7"/>
      <c r="J152" s="7"/>
      <c r="K152" s="7"/>
      <c r="L152" s="8"/>
      <c r="M152" s="8"/>
    </row>
    <row r="153" spans="1:16" x14ac:dyDescent="0.15">
      <c r="D153">
        <v>570.09228515625</v>
      </c>
      <c r="E153">
        <v>516.371826171875</v>
      </c>
      <c r="F153">
        <v>466.74191284179699</v>
      </c>
      <c r="G153">
        <v>465.90585327148398</v>
      </c>
      <c r="I153" s="7"/>
      <c r="J153" s="7"/>
      <c r="K153" s="7"/>
      <c r="L153" s="8"/>
      <c r="M153" s="8"/>
    </row>
    <row r="154" spans="1:16" x14ac:dyDescent="0.15">
      <c r="D154">
        <v>569.93292236328102</v>
      </c>
      <c r="E154">
        <v>516.77435302734398</v>
      </c>
      <c r="F154">
        <v>466.78945922851602</v>
      </c>
      <c r="G154">
        <v>466.088623046875</v>
      </c>
      <c r="I154" s="7"/>
      <c r="J154" s="7"/>
      <c r="K154" s="7"/>
      <c r="L154" s="8"/>
      <c r="M154" s="8"/>
    </row>
    <row r="155" spans="1:16" x14ac:dyDescent="0.15">
      <c r="D155">
        <v>569.92022705078102</v>
      </c>
      <c r="E155">
        <v>516.09576416015602</v>
      </c>
      <c r="F155">
        <v>466.19903564453102</v>
      </c>
      <c r="G155">
        <v>465.56600952148398</v>
      </c>
      <c r="I155" s="7"/>
      <c r="J155" s="7"/>
      <c r="K155" s="7"/>
      <c r="L155" s="8"/>
      <c r="M155" s="8"/>
    </row>
    <row r="156" spans="1:16" x14ac:dyDescent="0.15">
      <c r="D156">
        <v>570.75238037109398</v>
      </c>
      <c r="E156">
        <v>517.25891113281295</v>
      </c>
      <c r="F156">
        <v>466.68148803710898</v>
      </c>
      <c r="G156">
        <v>466.184326171875</v>
      </c>
      <c r="I156" s="7"/>
      <c r="J156" s="7"/>
      <c r="K156" s="7"/>
      <c r="L156" s="8"/>
      <c r="M156" s="8"/>
    </row>
    <row r="157" spans="1:16" x14ac:dyDescent="0.15">
      <c r="D157">
        <v>570.19885253906295</v>
      </c>
      <c r="E157">
        <v>517.159423828125</v>
      </c>
      <c r="F157">
        <v>467.21054077148398</v>
      </c>
      <c r="G157">
        <v>466.6630859375</v>
      </c>
      <c r="I157" s="7"/>
      <c r="J157" s="7"/>
      <c r="K157" s="7"/>
      <c r="L157" s="8"/>
      <c r="M157" s="8"/>
    </row>
    <row r="158" spans="1:16" x14ac:dyDescent="0.15">
      <c r="D158">
        <v>570.2275390625</v>
      </c>
      <c r="E158">
        <v>516.48834228515602</v>
      </c>
      <c r="F158">
        <v>466.32403564453102</v>
      </c>
      <c r="G158">
        <v>465.71261596679699</v>
      </c>
      <c r="I158" s="7"/>
      <c r="J158" s="7"/>
      <c r="K158" s="7"/>
      <c r="L158" s="8"/>
      <c r="M158" s="8"/>
    </row>
    <row r="159" spans="1:16" x14ac:dyDescent="0.15">
      <c r="D159">
        <v>570.26458740234398</v>
      </c>
      <c r="E159">
        <v>516.51373291015602</v>
      </c>
      <c r="F159">
        <v>466.72183227539102</v>
      </c>
      <c r="G159">
        <v>466.00689697265602</v>
      </c>
      <c r="I159" s="7"/>
      <c r="J159" s="7"/>
      <c r="K159" s="7"/>
      <c r="L159" s="8"/>
      <c r="M159" s="8"/>
    </row>
    <row r="160" spans="1:16" x14ac:dyDescent="0.15">
      <c r="D160">
        <v>569.74468994140602</v>
      </c>
      <c r="E160">
        <v>517.159423828125</v>
      </c>
      <c r="F160">
        <v>467.48748779296898</v>
      </c>
      <c r="G160">
        <v>466.68655395507801</v>
      </c>
      <c r="I160" s="7"/>
      <c r="J160" s="7"/>
      <c r="K160" s="7"/>
      <c r="L160" s="8"/>
      <c r="M160" s="8"/>
    </row>
    <row r="161" spans="4:13" x14ac:dyDescent="0.15">
      <c r="D161">
        <v>570.06774902343795</v>
      </c>
      <c r="E161">
        <v>516.78259277343795</v>
      </c>
      <c r="F161">
        <v>466.38229370117199</v>
      </c>
      <c r="G161">
        <v>465.85354614257801</v>
      </c>
      <c r="I161" s="7"/>
      <c r="J161" s="7"/>
      <c r="K161" s="7"/>
      <c r="L161" s="8"/>
      <c r="M161" s="8"/>
    </row>
    <row r="162" spans="4:13" x14ac:dyDescent="0.15">
      <c r="D162">
        <v>570.54754638671898</v>
      </c>
      <c r="E162">
        <v>517.61083984375</v>
      </c>
      <c r="F162">
        <v>467.48245239257801</v>
      </c>
      <c r="G162">
        <v>466.73147583007801</v>
      </c>
      <c r="I162" s="7"/>
      <c r="J162" s="7"/>
      <c r="K162" s="7"/>
      <c r="L162" s="8"/>
      <c r="M162" s="8"/>
    </row>
    <row r="163" spans="4:13" x14ac:dyDescent="0.15">
      <c r="D163">
        <v>571.52679443359398</v>
      </c>
      <c r="E163">
        <v>517.76971435546898</v>
      </c>
      <c r="F163">
        <v>468.10812377929699</v>
      </c>
      <c r="G163">
        <v>467.50009155273398</v>
      </c>
      <c r="I163" s="7"/>
      <c r="J163" s="7"/>
      <c r="K163" s="7"/>
      <c r="L163" s="8"/>
      <c r="M163" s="8"/>
    </row>
    <row r="164" spans="4:13" x14ac:dyDescent="0.15">
      <c r="D164">
        <v>570.73406982421898</v>
      </c>
      <c r="E164">
        <v>517.42791748046898</v>
      </c>
      <c r="F164">
        <v>467.56677246093801</v>
      </c>
      <c r="G164">
        <v>466.81198120117199</v>
      </c>
      <c r="I164" s="7"/>
      <c r="J164" s="7"/>
      <c r="K164" s="7"/>
      <c r="L164" s="8"/>
      <c r="M164" s="8"/>
    </row>
    <row r="165" spans="4:13" x14ac:dyDescent="0.15">
      <c r="D165">
        <v>570.23229980468795</v>
      </c>
      <c r="E165">
        <v>516.84796142578102</v>
      </c>
      <c r="F165">
        <v>466.79144287109398</v>
      </c>
      <c r="G165">
        <v>466.139404296875</v>
      </c>
      <c r="I165" s="7"/>
      <c r="J165" s="7"/>
      <c r="K165" s="7"/>
      <c r="L165" s="8"/>
      <c r="M165" s="8"/>
    </row>
    <row r="166" spans="4:13" x14ac:dyDescent="0.15">
      <c r="D166">
        <v>570.66180419921898</v>
      </c>
      <c r="E166">
        <v>517.35980224609398</v>
      </c>
      <c r="F166">
        <v>467.20166015625</v>
      </c>
      <c r="G166">
        <v>466.58364868164102</v>
      </c>
      <c r="I166" s="7"/>
      <c r="J166" s="7"/>
      <c r="K166" s="7"/>
      <c r="L166" s="8"/>
      <c r="M166" s="8"/>
    </row>
    <row r="167" spans="4:13" x14ac:dyDescent="0.15">
      <c r="D167">
        <v>570.84320068359398</v>
      </c>
      <c r="E167">
        <v>518.12493896484398</v>
      </c>
      <c r="F167">
        <v>467.96365356445301</v>
      </c>
      <c r="G167">
        <v>467.39642333984398</v>
      </c>
      <c r="I167" s="7"/>
      <c r="J167" s="7"/>
      <c r="K167" s="7"/>
      <c r="L167" s="8"/>
      <c r="M167" s="8"/>
    </row>
    <row r="168" spans="4:13" x14ac:dyDescent="0.15">
      <c r="D168">
        <v>569.92810058593795</v>
      </c>
      <c r="E168">
        <v>516.72991943359398</v>
      </c>
      <c r="F168">
        <v>467.11807250976602</v>
      </c>
      <c r="G168">
        <v>466.590087890625</v>
      </c>
      <c r="I168" s="7"/>
      <c r="J168" s="7"/>
      <c r="K168" s="7"/>
      <c r="L168" s="8"/>
      <c r="M168" s="8"/>
    </row>
    <row r="169" spans="4:13" x14ac:dyDescent="0.15">
      <c r="D169">
        <v>569.454345703125</v>
      </c>
      <c r="E169">
        <v>517.24499511718795</v>
      </c>
      <c r="F169">
        <v>467.73147583007801</v>
      </c>
      <c r="G169">
        <v>467.10168457031301</v>
      </c>
      <c r="I169" s="7"/>
      <c r="J169" s="7"/>
      <c r="K169" s="7"/>
      <c r="L169" s="8"/>
      <c r="M169" s="8"/>
    </row>
    <row r="170" spans="4:13" x14ac:dyDescent="0.15">
      <c r="D170">
        <v>568.0888671875</v>
      </c>
      <c r="E170">
        <v>516.53552246093795</v>
      </c>
      <c r="F170">
        <v>467.21652221679699</v>
      </c>
      <c r="G170">
        <v>466.91796875</v>
      </c>
      <c r="I170" s="7"/>
      <c r="J170" s="7"/>
      <c r="K170" s="7"/>
      <c r="L170" s="8"/>
      <c r="M170" s="8"/>
    </row>
    <row r="171" spans="4:13" x14ac:dyDescent="0.15">
      <c r="D171">
        <v>568.232177734375</v>
      </c>
      <c r="E171">
        <v>516.30096435546898</v>
      </c>
      <c r="F171">
        <v>467.13555908203102</v>
      </c>
      <c r="G171">
        <v>466.68362426757801</v>
      </c>
      <c r="I171" s="7"/>
      <c r="J171" s="7"/>
      <c r="K171" s="7"/>
      <c r="L171" s="8"/>
      <c r="M171" s="8"/>
    </row>
    <row r="172" spans="4:13" x14ac:dyDescent="0.15">
      <c r="D172">
        <v>569.45196533203102</v>
      </c>
      <c r="E172">
        <v>517.48968505859398</v>
      </c>
      <c r="F172">
        <v>468.00152587890602</v>
      </c>
      <c r="G172">
        <v>467.32785034179699</v>
      </c>
      <c r="I172" s="7"/>
      <c r="J172" s="7"/>
      <c r="K172" s="7"/>
      <c r="L172" s="8"/>
      <c r="M172" s="8"/>
    </row>
    <row r="173" spans="4:13" x14ac:dyDescent="0.15">
      <c r="D173">
        <v>568.86859130859398</v>
      </c>
      <c r="E173">
        <v>516.304931640625</v>
      </c>
      <c r="F173">
        <v>467.07315063476602</v>
      </c>
      <c r="G173">
        <v>466.38031005859398</v>
      </c>
      <c r="I173" s="7"/>
      <c r="J173" s="7"/>
      <c r="K173" s="7"/>
      <c r="L173" s="8"/>
      <c r="M173" s="8"/>
    </row>
    <row r="174" spans="4:13" x14ac:dyDescent="0.15">
      <c r="D174">
        <v>569.42108154296898</v>
      </c>
      <c r="E174">
        <v>517.02575683593795</v>
      </c>
      <c r="F174">
        <v>467.98281860351602</v>
      </c>
      <c r="G174">
        <v>467.37371826171898</v>
      </c>
      <c r="I174" s="7"/>
      <c r="J174" s="7"/>
      <c r="K174" s="7"/>
      <c r="L174" s="8"/>
      <c r="M174" s="8"/>
    </row>
    <row r="175" spans="4:13" x14ac:dyDescent="0.15">
      <c r="D175">
        <v>568.96276855468795</v>
      </c>
      <c r="E175">
        <v>516.036865234375</v>
      </c>
      <c r="F175">
        <v>466.72735595703102</v>
      </c>
      <c r="G175">
        <v>466.27294921875</v>
      </c>
      <c r="I175" s="7"/>
      <c r="J175" s="7"/>
      <c r="K175" s="7"/>
      <c r="L175" s="8"/>
      <c r="M175" s="8"/>
    </row>
    <row r="176" spans="4:13" x14ac:dyDescent="0.15">
      <c r="D176">
        <v>569.45025634765602</v>
      </c>
      <c r="E176">
        <v>516.93719482421898</v>
      </c>
      <c r="F176">
        <v>467.36267089843801</v>
      </c>
      <c r="G176">
        <v>466.59423828125</v>
      </c>
      <c r="I176" s="7"/>
      <c r="J176" s="7"/>
      <c r="K176" s="7"/>
      <c r="L176" s="8"/>
      <c r="M176" s="8"/>
    </row>
    <row r="177" spans="1:16" x14ac:dyDescent="0.15">
      <c r="D177">
        <v>569.10791015625</v>
      </c>
      <c r="E177">
        <v>516.86358642578102</v>
      </c>
      <c r="F177">
        <v>467.15472412109398</v>
      </c>
      <c r="G177">
        <v>466.71905517578102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567.12286376953102</v>
      </c>
      <c r="E178">
        <v>515.63623046875</v>
      </c>
      <c r="F178">
        <v>467.23800659179699</v>
      </c>
      <c r="G178">
        <v>466.58425903320301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567.30352783203102</v>
      </c>
      <c r="E179">
        <v>516.18499755859398</v>
      </c>
      <c r="F179">
        <v>467.93267822265602</v>
      </c>
      <c r="G179">
        <v>467.34640502929699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566.767333984375</v>
      </c>
      <c r="E180">
        <v>515.17297363281295</v>
      </c>
      <c r="F180">
        <v>466.56600952148398</v>
      </c>
      <c r="G180">
        <v>466.15335083007801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566.915771484375</v>
      </c>
      <c r="E181">
        <v>515.96875</v>
      </c>
      <c r="F181">
        <v>466.56033325195301</v>
      </c>
      <c r="G181">
        <v>466.02590942382801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568.24401855468795</v>
      </c>
      <c r="E182">
        <v>516.909423828125</v>
      </c>
      <c r="F182">
        <v>467.42816162109398</v>
      </c>
      <c r="G182">
        <v>466.77947998046898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567.00085449218795</v>
      </c>
      <c r="E183">
        <v>515.60534667968795</v>
      </c>
      <c r="F183">
        <v>466.91168212890602</v>
      </c>
      <c r="G183">
        <v>466.40774536132801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567.44885253906295</v>
      </c>
      <c r="E184">
        <v>515.71618652343795</v>
      </c>
      <c r="F184">
        <v>467.099365234375</v>
      </c>
      <c r="G184">
        <v>466.451171875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568.55334472656295</v>
      </c>
      <c r="E185">
        <v>516.99450683593795</v>
      </c>
      <c r="F185">
        <v>467.70126342773398</v>
      </c>
      <c r="G185">
        <v>466.93374633789102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567.817626953125</v>
      </c>
      <c r="E186">
        <v>516.63366699218795</v>
      </c>
      <c r="F186">
        <v>467.24520874023398</v>
      </c>
      <c r="G186">
        <v>466.80554199218801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567.35534667968795</v>
      </c>
      <c r="E187">
        <v>516.43377685546898</v>
      </c>
      <c r="F187">
        <v>467.19857788085898</v>
      </c>
      <c r="G187">
        <v>466.75204467773398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568.71398925781295</v>
      </c>
      <c r="E188">
        <v>517.30010986328102</v>
      </c>
      <c r="F188">
        <v>467.92913818359398</v>
      </c>
      <c r="G188">
        <v>467.34121704101602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568.14068603515602</v>
      </c>
      <c r="E189">
        <v>517.78021240234398</v>
      </c>
      <c r="F189">
        <v>468.15811157226602</v>
      </c>
      <c r="G189">
        <v>467.73379516601602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566.315185546875</v>
      </c>
      <c r="E190">
        <v>515.92486572265602</v>
      </c>
      <c r="F190">
        <v>467.40945434570301</v>
      </c>
      <c r="G190">
        <v>466.81045532226602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565.42175292968795</v>
      </c>
      <c r="E191">
        <v>515.55133056640602</v>
      </c>
      <c r="F191">
        <v>467.17559814453102</v>
      </c>
      <c r="G191">
        <v>466.42614746093801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D192">
        <v>565.10845947265602</v>
      </c>
      <c r="E192">
        <v>515.444580078125</v>
      </c>
      <c r="F192">
        <v>467.81369018554699</v>
      </c>
      <c r="G192">
        <v>467.20794677734398</v>
      </c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V798"/>
  <sheetViews>
    <sheetView topLeftCell="A13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584.07342529296898</v>
      </c>
      <c r="E2">
        <v>512.29583740234398</v>
      </c>
      <c r="F2">
        <v>469.23690795898398</v>
      </c>
      <c r="G2">
        <v>468.6484375</v>
      </c>
      <c r="I2" s="7">
        <f t="shared" ref="I2:J65" si="0">D2-F2</f>
        <v>114.836517333985</v>
      </c>
      <c r="J2" s="7">
        <f t="shared" si="0"/>
        <v>43.647399902343977</v>
      </c>
      <c r="K2" s="7">
        <f t="shared" ref="K2:K65" si="1">I2-0.7*J2</f>
        <v>84.283337402344216</v>
      </c>
      <c r="L2" s="8">
        <f t="shared" ref="L2:L65" si="2">K2/J2</f>
        <v>1.9310047698355106</v>
      </c>
      <c r="M2" s="8"/>
      <c r="N2" s="18">
        <f>LINEST(V64:V104,U64:U104)</f>
        <v>-1.431539182213565E-2</v>
      </c>
      <c r="O2" s="9">
        <f>AVERAGE(M38:M45)</f>
        <v>2.7551897028503802</v>
      </c>
    </row>
    <row r="3" spans="1:16" x14ac:dyDescent="0.15">
      <c r="A3" s="6">
        <v>1</v>
      </c>
      <c r="B3" s="6">
        <v>1</v>
      </c>
      <c r="C3" s="6" t="s">
        <v>7</v>
      </c>
      <c r="D3">
        <v>583.71209716796898</v>
      </c>
      <c r="E3">
        <v>512.35205078125</v>
      </c>
      <c r="F3">
        <v>470.25665283203102</v>
      </c>
      <c r="G3">
        <v>469.62731933593801</v>
      </c>
      <c r="I3" s="7">
        <f t="shared" si="0"/>
        <v>113.45544433593795</v>
      </c>
      <c r="J3" s="7">
        <f t="shared" si="0"/>
        <v>42.724731445311988</v>
      </c>
      <c r="K3" s="7">
        <f t="shared" si="1"/>
        <v>83.548132324219566</v>
      </c>
      <c r="L3" s="8">
        <f t="shared" si="2"/>
        <v>1.9554981271482506</v>
      </c>
      <c r="M3" s="8"/>
      <c r="N3" s="18"/>
    </row>
    <row r="4" spans="1:16" ht="15" x14ac:dyDescent="0.15">
      <c r="A4" s="6">
        <v>1.5</v>
      </c>
      <c r="B4" s="6">
        <v>2</v>
      </c>
      <c r="D4">
        <v>582.70642089843795</v>
      </c>
      <c r="E4">
        <v>511.52163696289102</v>
      </c>
      <c r="F4">
        <v>469.16094970703102</v>
      </c>
      <c r="G4">
        <v>468.58038330078102</v>
      </c>
      <c r="I4" s="7">
        <f t="shared" si="0"/>
        <v>113.54547119140693</v>
      </c>
      <c r="J4" s="7">
        <f t="shared" si="0"/>
        <v>42.94125366211</v>
      </c>
      <c r="K4" s="7">
        <f t="shared" si="1"/>
        <v>83.486593627929935</v>
      </c>
      <c r="L4" s="8">
        <f t="shared" si="2"/>
        <v>1.944204849836414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583.789794921875</v>
      </c>
      <c r="E5">
        <v>511.99206542968801</v>
      </c>
      <c r="F5">
        <v>469.80752563476602</v>
      </c>
      <c r="G5">
        <v>469.55926513671898</v>
      </c>
      <c r="I5" s="7">
        <f t="shared" si="0"/>
        <v>113.98226928710898</v>
      </c>
      <c r="J5" s="7">
        <f t="shared" si="0"/>
        <v>42.432800292969034</v>
      </c>
      <c r="K5" s="7">
        <f t="shared" si="1"/>
        <v>84.27930908203065</v>
      </c>
      <c r="L5" s="8">
        <f t="shared" si="2"/>
        <v>1.9861830588634386</v>
      </c>
      <c r="M5" s="8"/>
      <c r="N5" s="18">
        <f>RSQ(V64:V104,U64:U104)</f>
        <v>0.9136726899273816</v>
      </c>
    </row>
    <row r="6" spans="1:16" x14ac:dyDescent="0.15">
      <c r="A6" s="6">
        <v>2.5</v>
      </c>
      <c r="B6" s="6">
        <v>4</v>
      </c>
      <c r="C6" s="6" t="s">
        <v>5</v>
      </c>
      <c r="D6">
        <v>586.16552734375</v>
      </c>
      <c r="E6">
        <v>512.27691650390602</v>
      </c>
      <c r="F6">
        <v>468.90444946289102</v>
      </c>
      <c r="G6">
        <v>468.56857299804699</v>
      </c>
      <c r="I6" s="7">
        <f t="shared" si="0"/>
        <v>117.26107788085898</v>
      </c>
      <c r="J6" s="7">
        <f t="shared" si="0"/>
        <v>43.708343505859034</v>
      </c>
      <c r="K6" s="7">
        <f t="shared" si="1"/>
        <v>86.665237426757656</v>
      </c>
      <c r="L6" s="8">
        <f t="shared" si="2"/>
        <v>1.982807639807725</v>
      </c>
      <c r="M6" s="8">
        <f t="shared" ref="M6:M22" si="3">L6+ABS($N$2)*A6</f>
        <v>2.0185961193630639</v>
      </c>
      <c r="P6" s="6">
        <f t="shared" ref="P6:P69" si="4">(M6-$O$2)/$O$2*100</f>
        <v>-26.734768307433558</v>
      </c>
    </row>
    <row r="7" spans="1:16" x14ac:dyDescent="0.15">
      <c r="A7" s="6">
        <v>3</v>
      </c>
      <c r="B7" s="6">
        <v>5</v>
      </c>
      <c r="C7" s="6" t="s">
        <v>8</v>
      </c>
      <c r="D7">
        <v>589.81549072265602</v>
      </c>
      <c r="E7">
        <v>514.40557861328102</v>
      </c>
      <c r="F7">
        <v>470.11077880859398</v>
      </c>
      <c r="G7">
        <v>469.55026245117199</v>
      </c>
      <c r="I7" s="7">
        <f t="shared" si="0"/>
        <v>119.70471191406205</v>
      </c>
      <c r="J7" s="7">
        <f t="shared" si="0"/>
        <v>44.855316162109034</v>
      </c>
      <c r="K7" s="7">
        <f t="shared" si="1"/>
        <v>88.305990600585716</v>
      </c>
      <c r="L7" s="8">
        <f t="shared" si="2"/>
        <v>1.968685055778987</v>
      </c>
      <c r="M7" s="8">
        <f t="shared" si="3"/>
        <v>2.0116312312453939</v>
      </c>
      <c r="P7" s="6">
        <f t="shared" si="4"/>
        <v>-26.987559906881849</v>
      </c>
    </row>
    <row r="8" spans="1:16" x14ac:dyDescent="0.15">
      <c r="A8" s="6">
        <v>3.5</v>
      </c>
      <c r="B8" s="6">
        <v>6</v>
      </c>
      <c r="D8">
        <v>590.72204589843795</v>
      </c>
      <c r="E8">
        <v>514.09533691406295</v>
      </c>
      <c r="F8">
        <v>469.04705810546898</v>
      </c>
      <c r="G8">
        <v>468.48486328125</v>
      </c>
      <c r="I8" s="7">
        <f t="shared" si="0"/>
        <v>121.67498779296898</v>
      </c>
      <c r="J8" s="7">
        <f t="shared" si="0"/>
        <v>45.610473632812955</v>
      </c>
      <c r="K8" s="7">
        <f t="shared" si="1"/>
        <v>89.747656249999906</v>
      </c>
      <c r="L8" s="8">
        <f t="shared" si="2"/>
        <v>1.9676984056888616</v>
      </c>
      <c r="M8" s="8">
        <f t="shared" si="3"/>
        <v>2.0178022770663362</v>
      </c>
      <c r="P8" s="6">
        <f t="shared" si="4"/>
        <v>-26.763580925886167</v>
      </c>
    </row>
    <row r="9" spans="1:16" x14ac:dyDescent="0.15">
      <c r="A9" s="6">
        <v>4</v>
      </c>
      <c r="B9" s="6">
        <v>7</v>
      </c>
      <c r="D9">
        <v>592.563720703125</v>
      </c>
      <c r="E9">
        <v>515.1865234375</v>
      </c>
      <c r="F9">
        <v>469.76696777343801</v>
      </c>
      <c r="G9">
        <v>469.22293090820301</v>
      </c>
      <c r="I9" s="7">
        <f t="shared" si="0"/>
        <v>122.79675292968699</v>
      </c>
      <c r="J9" s="7">
        <f t="shared" si="0"/>
        <v>45.963592529296989</v>
      </c>
      <c r="K9" s="7">
        <f t="shared" si="1"/>
        <v>90.622238159179091</v>
      </c>
      <c r="L9" s="8">
        <f t="shared" si="2"/>
        <v>1.9716091187044806</v>
      </c>
      <c r="M9" s="8">
        <f t="shared" si="3"/>
        <v>2.0288706859930232</v>
      </c>
      <c r="P9" s="6">
        <f t="shared" si="4"/>
        <v>-26.361851458211532</v>
      </c>
    </row>
    <row r="10" spans="1:16" x14ac:dyDescent="0.15">
      <c r="A10" s="6">
        <v>4.5</v>
      </c>
      <c r="B10" s="6">
        <v>8</v>
      </c>
      <c r="D10">
        <v>591.584716796875</v>
      </c>
      <c r="E10">
        <v>514.52435302734398</v>
      </c>
      <c r="F10">
        <v>469.38000488281301</v>
      </c>
      <c r="G10">
        <v>468.99035644531301</v>
      </c>
      <c r="I10" s="7">
        <f t="shared" si="0"/>
        <v>122.20471191406199</v>
      </c>
      <c r="J10" s="7">
        <f t="shared" si="0"/>
        <v>45.533996582030966</v>
      </c>
      <c r="K10" s="7">
        <f t="shared" si="1"/>
        <v>90.33091430664031</v>
      </c>
      <c r="L10" s="8">
        <f t="shared" si="2"/>
        <v>1.9838125595653844</v>
      </c>
      <c r="M10" s="8">
        <f t="shared" si="3"/>
        <v>2.0482318227649947</v>
      </c>
      <c r="P10" s="6">
        <f t="shared" si="4"/>
        <v>-25.659136260345434</v>
      </c>
    </row>
    <row r="11" spans="1:16" x14ac:dyDescent="0.15">
      <c r="A11" s="6">
        <v>5</v>
      </c>
      <c r="B11" s="6">
        <v>9</v>
      </c>
      <c r="D11">
        <v>593.04669189453102</v>
      </c>
      <c r="E11">
        <v>515.44836425781295</v>
      </c>
      <c r="F11">
        <v>469.794921875</v>
      </c>
      <c r="G11">
        <v>469.53253173828102</v>
      </c>
      <c r="I11" s="7">
        <f t="shared" si="0"/>
        <v>123.25177001953102</v>
      </c>
      <c r="J11" s="7">
        <f t="shared" si="0"/>
        <v>45.915832519531932</v>
      </c>
      <c r="K11" s="7">
        <f t="shared" si="1"/>
        <v>91.110687255858664</v>
      </c>
      <c r="L11" s="8">
        <f t="shared" si="2"/>
        <v>1.9842978392497075</v>
      </c>
      <c r="M11" s="8">
        <f t="shared" si="3"/>
        <v>2.0558747983603856</v>
      </c>
      <c r="P11" s="6">
        <f t="shared" si="4"/>
        <v>-25.381733379974481</v>
      </c>
    </row>
    <row r="12" spans="1:16" x14ac:dyDescent="0.15">
      <c r="A12" s="6">
        <v>5.5</v>
      </c>
      <c r="B12" s="6">
        <v>10</v>
      </c>
      <c r="D12">
        <v>591.31750488281295</v>
      </c>
      <c r="E12">
        <v>513.41973876953102</v>
      </c>
      <c r="F12">
        <v>468.74288940429699</v>
      </c>
      <c r="G12">
        <v>468.33694458007801</v>
      </c>
      <c r="I12" s="7">
        <f t="shared" si="0"/>
        <v>122.57461547851597</v>
      </c>
      <c r="J12" s="7">
        <f t="shared" si="0"/>
        <v>45.082794189453011</v>
      </c>
      <c r="K12" s="7">
        <f t="shared" si="1"/>
        <v>91.016659545898861</v>
      </c>
      <c r="L12" s="8">
        <f t="shared" si="2"/>
        <v>2.0188779595917756</v>
      </c>
      <c r="M12" s="8">
        <f t="shared" si="3"/>
        <v>2.0976126146135217</v>
      </c>
      <c r="P12" s="6">
        <f t="shared" si="4"/>
        <v>-23.866853435048867</v>
      </c>
    </row>
    <row r="13" spans="1:16" x14ac:dyDescent="0.15">
      <c r="A13" s="6">
        <v>6</v>
      </c>
      <c r="B13" s="6">
        <v>11</v>
      </c>
      <c r="D13">
        <v>590.403564453125</v>
      </c>
      <c r="E13">
        <v>513.40399169921898</v>
      </c>
      <c r="F13">
        <v>469.56842041015602</v>
      </c>
      <c r="G13">
        <v>469.02035522460898</v>
      </c>
      <c r="I13" s="7">
        <f t="shared" si="0"/>
        <v>120.83514404296898</v>
      </c>
      <c r="J13" s="7">
        <f t="shared" si="0"/>
        <v>44.38363647461</v>
      </c>
      <c r="K13" s="7">
        <f t="shared" si="1"/>
        <v>89.766598510741971</v>
      </c>
      <c r="L13" s="8">
        <f t="shared" si="2"/>
        <v>2.0225156305543743</v>
      </c>
      <c r="M13" s="8">
        <f t="shared" si="3"/>
        <v>2.1084079814871881</v>
      </c>
      <c r="P13" s="6">
        <f t="shared" si="4"/>
        <v>-23.47503406731175</v>
      </c>
    </row>
    <row r="14" spans="1:16" x14ac:dyDescent="0.15">
      <c r="A14" s="6">
        <v>6.5</v>
      </c>
      <c r="B14" s="6">
        <v>12</v>
      </c>
      <c r="D14">
        <v>591.92547607421898</v>
      </c>
      <c r="E14">
        <v>513.331787109375</v>
      </c>
      <c r="F14">
        <v>468.93057250976602</v>
      </c>
      <c r="G14">
        <v>468.51452636718801</v>
      </c>
      <c r="I14" s="7">
        <f t="shared" si="0"/>
        <v>122.99490356445295</v>
      </c>
      <c r="J14" s="7">
        <f t="shared" si="0"/>
        <v>44.817260742186988</v>
      </c>
      <c r="K14" s="7">
        <f t="shared" si="1"/>
        <v>91.622821044922063</v>
      </c>
      <c r="L14" s="8">
        <f t="shared" si="2"/>
        <v>2.0443645936324812</v>
      </c>
      <c r="M14" s="8">
        <f t="shared" si="3"/>
        <v>2.1374146404763628</v>
      </c>
      <c r="P14" s="6">
        <f t="shared" si="4"/>
        <v>-22.422233276166015</v>
      </c>
    </row>
    <row r="15" spans="1:16" x14ac:dyDescent="0.15">
      <c r="A15" s="6">
        <v>7</v>
      </c>
      <c r="B15" s="6">
        <v>13</v>
      </c>
      <c r="D15">
        <v>591.16149902343795</v>
      </c>
      <c r="E15">
        <v>513.48736572265602</v>
      </c>
      <c r="F15">
        <v>470.1943359375</v>
      </c>
      <c r="G15">
        <v>469.871826171875</v>
      </c>
      <c r="I15" s="7">
        <f t="shared" si="0"/>
        <v>120.96716308593795</v>
      </c>
      <c r="J15" s="7">
        <f t="shared" si="0"/>
        <v>43.615539550781023</v>
      </c>
      <c r="K15" s="7">
        <f t="shared" si="1"/>
        <v>90.436285400391242</v>
      </c>
      <c r="L15" s="8">
        <f t="shared" si="2"/>
        <v>2.0734877140542403</v>
      </c>
      <c r="M15" s="8">
        <f t="shared" si="3"/>
        <v>2.17369545680919</v>
      </c>
      <c r="P15" s="6">
        <f t="shared" si="4"/>
        <v>-21.105415915267312</v>
      </c>
    </row>
    <row r="16" spans="1:16" x14ac:dyDescent="0.15">
      <c r="A16" s="6">
        <v>7.5</v>
      </c>
      <c r="B16" s="6">
        <v>14</v>
      </c>
      <c r="D16">
        <v>591.134765625</v>
      </c>
      <c r="E16">
        <v>513.70739746093795</v>
      </c>
      <c r="F16">
        <v>468.96627807617199</v>
      </c>
      <c r="G16">
        <v>468.44476318359398</v>
      </c>
      <c r="I16" s="7">
        <f t="shared" si="0"/>
        <v>122.16848754882801</v>
      </c>
      <c r="J16" s="7">
        <f t="shared" si="0"/>
        <v>45.262634277343977</v>
      </c>
      <c r="K16" s="7">
        <f t="shared" si="1"/>
        <v>90.484643554687224</v>
      </c>
      <c r="L16" s="8">
        <f t="shared" si="2"/>
        <v>1.9991024605472187</v>
      </c>
      <c r="M16" s="8">
        <f t="shared" si="3"/>
        <v>2.1064678992132362</v>
      </c>
      <c r="P16" s="6">
        <f t="shared" si="4"/>
        <v>-23.545449627878952</v>
      </c>
    </row>
    <row r="17" spans="1:16" x14ac:dyDescent="0.15">
      <c r="A17" s="6">
        <v>8</v>
      </c>
      <c r="B17" s="6">
        <v>15</v>
      </c>
      <c r="D17">
        <v>591.15777587890602</v>
      </c>
      <c r="E17">
        <v>514.14862060546898</v>
      </c>
      <c r="F17">
        <v>469.864990234375</v>
      </c>
      <c r="G17">
        <v>469.44958496093801</v>
      </c>
      <c r="I17" s="7">
        <f t="shared" si="0"/>
        <v>121.29278564453102</v>
      </c>
      <c r="J17" s="7">
        <f t="shared" si="0"/>
        <v>44.699035644530966</v>
      </c>
      <c r="K17" s="7">
        <f t="shared" si="1"/>
        <v>90.003460693359344</v>
      </c>
      <c r="L17" s="8">
        <f t="shared" si="2"/>
        <v>2.0135436793113786</v>
      </c>
      <c r="M17" s="8">
        <f t="shared" si="3"/>
        <v>2.1280668138884637</v>
      </c>
      <c r="P17" s="6">
        <f t="shared" si="4"/>
        <v>-22.761513964469554</v>
      </c>
    </row>
    <row r="18" spans="1:16" x14ac:dyDescent="0.15">
      <c r="A18" s="6">
        <v>8.5</v>
      </c>
      <c r="B18" s="6">
        <v>16</v>
      </c>
      <c r="D18">
        <v>589.98303222656295</v>
      </c>
      <c r="E18">
        <v>513.47406005859398</v>
      </c>
      <c r="F18">
        <v>468.88906860351602</v>
      </c>
      <c r="G18">
        <v>468.23147583007801</v>
      </c>
      <c r="I18" s="7">
        <f t="shared" si="0"/>
        <v>121.09396362304693</v>
      </c>
      <c r="J18" s="7">
        <f t="shared" si="0"/>
        <v>45.242584228515966</v>
      </c>
      <c r="K18" s="7">
        <f t="shared" si="1"/>
        <v>89.424154663085758</v>
      </c>
      <c r="L18" s="8">
        <f t="shared" si="2"/>
        <v>1.9765483379864621</v>
      </c>
      <c r="M18" s="8">
        <f t="shared" si="3"/>
        <v>2.098229168474615</v>
      </c>
      <c r="P18" s="6">
        <f t="shared" si="4"/>
        <v>-23.844475525445922</v>
      </c>
    </row>
    <row r="19" spans="1:16" x14ac:dyDescent="0.15">
      <c r="A19" s="6">
        <v>9</v>
      </c>
      <c r="B19" s="6">
        <v>17</v>
      </c>
      <c r="D19">
        <v>589.76007080078102</v>
      </c>
      <c r="E19">
        <v>513.86242675781295</v>
      </c>
      <c r="F19">
        <v>469.32980346679699</v>
      </c>
      <c r="G19">
        <v>469.07891845703102</v>
      </c>
      <c r="I19" s="7">
        <f t="shared" si="0"/>
        <v>120.43026733398403</v>
      </c>
      <c r="J19" s="7">
        <f t="shared" si="0"/>
        <v>44.783508300781932</v>
      </c>
      <c r="K19" s="7">
        <f t="shared" si="1"/>
        <v>89.081811523436684</v>
      </c>
      <c r="L19" s="8">
        <f t="shared" si="2"/>
        <v>1.9891655411436646</v>
      </c>
      <c r="M19" s="8">
        <f t="shared" si="3"/>
        <v>2.1180040675428855</v>
      </c>
      <c r="P19" s="6">
        <f t="shared" si="4"/>
        <v>-23.126742766506954</v>
      </c>
    </row>
    <row r="20" spans="1:16" x14ac:dyDescent="0.15">
      <c r="A20" s="6">
        <v>9.5</v>
      </c>
      <c r="B20" s="6">
        <v>18</v>
      </c>
      <c r="D20">
        <v>589.354248046875</v>
      </c>
      <c r="E20">
        <v>513.50311279296898</v>
      </c>
      <c r="F20">
        <v>468.58349609375</v>
      </c>
      <c r="G20">
        <v>468.24002075195301</v>
      </c>
      <c r="I20" s="7">
        <f t="shared" si="0"/>
        <v>120.770751953125</v>
      </c>
      <c r="J20" s="7">
        <f t="shared" si="0"/>
        <v>45.263092041015966</v>
      </c>
      <c r="K20" s="7">
        <f t="shared" si="1"/>
        <v>89.086587524413829</v>
      </c>
      <c r="L20" s="8">
        <f t="shared" si="2"/>
        <v>1.9681949135000856</v>
      </c>
      <c r="M20" s="8">
        <f t="shared" si="3"/>
        <v>2.1041911358103742</v>
      </c>
      <c r="P20" s="6">
        <f t="shared" si="4"/>
        <v>-23.628085077645135</v>
      </c>
    </row>
    <row r="21" spans="1:16" x14ac:dyDescent="0.15">
      <c r="A21" s="6">
        <v>10</v>
      </c>
      <c r="B21" s="6">
        <v>19</v>
      </c>
      <c r="D21">
        <v>589.75311279296898</v>
      </c>
      <c r="E21">
        <v>514.083251953125</v>
      </c>
      <c r="F21">
        <v>470.09695434570301</v>
      </c>
      <c r="G21">
        <v>469.72348022460898</v>
      </c>
      <c r="I21" s="7">
        <f t="shared" si="0"/>
        <v>119.65615844726597</v>
      </c>
      <c r="J21" s="7">
        <f t="shared" si="0"/>
        <v>44.359771728516023</v>
      </c>
      <c r="K21" s="7">
        <f t="shared" si="1"/>
        <v>88.604318237304753</v>
      </c>
      <c r="L21" s="8">
        <f t="shared" si="2"/>
        <v>1.9974024839344873</v>
      </c>
      <c r="M21" s="8">
        <f t="shared" si="3"/>
        <v>2.1405564021558439</v>
      </c>
      <c r="P21" s="6">
        <f t="shared" si="4"/>
        <v>-22.308202591591705</v>
      </c>
    </row>
    <row r="22" spans="1:16" x14ac:dyDescent="0.15">
      <c r="A22" s="6">
        <v>10.5</v>
      </c>
      <c r="B22" s="6">
        <v>20</v>
      </c>
      <c r="D22">
        <v>590.68585205078102</v>
      </c>
      <c r="E22">
        <v>513.78674316406295</v>
      </c>
      <c r="F22">
        <v>469.00186157226602</v>
      </c>
      <c r="G22">
        <v>468.77099609375</v>
      </c>
      <c r="I22" s="7">
        <f t="shared" si="0"/>
        <v>121.683990478515</v>
      </c>
      <c r="J22" s="7">
        <f t="shared" si="0"/>
        <v>45.015747070312955</v>
      </c>
      <c r="K22" s="7">
        <f t="shared" si="1"/>
        <v>90.172967529295931</v>
      </c>
      <c r="L22" s="8">
        <f t="shared" si="2"/>
        <v>2.0031427533224995</v>
      </c>
      <c r="M22" s="8">
        <f t="shared" si="3"/>
        <v>2.1534543674549238</v>
      </c>
      <c r="P22" s="6">
        <f t="shared" si="4"/>
        <v>-21.84006911658139</v>
      </c>
    </row>
    <row r="23" spans="1:16" x14ac:dyDescent="0.15">
      <c r="A23" s="6">
        <v>11</v>
      </c>
      <c r="B23" s="6">
        <v>21</v>
      </c>
      <c r="D23">
        <v>591.28643798828102</v>
      </c>
      <c r="E23">
        <v>513.544921875</v>
      </c>
      <c r="F23">
        <v>469.89047241210898</v>
      </c>
      <c r="G23">
        <v>469.43420410156301</v>
      </c>
      <c r="I23" s="7">
        <f t="shared" si="0"/>
        <v>121.39596557617205</v>
      </c>
      <c r="J23" s="7">
        <f t="shared" si="0"/>
        <v>44.110717773436988</v>
      </c>
      <c r="K23" s="7">
        <f t="shared" si="1"/>
        <v>90.518463134766151</v>
      </c>
      <c r="L23" s="8">
        <f t="shared" si="2"/>
        <v>2.0520741376209348</v>
      </c>
      <c r="M23" s="8">
        <f>L23+ABS($N$2)*A23</f>
        <v>2.2095434476644269</v>
      </c>
      <c r="P23" s="6">
        <f t="shared" si="4"/>
        <v>-19.804308016303025</v>
      </c>
    </row>
    <row r="24" spans="1:16" x14ac:dyDescent="0.15">
      <c r="A24" s="6">
        <v>11.5</v>
      </c>
      <c r="B24" s="6">
        <v>22</v>
      </c>
      <c r="D24">
        <v>590.91046142578102</v>
      </c>
      <c r="E24">
        <v>513.02728271484398</v>
      </c>
      <c r="F24">
        <v>468.81729125976602</v>
      </c>
      <c r="G24">
        <v>468.43545532226602</v>
      </c>
      <c r="I24" s="7">
        <f t="shared" si="0"/>
        <v>122.093170166015</v>
      </c>
      <c r="J24" s="7">
        <f t="shared" si="0"/>
        <v>44.591827392577954</v>
      </c>
      <c r="K24" s="7">
        <f t="shared" si="1"/>
        <v>90.878890991210426</v>
      </c>
      <c r="L24" s="8">
        <f t="shared" si="2"/>
        <v>2.0380167466816279</v>
      </c>
      <c r="M24" s="8">
        <f t="shared" ref="M24:M87" si="5">L24+ABS($N$2)*A24</f>
        <v>2.2026437526361877</v>
      </c>
      <c r="P24" s="6">
        <f t="shared" si="4"/>
        <v>-20.054733423348541</v>
      </c>
    </row>
    <row r="25" spans="1:16" x14ac:dyDescent="0.15">
      <c r="A25" s="6">
        <v>12</v>
      </c>
      <c r="B25" s="6">
        <v>23</v>
      </c>
      <c r="D25">
        <v>590.37640380859398</v>
      </c>
      <c r="E25">
        <v>511.97793579101602</v>
      </c>
      <c r="F25">
        <v>469.94967651367199</v>
      </c>
      <c r="G25">
        <v>469.455322265625</v>
      </c>
      <c r="I25" s="7">
        <f t="shared" si="0"/>
        <v>120.42672729492199</v>
      </c>
      <c r="J25" s="7">
        <f t="shared" si="0"/>
        <v>42.522613525391023</v>
      </c>
      <c r="K25" s="7">
        <f t="shared" si="1"/>
        <v>90.660897827148275</v>
      </c>
      <c r="L25" s="8">
        <f t="shared" si="2"/>
        <v>2.1320631614755525</v>
      </c>
      <c r="M25" s="8">
        <f t="shared" si="5"/>
        <v>2.3038478633411805</v>
      </c>
      <c r="P25" s="6">
        <f t="shared" si="4"/>
        <v>-16.38151590949488</v>
      </c>
    </row>
    <row r="26" spans="1:16" x14ac:dyDescent="0.15">
      <c r="A26" s="6">
        <v>12.5</v>
      </c>
      <c r="B26" s="6">
        <v>24</v>
      </c>
      <c r="D26">
        <v>591.80017089843795</v>
      </c>
      <c r="E26">
        <v>512.564697265625</v>
      </c>
      <c r="F26">
        <v>469.34207153320301</v>
      </c>
      <c r="G26">
        <v>469.04348754882801</v>
      </c>
      <c r="I26" s="7">
        <f t="shared" si="0"/>
        <v>122.45809936523494</v>
      </c>
      <c r="J26" s="7">
        <f t="shared" si="0"/>
        <v>43.521209716796989</v>
      </c>
      <c r="K26" s="7">
        <f t="shared" si="1"/>
        <v>91.993252563477057</v>
      </c>
      <c r="L26" s="8">
        <f t="shared" si="2"/>
        <v>2.1137567903580656</v>
      </c>
      <c r="M26" s="8">
        <f t="shared" si="5"/>
        <v>2.2926991881347614</v>
      </c>
      <c r="P26" s="6">
        <f t="shared" si="4"/>
        <v>-16.786158653146444</v>
      </c>
    </row>
    <row r="27" spans="1:16" x14ac:dyDescent="0.15">
      <c r="A27" s="6">
        <v>13</v>
      </c>
      <c r="B27" s="6">
        <v>25</v>
      </c>
      <c r="D27">
        <v>592.45129394531295</v>
      </c>
      <c r="E27">
        <v>511.54046630859398</v>
      </c>
      <c r="F27">
        <v>469.62481689453102</v>
      </c>
      <c r="G27">
        <v>469.11666870117199</v>
      </c>
      <c r="I27" s="7">
        <f t="shared" si="0"/>
        <v>122.82647705078193</v>
      </c>
      <c r="J27" s="7">
        <f t="shared" si="0"/>
        <v>42.423797607421989</v>
      </c>
      <c r="K27" s="7">
        <f t="shared" si="1"/>
        <v>93.129818725586546</v>
      </c>
      <c r="L27" s="8">
        <f t="shared" si="2"/>
        <v>2.1952258868332337</v>
      </c>
      <c r="M27" s="8">
        <f t="shared" si="5"/>
        <v>2.3813259805209972</v>
      </c>
      <c r="P27" s="6">
        <f t="shared" si="4"/>
        <v>-13.569436686795195</v>
      </c>
    </row>
    <row r="28" spans="1:16" x14ac:dyDescent="0.15">
      <c r="A28" s="6">
        <v>13.5</v>
      </c>
      <c r="B28" s="6">
        <v>26</v>
      </c>
      <c r="D28">
        <v>592.06280517578102</v>
      </c>
      <c r="E28">
        <v>511.85879516601602</v>
      </c>
      <c r="F28">
        <v>470.27154541015602</v>
      </c>
      <c r="G28">
        <v>469.82833862304699</v>
      </c>
      <c r="I28" s="7">
        <f t="shared" si="0"/>
        <v>121.791259765625</v>
      </c>
      <c r="J28" s="7">
        <f t="shared" si="0"/>
        <v>42.030456542969034</v>
      </c>
      <c r="K28" s="7">
        <f t="shared" si="1"/>
        <v>92.369940185546682</v>
      </c>
      <c r="L28" s="8">
        <f t="shared" si="2"/>
        <v>2.1976906220638845</v>
      </c>
      <c r="M28" s="8">
        <f t="shared" si="5"/>
        <v>2.3909484116627158</v>
      </c>
      <c r="P28" s="6">
        <f t="shared" si="4"/>
        <v>-13.220189187366618</v>
      </c>
    </row>
    <row r="29" spans="1:16" x14ac:dyDescent="0.15">
      <c r="A29" s="6">
        <v>14</v>
      </c>
      <c r="B29" s="6">
        <v>27</v>
      </c>
      <c r="D29">
        <v>592.62976074218795</v>
      </c>
      <c r="E29">
        <v>510.96408081054699</v>
      </c>
      <c r="F29">
        <v>468.67825317382801</v>
      </c>
      <c r="G29">
        <v>468.42611694335898</v>
      </c>
      <c r="I29" s="7">
        <f t="shared" si="0"/>
        <v>123.95150756835994</v>
      </c>
      <c r="J29" s="7">
        <f t="shared" si="0"/>
        <v>42.537963867188012</v>
      </c>
      <c r="K29" s="7">
        <f t="shared" si="1"/>
        <v>94.17493286132833</v>
      </c>
      <c r="L29" s="8">
        <f t="shared" si="2"/>
        <v>2.2139031655431656</v>
      </c>
      <c r="M29" s="8">
        <f t="shared" si="5"/>
        <v>2.4143186510530645</v>
      </c>
      <c r="P29" s="6">
        <f t="shared" si="4"/>
        <v>-12.371963042859361</v>
      </c>
    </row>
    <row r="30" spans="1:16" x14ac:dyDescent="0.15">
      <c r="A30" s="6">
        <v>14.5</v>
      </c>
      <c r="B30" s="6">
        <v>28</v>
      </c>
      <c r="D30">
        <v>594.41314697265602</v>
      </c>
      <c r="E30">
        <v>511.623046875</v>
      </c>
      <c r="F30">
        <v>469.96661376953102</v>
      </c>
      <c r="G30">
        <v>469.40921020507801</v>
      </c>
      <c r="I30" s="7">
        <f t="shared" si="0"/>
        <v>124.446533203125</v>
      </c>
      <c r="J30" s="7">
        <f t="shared" si="0"/>
        <v>42.213836669921989</v>
      </c>
      <c r="K30" s="7">
        <f t="shared" si="1"/>
        <v>94.896847534179614</v>
      </c>
      <c r="L30" s="8">
        <f t="shared" si="2"/>
        <v>2.2480033804128277</v>
      </c>
      <c r="M30" s="8">
        <f t="shared" si="5"/>
        <v>2.4555765618337944</v>
      </c>
      <c r="P30" s="6">
        <f t="shared" si="4"/>
        <v>-10.874501334939705</v>
      </c>
    </row>
    <row r="31" spans="1:16" x14ac:dyDescent="0.15">
      <c r="A31" s="6">
        <v>15</v>
      </c>
      <c r="B31" s="6">
        <v>29</v>
      </c>
      <c r="D31">
        <v>595.23895263671898</v>
      </c>
      <c r="E31">
        <v>512.24822998046898</v>
      </c>
      <c r="F31">
        <v>470.26657104492199</v>
      </c>
      <c r="G31">
        <v>469.95913696289102</v>
      </c>
      <c r="I31" s="7">
        <f t="shared" si="0"/>
        <v>124.97238159179699</v>
      </c>
      <c r="J31" s="7">
        <f t="shared" si="0"/>
        <v>42.289093017577954</v>
      </c>
      <c r="K31" s="7">
        <f t="shared" si="1"/>
        <v>95.370016479492421</v>
      </c>
      <c r="L31" s="8">
        <f t="shared" si="2"/>
        <v>2.2551918160044426</v>
      </c>
      <c r="M31" s="8">
        <f t="shared" si="5"/>
        <v>2.4699226933364775</v>
      </c>
      <c r="P31" s="6">
        <f t="shared" si="4"/>
        <v>-10.353806462719422</v>
      </c>
    </row>
    <row r="32" spans="1:16" x14ac:dyDescent="0.15">
      <c r="A32" s="6">
        <v>15.5</v>
      </c>
      <c r="B32" s="6">
        <v>30</v>
      </c>
      <c r="D32">
        <v>594.92022705078102</v>
      </c>
      <c r="E32">
        <v>511.65505981445301</v>
      </c>
      <c r="F32">
        <v>469.21685791015602</v>
      </c>
      <c r="G32">
        <v>469.15783691406301</v>
      </c>
      <c r="I32" s="7">
        <f t="shared" si="0"/>
        <v>125.703369140625</v>
      </c>
      <c r="J32" s="7">
        <f t="shared" si="0"/>
        <v>42.49722290039</v>
      </c>
      <c r="K32" s="7">
        <f t="shared" si="1"/>
        <v>95.955313110351995</v>
      </c>
      <c r="L32" s="8">
        <f t="shared" si="2"/>
        <v>2.257919613600714</v>
      </c>
      <c r="M32" s="8">
        <f t="shared" si="5"/>
        <v>2.4798081868438167</v>
      </c>
      <c r="P32" s="6">
        <f t="shared" si="4"/>
        <v>-9.9950110775191909</v>
      </c>
    </row>
    <row r="33" spans="1:16" x14ac:dyDescent="0.15">
      <c r="A33" s="6">
        <v>16</v>
      </c>
      <c r="B33" s="6">
        <v>31</v>
      </c>
      <c r="D33">
        <v>596.20788574218795</v>
      </c>
      <c r="E33">
        <v>511.61471557617199</v>
      </c>
      <c r="F33">
        <v>470.08248901367199</v>
      </c>
      <c r="G33">
        <v>469.51483154296898</v>
      </c>
      <c r="I33" s="7">
        <f t="shared" si="0"/>
        <v>126.12539672851597</v>
      </c>
      <c r="J33" s="7">
        <f t="shared" si="0"/>
        <v>42.099884033203011</v>
      </c>
      <c r="K33" s="7">
        <f t="shared" si="1"/>
        <v>96.655477905273855</v>
      </c>
      <c r="L33" s="8">
        <f t="shared" si="2"/>
        <v>2.2958609061498687</v>
      </c>
      <c r="M33" s="8">
        <f t="shared" si="5"/>
        <v>2.5249071753040391</v>
      </c>
      <c r="P33" s="6">
        <f t="shared" si="4"/>
        <v>-8.358136911883145</v>
      </c>
    </row>
    <row r="34" spans="1:16" x14ac:dyDescent="0.15">
      <c r="A34" s="6">
        <v>16.5</v>
      </c>
      <c r="B34" s="6">
        <v>32</v>
      </c>
      <c r="D34">
        <v>595.734375</v>
      </c>
      <c r="E34">
        <v>511.53564453125</v>
      </c>
      <c r="F34">
        <v>470.00885009765602</v>
      </c>
      <c r="G34">
        <v>469.74725341796898</v>
      </c>
      <c r="I34" s="7">
        <f t="shared" si="0"/>
        <v>125.72552490234398</v>
      </c>
      <c r="J34" s="7">
        <f t="shared" si="0"/>
        <v>41.788391113281023</v>
      </c>
      <c r="K34" s="7">
        <f t="shared" si="1"/>
        <v>96.473651123047262</v>
      </c>
      <c r="L34" s="8">
        <f t="shared" si="2"/>
        <v>2.3086232456646645</v>
      </c>
      <c r="M34" s="8">
        <f t="shared" si="5"/>
        <v>2.5448272107299026</v>
      </c>
      <c r="P34" s="6">
        <f t="shared" si="4"/>
        <v>-7.6351364083150868</v>
      </c>
    </row>
    <row r="35" spans="1:16" x14ac:dyDescent="0.15">
      <c r="A35" s="6">
        <v>17</v>
      </c>
      <c r="B35" s="6">
        <v>33</v>
      </c>
      <c r="D35">
        <v>597.40802001953102</v>
      </c>
      <c r="E35">
        <v>511.39132690429699</v>
      </c>
      <c r="F35">
        <v>468.85830688476602</v>
      </c>
      <c r="G35">
        <v>468.56454467773398</v>
      </c>
      <c r="I35" s="7">
        <f t="shared" si="0"/>
        <v>128.549713134765</v>
      </c>
      <c r="J35" s="7">
        <f t="shared" si="0"/>
        <v>42.826782226563012</v>
      </c>
      <c r="K35" s="7">
        <f t="shared" si="1"/>
        <v>98.570965576170892</v>
      </c>
      <c r="L35" s="8">
        <f t="shared" si="2"/>
        <v>2.3016196980363595</v>
      </c>
      <c r="M35" s="8">
        <f t="shared" si="5"/>
        <v>2.5449813590126653</v>
      </c>
      <c r="P35" s="6">
        <f t="shared" si="4"/>
        <v>-7.6295415745871855</v>
      </c>
    </row>
    <row r="36" spans="1:16" x14ac:dyDescent="0.15">
      <c r="A36" s="6">
        <v>17.5</v>
      </c>
      <c r="B36" s="6">
        <v>34</v>
      </c>
      <c r="D36">
        <v>598.10223388671898</v>
      </c>
      <c r="E36">
        <v>511.54168701171898</v>
      </c>
      <c r="F36">
        <v>469.84774780273398</v>
      </c>
      <c r="G36">
        <v>469.667236328125</v>
      </c>
      <c r="I36" s="7">
        <f t="shared" si="0"/>
        <v>128.254486083985</v>
      </c>
      <c r="J36" s="7">
        <f t="shared" si="0"/>
        <v>41.874450683593977</v>
      </c>
      <c r="K36" s="7">
        <f t="shared" si="1"/>
        <v>98.942370605469222</v>
      </c>
      <c r="L36" s="8">
        <f t="shared" si="2"/>
        <v>2.3628338757941947</v>
      </c>
      <c r="M36" s="8">
        <f t="shared" si="5"/>
        <v>2.6133532326815687</v>
      </c>
      <c r="P36" s="6">
        <f t="shared" si="4"/>
        <v>-5.147974748238739</v>
      </c>
    </row>
    <row r="37" spans="1:16" x14ac:dyDescent="0.15">
      <c r="A37" s="6">
        <v>18</v>
      </c>
      <c r="B37" s="6">
        <v>35</v>
      </c>
      <c r="D37">
        <v>598.99395751953102</v>
      </c>
      <c r="E37">
        <v>511.97283935546898</v>
      </c>
      <c r="F37">
        <v>469.384033203125</v>
      </c>
      <c r="G37">
        <v>468.94500732421898</v>
      </c>
      <c r="I37" s="7">
        <f t="shared" si="0"/>
        <v>129.60992431640602</v>
      </c>
      <c r="J37" s="7">
        <f t="shared" si="0"/>
        <v>43.02783203125</v>
      </c>
      <c r="K37" s="7">
        <f t="shared" si="1"/>
        <v>99.490441894531017</v>
      </c>
      <c r="L37" s="8">
        <f t="shared" si="2"/>
        <v>2.3122345978824517</v>
      </c>
      <c r="M37" s="8">
        <f t="shared" si="5"/>
        <v>2.5699116506808934</v>
      </c>
      <c r="P37" s="6">
        <f t="shared" si="4"/>
        <v>-6.7246931119772784</v>
      </c>
    </row>
    <row r="38" spans="1:16" x14ac:dyDescent="0.15">
      <c r="A38" s="6">
        <v>18.5</v>
      </c>
      <c r="B38" s="6">
        <v>36</v>
      </c>
      <c r="D38">
        <v>599.14642333984398</v>
      </c>
      <c r="E38">
        <v>511.41931152343801</v>
      </c>
      <c r="F38">
        <v>469.31024169921898</v>
      </c>
      <c r="G38">
        <v>468.78561401367199</v>
      </c>
      <c r="I38" s="7">
        <f t="shared" si="0"/>
        <v>129.836181640625</v>
      </c>
      <c r="J38" s="7">
        <f t="shared" si="0"/>
        <v>42.633697509766023</v>
      </c>
      <c r="K38" s="7">
        <f t="shared" si="1"/>
        <v>99.992593383788787</v>
      </c>
      <c r="L38" s="8">
        <f t="shared" si="2"/>
        <v>2.3453887235767827</v>
      </c>
      <c r="M38" s="8">
        <f t="shared" si="5"/>
        <v>2.6102234722862923</v>
      </c>
      <c r="P38" s="6">
        <f t="shared" si="4"/>
        <v>-5.2615698445051979</v>
      </c>
    </row>
    <row r="39" spans="1:16" x14ac:dyDescent="0.15">
      <c r="A39" s="6">
        <v>19</v>
      </c>
      <c r="B39" s="6">
        <v>37</v>
      </c>
      <c r="D39">
        <v>595.237060546875</v>
      </c>
      <c r="E39">
        <v>510.26519775390602</v>
      </c>
      <c r="F39">
        <v>470.34890747070301</v>
      </c>
      <c r="G39">
        <v>469.92263793945301</v>
      </c>
      <c r="I39" s="7">
        <f t="shared" si="0"/>
        <v>124.88815307617199</v>
      </c>
      <c r="J39" s="7">
        <f t="shared" si="0"/>
        <v>40.342559814453011</v>
      </c>
      <c r="K39" s="7">
        <f t="shared" si="1"/>
        <v>96.648361206054886</v>
      </c>
      <c r="L39" s="8">
        <f t="shared" si="2"/>
        <v>2.3956923321318326</v>
      </c>
      <c r="M39" s="8">
        <f t="shared" si="5"/>
        <v>2.6676847767524099</v>
      </c>
      <c r="P39" s="6">
        <f t="shared" si="4"/>
        <v>-3.1760036707251831</v>
      </c>
    </row>
    <row r="40" spans="1:16" x14ac:dyDescent="0.15">
      <c r="A40" s="6">
        <v>19.5</v>
      </c>
      <c r="B40" s="6">
        <v>38</v>
      </c>
      <c r="D40">
        <v>590.67022705078102</v>
      </c>
      <c r="E40">
        <v>508.04788208007801</v>
      </c>
      <c r="F40">
        <v>469.28585815429699</v>
      </c>
      <c r="G40">
        <v>468.78530883789102</v>
      </c>
      <c r="I40" s="7">
        <f t="shared" si="0"/>
        <v>121.38436889648403</v>
      </c>
      <c r="J40" s="7">
        <f t="shared" si="0"/>
        <v>39.262573242186988</v>
      </c>
      <c r="K40" s="7">
        <f t="shared" si="1"/>
        <v>93.900567626953148</v>
      </c>
      <c r="L40" s="8">
        <f t="shared" si="2"/>
        <v>2.3916050292408886</v>
      </c>
      <c r="M40" s="8">
        <f t="shared" si="5"/>
        <v>2.6707551697725336</v>
      </c>
      <c r="P40" s="6">
        <f t="shared" si="4"/>
        <v>-3.0645633217376989</v>
      </c>
    </row>
    <row r="41" spans="1:16" x14ac:dyDescent="0.15">
      <c r="A41" s="6">
        <v>20</v>
      </c>
      <c r="B41" s="6">
        <v>39</v>
      </c>
      <c r="D41">
        <v>591.63702392578102</v>
      </c>
      <c r="E41">
        <v>508.03280639648398</v>
      </c>
      <c r="F41">
        <v>470.16763305664102</v>
      </c>
      <c r="G41">
        <v>469.73046875</v>
      </c>
      <c r="I41" s="7">
        <f t="shared" si="0"/>
        <v>121.46939086914</v>
      </c>
      <c r="J41" s="7">
        <f t="shared" si="0"/>
        <v>38.302337646483977</v>
      </c>
      <c r="K41" s="7">
        <f t="shared" si="1"/>
        <v>94.657754516601216</v>
      </c>
      <c r="L41" s="8">
        <f t="shared" si="2"/>
        <v>2.4713310030906293</v>
      </c>
      <c r="M41" s="8">
        <f t="shared" si="5"/>
        <v>2.7576388395333424</v>
      </c>
      <c r="P41" s="6">
        <f t="shared" si="4"/>
        <v>8.8891762350463643E-2</v>
      </c>
    </row>
    <row r="42" spans="1:16" x14ac:dyDescent="0.15">
      <c r="A42" s="6">
        <v>20.5</v>
      </c>
      <c r="B42" s="6">
        <v>40</v>
      </c>
      <c r="D42">
        <v>591.04382324218795</v>
      </c>
      <c r="E42">
        <v>507.12142944335898</v>
      </c>
      <c r="F42">
        <v>469.17648315429699</v>
      </c>
      <c r="G42">
        <v>468.36212158203102</v>
      </c>
      <c r="I42" s="7">
        <f t="shared" si="0"/>
        <v>121.86734008789097</v>
      </c>
      <c r="J42" s="7">
        <f t="shared" si="0"/>
        <v>38.759307861327954</v>
      </c>
      <c r="K42" s="7">
        <f t="shared" si="1"/>
        <v>94.735824584961392</v>
      </c>
      <c r="L42" s="8">
        <f t="shared" si="2"/>
        <v>2.444208367288311</v>
      </c>
      <c r="M42" s="8">
        <f t="shared" si="5"/>
        <v>2.737673899642092</v>
      </c>
      <c r="P42" s="6">
        <f t="shared" si="4"/>
        <v>-0.6357385551407696</v>
      </c>
    </row>
    <row r="43" spans="1:16" x14ac:dyDescent="0.15">
      <c r="A43" s="6">
        <v>21</v>
      </c>
      <c r="B43" s="6">
        <v>41</v>
      </c>
      <c r="D43">
        <v>588.58203125</v>
      </c>
      <c r="E43">
        <v>506.07626342773398</v>
      </c>
      <c r="F43">
        <v>469.66769409179699</v>
      </c>
      <c r="G43">
        <v>469.31115722656301</v>
      </c>
      <c r="I43" s="7">
        <f t="shared" si="0"/>
        <v>118.91433715820301</v>
      </c>
      <c r="J43" s="7">
        <f t="shared" si="0"/>
        <v>36.765106201170966</v>
      </c>
      <c r="K43" s="7">
        <f t="shared" si="1"/>
        <v>93.17876281738333</v>
      </c>
      <c r="L43" s="8">
        <f t="shared" si="2"/>
        <v>2.5344347520044863</v>
      </c>
      <c r="M43" s="8">
        <f t="shared" si="5"/>
        <v>2.835057980269335</v>
      </c>
      <c r="P43" s="6">
        <f t="shared" si="4"/>
        <v>2.8988304266790434</v>
      </c>
    </row>
    <row r="44" spans="1:16" x14ac:dyDescent="0.15">
      <c r="A44" s="6">
        <v>21.5</v>
      </c>
      <c r="B44" s="6">
        <v>42</v>
      </c>
      <c r="D44">
        <v>590.00091552734398</v>
      </c>
      <c r="E44">
        <v>506.09454345703102</v>
      </c>
      <c r="F44">
        <v>469.36990356445301</v>
      </c>
      <c r="G44">
        <v>469.00094604492199</v>
      </c>
      <c r="I44" s="7">
        <f t="shared" si="0"/>
        <v>120.63101196289097</v>
      </c>
      <c r="J44" s="7">
        <f t="shared" si="0"/>
        <v>37.093597412109034</v>
      </c>
      <c r="K44" s="7">
        <f t="shared" si="1"/>
        <v>94.665493774414642</v>
      </c>
      <c r="L44" s="8">
        <f t="shared" si="2"/>
        <v>2.5520709874182095</v>
      </c>
      <c r="M44" s="8">
        <f t="shared" si="5"/>
        <v>2.8598519115941259</v>
      </c>
      <c r="P44" s="6">
        <f t="shared" si="4"/>
        <v>3.7987296713350598</v>
      </c>
    </row>
    <row r="45" spans="1:16" x14ac:dyDescent="0.15">
      <c r="A45" s="6">
        <v>22</v>
      </c>
      <c r="B45" s="6">
        <v>43</v>
      </c>
      <c r="D45">
        <v>589.82275390625</v>
      </c>
      <c r="E45">
        <v>505.86862182617199</v>
      </c>
      <c r="F45">
        <v>469.71942138671898</v>
      </c>
      <c r="G45">
        <v>469.33743286132801</v>
      </c>
      <c r="I45" s="7">
        <f t="shared" si="0"/>
        <v>120.10333251953102</v>
      </c>
      <c r="J45" s="7">
        <f t="shared" si="0"/>
        <v>36.531188964843977</v>
      </c>
      <c r="K45" s="7">
        <f t="shared" si="1"/>
        <v>94.531500244140233</v>
      </c>
      <c r="L45" s="8">
        <f t="shared" si="2"/>
        <v>2.5876929528659258</v>
      </c>
      <c r="M45" s="8">
        <f t="shared" si="5"/>
        <v>2.90263157295291</v>
      </c>
      <c r="P45" s="6">
        <f t="shared" si="4"/>
        <v>5.35142353174425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589.86444091796898</v>
      </c>
      <c r="E46">
        <v>506.038330078125</v>
      </c>
      <c r="F46">
        <v>469.19015502929699</v>
      </c>
      <c r="G46">
        <v>468.84231567382801</v>
      </c>
      <c r="I46" s="7">
        <f t="shared" si="0"/>
        <v>120.67428588867199</v>
      </c>
      <c r="J46" s="7">
        <f t="shared" si="0"/>
        <v>37.196014404296989</v>
      </c>
      <c r="K46" s="7">
        <f t="shared" si="1"/>
        <v>94.637075805664097</v>
      </c>
      <c r="L46" s="8">
        <f t="shared" si="2"/>
        <v>2.5442800074497054</v>
      </c>
      <c r="M46" s="8">
        <f t="shared" si="5"/>
        <v>2.8663763234477573</v>
      </c>
      <c r="P46" s="6">
        <f t="shared" si="4"/>
        <v>4.0355341224725461</v>
      </c>
    </row>
    <row r="47" spans="1:16" x14ac:dyDescent="0.15">
      <c r="A47" s="6">
        <v>23</v>
      </c>
      <c r="B47" s="6">
        <v>45</v>
      </c>
      <c r="D47">
        <v>589.62518310546898</v>
      </c>
      <c r="E47">
        <v>506.15948486328102</v>
      </c>
      <c r="F47">
        <v>470.02639770507801</v>
      </c>
      <c r="G47">
        <v>469.62341308593801</v>
      </c>
      <c r="I47" s="7">
        <f t="shared" si="0"/>
        <v>119.59878540039097</v>
      </c>
      <c r="J47" s="7">
        <f t="shared" si="0"/>
        <v>36.536071777343011</v>
      </c>
      <c r="K47" s="7">
        <f t="shared" si="1"/>
        <v>94.023535156250858</v>
      </c>
      <c r="L47" s="8">
        <f t="shared" si="2"/>
        <v>2.5734440125157994</v>
      </c>
      <c r="M47" s="8">
        <f t="shared" si="5"/>
        <v>2.9026980244249194</v>
      </c>
      <c r="P47" s="6">
        <f t="shared" si="4"/>
        <v>5.3538353973207196</v>
      </c>
    </row>
    <row r="48" spans="1:16" x14ac:dyDescent="0.15">
      <c r="A48" s="6">
        <v>23.5</v>
      </c>
      <c r="B48" s="6">
        <v>46</v>
      </c>
      <c r="D48">
        <v>589.75750732421898</v>
      </c>
      <c r="E48">
        <v>506.29290771484398</v>
      </c>
      <c r="F48">
        <v>469.42581176757801</v>
      </c>
      <c r="G48">
        <v>469.10983276367199</v>
      </c>
      <c r="I48" s="7">
        <f t="shared" si="0"/>
        <v>120.33169555664097</v>
      </c>
      <c r="J48" s="7">
        <f t="shared" si="0"/>
        <v>37.183074951171989</v>
      </c>
      <c r="K48" s="7">
        <f t="shared" si="1"/>
        <v>94.303543090820568</v>
      </c>
      <c r="L48" s="8">
        <f t="shared" si="2"/>
        <v>2.5361953849878729</v>
      </c>
      <c r="M48" s="8">
        <f t="shared" si="5"/>
        <v>2.8726070928080607</v>
      </c>
      <c r="P48" s="6">
        <f t="shared" si="4"/>
        <v>4.2616807777775287</v>
      </c>
    </row>
    <row r="49" spans="1:22" x14ac:dyDescent="0.15">
      <c r="A49" s="6">
        <v>24</v>
      </c>
      <c r="B49" s="6">
        <v>47</v>
      </c>
      <c r="D49">
        <v>588.04211425781295</v>
      </c>
      <c r="E49">
        <v>505.41098022460898</v>
      </c>
      <c r="F49">
        <v>469.63958740234398</v>
      </c>
      <c r="G49">
        <v>469.11541748046898</v>
      </c>
      <c r="I49" s="7">
        <f t="shared" si="0"/>
        <v>118.40252685546898</v>
      </c>
      <c r="J49" s="7">
        <f t="shared" si="0"/>
        <v>36.29556274414</v>
      </c>
      <c r="K49" s="7">
        <f t="shared" si="1"/>
        <v>92.995632934570978</v>
      </c>
      <c r="L49" s="8">
        <f t="shared" si="2"/>
        <v>2.5621763627176528</v>
      </c>
      <c r="M49" s="8">
        <f t="shared" si="5"/>
        <v>2.9057457664489084</v>
      </c>
      <c r="P49" s="6">
        <f t="shared" si="4"/>
        <v>5.4644536251993978</v>
      </c>
    </row>
    <row r="50" spans="1:22" x14ac:dyDescent="0.15">
      <c r="A50" s="6">
        <v>24.5</v>
      </c>
      <c r="B50" s="6">
        <v>48</v>
      </c>
      <c r="D50">
        <v>588.32366943359398</v>
      </c>
      <c r="E50">
        <v>505.80621337890602</v>
      </c>
      <c r="F50">
        <v>469.58737182617199</v>
      </c>
      <c r="G50">
        <v>469.40731811523398</v>
      </c>
      <c r="I50" s="7">
        <f t="shared" si="0"/>
        <v>118.73629760742199</v>
      </c>
      <c r="J50" s="7">
        <f t="shared" si="0"/>
        <v>36.398895263672046</v>
      </c>
      <c r="K50" s="7">
        <f t="shared" si="1"/>
        <v>93.257070922851554</v>
      </c>
      <c r="L50" s="8">
        <f t="shared" si="2"/>
        <v>2.5620852019628977</v>
      </c>
      <c r="M50" s="8">
        <f t="shared" si="5"/>
        <v>2.912812301605221</v>
      </c>
      <c r="P50" s="6">
        <f t="shared" si="4"/>
        <v>5.7209345182936895</v>
      </c>
    </row>
    <row r="51" spans="1:22" x14ac:dyDescent="0.15">
      <c r="A51" s="6">
        <v>25</v>
      </c>
      <c r="B51" s="6">
        <v>49</v>
      </c>
      <c r="D51">
        <v>588.31494140625</v>
      </c>
      <c r="E51">
        <v>505.20211791992199</v>
      </c>
      <c r="F51">
        <v>469.9384765625</v>
      </c>
      <c r="G51">
        <v>469.39538574218801</v>
      </c>
      <c r="I51" s="7">
        <f t="shared" si="0"/>
        <v>118.37646484375</v>
      </c>
      <c r="J51" s="7">
        <f t="shared" si="0"/>
        <v>35.806732177733977</v>
      </c>
      <c r="K51" s="7">
        <f t="shared" si="1"/>
        <v>93.311752319336222</v>
      </c>
      <c r="L51" s="8">
        <f t="shared" si="2"/>
        <v>2.6059834741736392</v>
      </c>
      <c r="M51" s="8">
        <f t="shared" si="5"/>
        <v>2.9638682697270307</v>
      </c>
      <c r="P51" s="6">
        <f t="shared" si="4"/>
        <v>7.5740181033909257</v>
      </c>
    </row>
    <row r="52" spans="1:22" x14ac:dyDescent="0.15">
      <c r="A52" s="6">
        <v>25.5</v>
      </c>
      <c r="B52" s="6">
        <v>50</v>
      </c>
      <c r="D52">
        <v>588.80621337890602</v>
      </c>
      <c r="E52">
        <v>505.01251220703102</v>
      </c>
      <c r="F52">
        <v>469.61349487304699</v>
      </c>
      <c r="G52">
        <v>469.27667236328102</v>
      </c>
      <c r="I52" s="7">
        <f t="shared" si="0"/>
        <v>119.19271850585903</v>
      </c>
      <c r="J52" s="7">
        <f t="shared" si="0"/>
        <v>35.73583984375</v>
      </c>
      <c r="K52" s="7">
        <f t="shared" si="1"/>
        <v>94.177630615234037</v>
      </c>
      <c r="L52" s="8">
        <f t="shared" si="2"/>
        <v>2.6353831623102368</v>
      </c>
      <c r="M52" s="8">
        <f t="shared" si="5"/>
        <v>3.0004256537746961</v>
      </c>
      <c r="P52" s="6">
        <f t="shared" si="4"/>
        <v>8.9008735286215348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591.44812011718795</v>
      </c>
      <c r="E53">
        <v>502.74261474609398</v>
      </c>
      <c r="F53">
        <v>469.37951660156301</v>
      </c>
      <c r="G53">
        <v>469.05236816406301</v>
      </c>
      <c r="I53" s="7">
        <f t="shared" si="0"/>
        <v>122.06860351562494</v>
      </c>
      <c r="J53" s="7">
        <f t="shared" si="0"/>
        <v>33.690246582030966</v>
      </c>
      <c r="K53" s="7">
        <f t="shared" si="1"/>
        <v>98.48543090820327</v>
      </c>
      <c r="L53" s="8">
        <f t="shared" si="2"/>
        <v>2.9232623949013026</v>
      </c>
      <c r="M53" s="8">
        <f t="shared" si="5"/>
        <v>3.2954625822768295</v>
      </c>
      <c r="P53" s="6">
        <f t="shared" si="4"/>
        <v>19.609280583021572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594.67724609375</v>
      </c>
      <c r="E54">
        <v>503.023681640625</v>
      </c>
      <c r="F54">
        <v>469.65496826171898</v>
      </c>
      <c r="G54">
        <v>469.40997314453102</v>
      </c>
      <c r="I54" s="7">
        <f t="shared" si="0"/>
        <v>125.02227783203102</v>
      </c>
      <c r="J54" s="7">
        <f t="shared" si="0"/>
        <v>33.613708496093977</v>
      </c>
      <c r="K54" s="7">
        <f t="shared" si="1"/>
        <v>101.49268188476523</v>
      </c>
      <c r="L54" s="8">
        <f t="shared" si="2"/>
        <v>3.0193836510648331</v>
      </c>
      <c r="M54" s="8">
        <f t="shared" si="5"/>
        <v>3.3987415343514278</v>
      </c>
      <c r="P54" s="6">
        <f t="shared" si="4"/>
        <v>23.35780475788151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595.67254638671898</v>
      </c>
      <c r="E55">
        <v>501.60461425781301</v>
      </c>
      <c r="F55">
        <v>469.00915527343801</v>
      </c>
      <c r="G55">
        <v>468.38931274414102</v>
      </c>
      <c r="I55" s="7">
        <f t="shared" si="0"/>
        <v>126.66339111328097</v>
      </c>
      <c r="J55" s="7">
        <f t="shared" si="0"/>
        <v>33.215301513671989</v>
      </c>
      <c r="K55" s="7">
        <f t="shared" si="1"/>
        <v>103.41268005371057</v>
      </c>
      <c r="L55" s="8">
        <f t="shared" si="2"/>
        <v>3.1134048267225314</v>
      </c>
      <c r="M55" s="8">
        <f t="shared" si="5"/>
        <v>3.4999204059201938</v>
      </c>
      <c r="P55" s="6">
        <f t="shared" si="4"/>
        <v>27.030106213715619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596.514404296875</v>
      </c>
      <c r="E56">
        <v>501.66030883789102</v>
      </c>
      <c r="F56">
        <v>469.78546142578102</v>
      </c>
      <c r="G56">
        <v>469.57232666015602</v>
      </c>
      <c r="I56" s="7">
        <f t="shared" si="0"/>
        <v>126.72894287109398</v>
      </c>
      <c r="J56" s="7">
        <f t="shared" si="0"/>
        <v>32.087982177735</v>
      </c>
      <c r="K56" s="7">
        <f t="shared" si="1"/>
        <v>104.26735534667948</v>
      </c>
      <c r="L56" s="8">
        <f t="shared" si="2"/>
        <v>3.2494207572524716</v>
      </c>
      <c r="M56" s="8">
        <f t="shared" si="5"/>
        <v>3.6430940323612018</v>
      </c>
      <c r="P56" s="6">
        <f t="shared" si="4"/>
        <v>32.226613238001015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597.69567871093795</v>
      </c>
      <c r="E57">
        <v>501.56991577148398</v>
      </c>
      <c r="F57">
        <v>469.308837890625</v>
      </c>
      <c r="G57">
        <v>468.94143676757801</v>
      </c>
      <c r="I57" s="7">
        <f t="shared" si="0"/>
        <v>128.38684082031295</v>
      </c>
      <c r="J57" s="7">
        <f t="shared" si="0"/>
        <v>32.628479003905966</v>
      </c>
      <c r="K57" s="7">
        <f t="shared" si="1"/>
        <v>105.54690551757878</v>
      </c>
      <c r="L57" s="8">
        <f t="shared" si="2"/>
        <v>3.2348092445542349</v>
      </c>
      <c r="M57" s="8">
        <f t="shared" si="5"/>
        <v>3.6356402155740333</v>
      </c>
      <c r="P57" s="6">
        <f t="shared" si="4"/>
        <v>31.956075903331932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596.73156738281295</v>
      </c>
      <c r="E58">
        <v>499.98669433593801</v>
      </c>
      <c r="F58">
        <v>469.60757446289102</v>
      </c>
      <c r="G58">
        <v>469.18890380859398</v>
      </c>
      <c r="I58" s="7">
        <f t="shared" si="0"/>
        <v>127.12399291992193</v>
      </c>
      <c r="J58" s="7">
        <f t="shared" si="0"/>
        <v>30.797790527344034</v>
      </c>
      <c r="K58" s="7">
        <f t="shared" si="1"/>
        <v>105.56553955078111</v>
      </c>
      <c r="L58" s="8">
        <f t="shared" si="2"/>
        <v>3.4276984726243271</v>
      </c>
      <c r="M58" s="8">
        <f t="shared" si="5"/>
        <v>3.8356871395551932</v>
      </c>
      <c r="P58" s="6">
        <f t="shared" si="4"/>
        <v>39.216807306842973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596.21600341796898</v>
      </c>
      <c r="E59">
        <v>500.13449096679699</v>
      </c>
      <c r="F59">
        <v>469.43173217773398</v>
      </c>
      <c r="G59">
        <v>469.24996948242199</v>
      </c>
      <c r="I59" s="7">
        <f t="shared" si="0"/>
        <v>126.784271240235</v>
      </c>
      <c r="J59" s="7">
        <f t="shared" si="0"/>
        <v>30.884521484375</v>
      </c>
      <c r="K59" s="7">
        <f t="shared" si="1"/>
        <v>105.16510620117251</v>
      </c>
      <c r="L59" s="8">
        <f t="shared" si="2"/>
        <v>3.4051071911338275</v>
      </c>
      <c r="M59" s="8">
        <f t="shared" si="5"/>
        <v>3.8202535539757614</v>
      </c>
      <c r="P59" s="6">
        <f t="shared" si="4"/>
        <v>38.656643135081403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595.45361328125</v>
      </c>
      <c r="E60">
        <v>498.761962890625</v>
      </c>
      <c r="F60">
        <v>468.66647338867199</v>
      </c>
      <c r="G60">
        <v>468.17538452148398</v>
      </c>
      <c r="I60" s="7">
        <f t="shared" si="0"/>
        <v>126.78713989257801</v>
      </c>
      <c r="J60" s="7">
        <f t="shared" si="0"/>
        <v>30.586578369141023</v>
      </c>
      <c r="K60" s="7">
        <f t="shared" si="1"/>
        <v>105.3765350341793</v>
      </c>
      <c r="L60" s="8">
        <f t="shared" si="2"/>
        <v>3.4451887282852893</v>
      </c>
      <c r="M60" s="8">
        <f t="shared" si="5"/>
        <v>3.8674927870382909</v>
      </c>
      <c r="P60" s="6">
        <f t="shared" si="4"/>
        <v>40.371197781306236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595.560546875</v>
      </c>
      <c r="E61">
        <v>499.23669433593801</v>
      </c>
      <c r="F61">
        <v>470.0205078125</v>
      </c>
      <c r="G61">
        <v>469.468994140625</v>
      </c>
      <c r="I61" s="7">
        <f t="shared" si="0"/>
        <v>125.5400390625</v>
      </c>
      <c r="J61" s="7">
        <f t="shared" si="0"/>
        <v>29.767700195313012</v>
      </c>
      <c r="K61" s="7">
        <f t="shared" si="1"/>
        <v>104.70264892578089</v>
      </c>
      <c r="L61" s="8">
        <f t="shared" si="2"/>
        <v>3.5173240874774248</v>
      </c>
      <c r="M61" s="8">
        <f t="shared" si="5"/>
        <v>3.9467858421414941</v>
      </c>
      <c r="P61" s="6">
        <f t="shared" si="4"/>
        <v>43.249150432667072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594.69085693359398</v>
      </c>
      <c r="E62">
        <v>498.98062133789102</v>
      </c>
      <c r="F62">
        <v>469.10208129882801</v>
      </c>
      <c r="G62">
        <v>469.02874755859398</v>
      </c>
      <c r="I62" s="7">
        <f t="shared" si="0"/>
        <v>125.58877563476597</v>
      </c>
      <c r="J62" s="7">
        <f t="shared" si="0"/>
        <v>29.951873779297046</v>
      </c>
      <c r="K62" s="7">
        <f t="shared" si="1"/>
        <v>104.62246398925804</v>
      </c>
      <c r="L62" s="8">
        <f t="shared" si="2"/>
        <v>3.4930189930746121</v>
      </c>
      <c r="M62" s="8">
        <f t="shared" si="5"/>
        <v>3.9296384436497496</v>
      </c>
      <c r="P62" s="6">
        <f t="shared" si="4"/>
        <v>42.626783178825903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595.05407714843795</v>
      </c>
      <c r="E63">
        <v>498.68518066406301</v>
      </c>
      <c r="F63">
        <v>469.39831542968801</v>
      </c>
      <c r="G63">
        <v>469.10736083984398</v>
      </c>
      <c r="I63" s="7">
        <f t="shared" si="0"/>
        <v>125.65576171874994</v>
      </c>
      <c r="J63" s="7">
        <f t="shared" si="0"/>
        <v>29.577819824219034</v>
      </c>
      <c r="K63" s="7">
        <f t="shared" si="1"/>
        <v>104.95128784179661</v>
      </c>
      <c r="L63" s="8">
        <f t="shared" si="2"/>
        <v>3.5483104726961638</v>
      </c>
      <c r="M63" s="8">
        <f t="shared" si="5"/>
        <v>3.9920876191823691</v>
      </c>
      <c r="P63" s="6">
        <f t="shared" si="4"/>
        <v>44.893384838523346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594.47149658203102</v>
      </c>
      <c r="E64">
        <v>498.50671386718801</v>
      </c>
      <c r="F64">
        <v>469.45767211914102</v>
      </c>
      <c r="G64">
        <v>468.89358520507801</v>
      </c>
      <c r="I64" s="7">
        <f t="shared" si="0"/>
        <v>125.01382446289</v>
      </c>
      <c r="J64" s="7">
        <f t="shared" si="0"/>
        <v>29.61312866211</v>
      </c>
      <c r="K64" s="7">
        <f t="shared" si="1"/>
        <v>104.28463439941299</v>
      </c>
      <c r="L64" s="8">
        <f t="shared" si="2"/>
        <v>3.5215675989293622</v>
      </c>
      <c r="M64" s="8">
        <f t="shared" si="5"/>
        <v>3.9725024413266352</v>
      </c>
      <c r="P64" s="6">
        <f t="shared" si="4"/>
        <v>44.182538037830376</v>
      </c>
      <c r="R64" s="29"/>
      <c r="S64" s="29"/>
      <c r="T64" s="29"/>
      <c r="U64" s="18">
        <v>12.5</v>
      </c>
      <c r="V64" s="20">
        <f t="shared" ref="V64:V83" si="6">L26</f>
        <v>2.1137567903580656</v>
      </c>
    </row>
    <row r="65" spans="1:22" x14ac:dyDescent="0.15">
      <c r="A65" s="6">
        <v>32</v>
      </c>
      <c r="B65" s="6">
        <v>63</v>
      </c>
      <c r="D65">
        <v>592.19152832031295</v>
      </c>
      <c r="E65">
        <v>497.00027465820301</v>
      </c>
      <c r="F65">
        <v>468.561279296875</v>
      </c>
      <c r="G65">
        <v>468.40560913085898</v>
      </c>
      <c r="I65" s="7">
        <f t="shared" si="0"/>
        <v>123.63024902343795</v>
      </c>
      <c r="J65" s="7">
        <f t="shared" si="0"/>
        <v>28.594665527344034</v>
      </c>
      <c r="K65" s="7">
        <f t="shared" si="1"/>
        <v>103.61398315429713</v>
      </c>
      <c r="L65" s="8">
        <f t="shared" si="2"/>
        <v>3.6235424070694187</v>
      </c>
      <c r="M65" s="8">
        <f t="shared" si="5"/>
        <v>4.0816349453777594</v>
      </c>
      <c r="P65" s="6">
        <f t="shared" si="4"/>
        <v>48.143517709691849</v>
      </c>
      <c r="U65" s="18">
        <v>13</v>
      </c>
      <c r="V65" s="20">
        <f t="shared" si="6"/>
        <v>2.1952258868332337</v>
      </c>
    </row>
    <row r="66" spans="1:22" x14ac:dyDescent="0.15">
      <c r="A66" s="6">
        <v>32.5</v>
      </c>
      <c r="B66" s="6">
        <v>64</v>
      </c>
      <c r="D66">
        <v>592.7314453125</v>
      </c>
      <c r="E66">
        <v>497.76654052734398</v>
      </c>
      <c r="F66">
        <v>469.69488525390602</v>
      </c>
      <c r="G66">
        <v>469.3720703125</v>
      </c>
      <c r="I66" s="7">
        <f t="shared" ref="I66:J129" si="7">D66-F66</f>
        <v>123.03656005859398</v>
      </c>
      <c r="J66" s="7">
        <f t="shared" si="7"/>
        <v>28.394470214843977</v>
      </c>
      <c r="K66" s="7">
        <f t="shared" ref="K66:K129" si="8">I66-0.7*J66</f>
        <v>103.1604309082032</v>
      </c>
      <c r="L66" s="8">
        <f t="shared" ref="L66:L129" si="9">K66/J66</f>
        <v>3.6331169459282</v>
      </c>
      <c r="M66" s="8">
        <f t="shared" si="5"/>
        <v>4.0983671801476085</v>
      </c>
      <c r="P66" s="6">
        <f t="shared" si="4"/>
        <v>48.750816537519889</v>
      </c>
      <c r="U66" s="18">
        <v>13.5</v>
      </c>
      <c r="V66" s="20">
        <f t="shared" si="6"/>
        <v>2.1976906220638845</v>
      </c>
    </row>
    <row r="67" spans="1:22" x14ac:dyDescent="0.15">
      <c r="A67" s="6">
        <v>33</v>
      </c>
      <c r="B67" s="6">
        <v>65</v>
      </c>
      <c r="D67">
        <v>591.98388671875</v>
      </c>
      <c r="E67">
        <v>496.96597290039102</v>
      </c>
      <c r="F67">
        <v>468.81063842773398</v>
      </c>
      <c r="G67">
        <v>468.55569458007801</v>
      </c>
      <c r="I67" s="7">
        <f t="shared" si="7"/>
        <v>123.17324829101602</v>
      </c>
      <c r="J67" s="7">
        <f t="shared" si="7"/>
        <v>28.410278320313012</v>
      </c>
      <c r="K67" s="7">
        <f t="shared" si="8"/>
        <v>103.28605346679691</v>
      </c>
      <c r="L67" s="8">
        <f t="shared" si="9"/>
        <v>3.6355171287761943</v>
      </c>
      <c r="M67" s="8">
        <f t="shared" si="5"/>
        <v>4.1079250589066705</v>
      </c>
      <c r="P67" s="6">
        <f t="shared" si="4"/>
        <v>49.097721099088695</v>
      </c>
      <c r="U67" s="18">
        <v>14</v>
      </c>
      <c r="V67" s="20">
        <f t="shared" si="6"/>
        <v>2.2139031655431656</v>
      </c>
    </row>
    <row r="68" spans="1:22" x14ac:dyDescent="0.15">
      <c r="A68" s="6">
        <v>33.5</v>
      </c>
      <c r="B68" s="6">
        <v>66</v>
      </c>
      <c r="D68">
        <v>593.02001953125</v>
      </c>
      <c r="E68">
        <v>497.54949951171898</v>
      </c>
      <c r="F68">
        <v>470.30123901367199</v>
      </c>
      <c r="G68">
        <v>470.0068359375</v>
      </c>
      <c r="I68" s="7">
        <f t="shared" si="7"/>
        <v>122.71878051757801</v>
      </c>
      <c r="J68" s="7">
        <f t="shared" si="7"/>
        <v>27.542663574218977</v>
      </c>
      <c r="K68" s="7">
        <f t="shared" si="8"/>
        <v>103.43891601562473</v>
      </c>
      <c r="L68" s="8">
        <f t="shared" si="9"/>
        <v>3.7555886973999</v>
      </c>
      <c r="M68" s="8">
        <f t="shared" si="5"/>
        <v>4.2351543234414439</v>
      </c>
      <c r="P68" s="6">
        <f t="shared" si="4"/>
        <v>53.715525252579411</v>
      </c>
      <c r="U68" s="18">
        <v>14.5</v>
      </c>
      <c r="V68" s="20">
        <f t="shared" si="6"/>
        <v>2.2480033804128277</v>
      </c>
    </row>
    <row r="69" spans="1:22" x14ac:dyDescent="0.15">
      <c r="A69" s="6">
        <v>34</v>
      </c>
      <c r="B69" s="6">
        <v>67</v>
      </c>
      <c r="D69">
        <v>592.38623046875</v>
      </c>
      <c r="E69">
        <v>497.48171997070301</v>
      </c>
      <c r="F69">
        <v>469.64456176757801</v>
      </c>
      <c r="G69">
        <v>469.21890258789102</v>
      </c>
      <c r="I69" s="7">
        <f t="shared" si="7"/>
        <v>122.74166870117199</v>
      </c>
      <c r="J69" s="7">
        <f t="shared" si="7"/>
        <v>28.262817382811988</v>
      </c>
      <c r="K69" s="7">
        <f t="shared" si="8"/>
        <v>102.9576965332036</v>
      </c>
      <c r="L69" s="8">
        <f t="shared" si="9"/>
        <v>3.6428674161768901</v>
      </c>
      <c r="M69" s="8">
        <f t="shared" si="5"/>
        <v>4.1295907381295018</v>
      </c>
      <c r="P69" s="6">
        <f t="shared" si="4"/>
        <v>49.884079991197545</v>
      </c>
      <c r="U69" s="18">
        <v>15</v>
      </c>
      <c r="V69" s="20">
        <f t="shared" si="6"/>
        <v>2.2551918160044426</v>
      </c>
    </row>
    <row r="70" spans="1:22" x14ac:dyDescent="0.15">
      <c r="A70" s="6">
        <v>34.5</v>
      </c>
      <c r="B70" s="6">
        <v>68</v>
      </c>
      <c r="D70">
        <v>592.990478515625</v>
      </c>
      <c r="E70">
        <v>496.58984375</v>
      </c>
      <c r="F70">
        <v>468.99114990234398</v>
      </c>
      <c r="G70">
        <v>468.65808105468801</v>
      </c>
      <c r="I70" s="7">
        <f t="shared" si="7"/>
        <v>123.99932861328102</v>
      </c>
      <c r="J70" s="7">
        <f t="shared" si="7"/>
        <v>27.931762695311988</v>
      </c>
      <c r="K70" s="7">
        <f t="shared" si="8"/>
        <v>104.44709472656263</v>
      </c>
      <c r="L70" s="8">
        <f t="shared" si="9"/>
        <v>3.7393663932313452</v>
      </c>
      <c r="M70" s="8">
        <f t="shared" si="5"/>
        <v>4.2332474110950251</v>
      </c>
      <c r="P70" s="6">
        <f t="shared" ref="P70:P133" si="10">(M70-$O$2)/$O$2*100</f>
        <v>53.646313599224072</v>
      </c>
      <c r="U70" s="18">
        <v>15.5</v>
      </c>
      <c r="V70" s="20">
        <f t="shared" si="6"/>
        <v>2.257919613600714</v>
      </c>
    </row>
    <row r="71" spans="1:22" x14ac:dyDescent="0.15">
      <c r="A71" s="6">
        <v>35</v>
      </c>
      <c r="B71" s="6">
        <v>69</v>
      </c>
      <c r="D71">
        <v>591.59039306640602</v>
      </c>
      <c r="E71">
        <v>496.18545532226602</v>
      </c>
      <c r="F71">
        <v>469.53643798828102</v>
      </c>
      <c r="G71">
        <v>469.14074707031301</v>
      </c>
      <c r="I71" s="7">
        <f t="shared" si="7"/>
        <v>122.053955078125</v>
      </c>
      <c r="J71" s="7">
        <f t="shared" si="7"/>
        <v>27.044708251953011</v>
      </c>
      <c r="K71" s="7">
        <f t="shared" si="8"/>
        <v>103.12265930175789</v>
      </c>
      <c r="L71" s="8">
        <f t="shared" si="9"/>
        <v>3.8130438805643605</v>
      </c>
      <c r="M71" s="8">
        <f t="shared" si="5"/>
        <v>4.3140825943391086</v>
      </c>
      <c r="P71" s="6">
        <f t="shared" si="10"/>
        <v>56.580238009599718</v>
      </c>
      <c r="U71" s="18">
        <v>16</v>
      </c>
      <c r="V71" s="20">
        <f t="shared" si="6"/>
        <v>2.2958609061498687</v>
      </c>
    </row>
    <row r="72" spans="1:22" x14ac:dyDescent="0.15">
      <c r="A72" s="6">
        <v>35.5</v>
      </c>
      <c r="B72" s="6">
        <v>70</v>
      </c>
      <c r="D72">
        <v>592.47027587890602</v>
      </c>
      <c r="E72">
        <v>496.91378784179699</v>
      </c>
      <c r="F72">
        <v>469.93740844726602</v>
      </c>
      <c r="G72">
        <v>469.66552734375</v>
      </c>
      <c r="I72" s="7">
        <f t="shared" si="7"/>
        <v>122.53286743164</v>
      </c>
      <c r="J72" s="7">
        <f t="shared" si="7"/>
        <v>27.248260498046989</v>
      </c>
      <c r="K72" s="7">
        <f t="shared" si="8"/>
        <v>103.45908508300711</v>
      </c>
      <c r="L72" s="8">
        <f t="shared" si="9"/>
        <v>3.7969060480180929</v>
      </c>
      <c r="M72" s="8">
        <f t="shared" si="5"/>
        <v>4.3051024577039083</v>
      </c>
      <c r="P72" s="6">
        <f t="shared" si="10"/>
        <v>56.254302680140924</v>
      </c>
      <c r="U72" s="18">
        <v>16.5</v>
      </c>
      <c r="V72" s="20">
        <f t="shared" si="6"/>
        <v>2.3086232456646645</v>
      </c>
    </row>
    <row r="73" spans="1:22" x14ac:dyDescent="0.15">
      <c r="A73" s="6">
        <v>36</v>
      </c>
      <c r="B73" s="6">
        <v>71</v>
      </c>
      <c r="D73">
        <v>591.28619384765602</v>
      </c>
      <c r="E73">
        <v>496.34387207031301</v>
      </c>
      <c r="F73">
        <v>469.10858154296898</v>
      </c>
      <c r="G73">
        <v>468.74072265625</v>
      </c>
      <c r="I73" s="7">
        <f t="shared" si="7"/>
        <v>122.17761230468705</v>
      </c>
      <c r="J73" s="7">
        <f t="shared" si="7"/>
        <v>27.603149414063012</v>
      </c>
      <c r="K73" s="7">
        <f t="shared" si="8"/>
        <v>102.85540771484294</v>
      </c>
      <c r="L73" s="8">
        <f t="shared" si="9"/>
        <v>3.7262200110557337</v>
      </c>
      <c r="M73" s="8">
        <f t="shared" si="5"/>
        <v>4.2415741166526173</v>
      </c>
      <c r="P73" s="6">
        <f t="shared" si="10"/>
        <v>53.948532555290065</v>
      </c>
      <c r="U73" s="18">
        <v>17</v>
      </c>
      <c r="V73" s="20">
        <f t="shared" si="6"/>
        <v>2.3016196980363595</v>
      </c>
    </row>
    <row r="74" spans="1:22" x14ac:dyDescent="0.15">
      <c r="A74" s="6">
        <v>36.5</v>
      </c>
      <c r="B74" s="6">
        <v>72</v>
      </c>
      <c r="D74">
        <v>590.80419921875</v>
      </c>
      <c r="E74">
        <v>496.26370239257801</v>
      </c>
      <c r="F74">
        <v>470.12677001953102</v>
      </c>
      <c r="G74">
        <v>469.66818237304699</v>
      </c>
      <c r="I74" s="7">
        <f t="shared" si="7"/>
        <v>120.67742919921898</v>
      </c>
      <c r="J74" s="7">
        <f t="shared" si="7"/>
        <v>26.595520019531023</v>
      </c>
      <c r="K74" s="7">
        <f t="shared" si="8"/>
        <v>102.06056518554726</v>
      </c>
      <c r="L74" s="8">
        <f t="shared" si="9"/>
        <v>3.8375096674401092</v>
      </c>
      <c r="M74" s="8">
        <f t="shared" si="5"/>
        <v>4.3600214689480605</v>
      </c>
      <c r="P74" s="6">
        <f t="shared" si="10"/>
        <v>58.247595961809907</v>
      </c>
      <c r="U74" s="18">
        <v>17.5</v>
      </c>
      <c r="V74" s="20">
        <f t="shared" si="6"/>
        <v>2.3628338757941947</v>
      </c>
    </row>
    <row r="75" spans="1:22" x14ac:dyDescent="0.15">
      <c r="A75" s="6">
        <v>37</v>
      </c>
      <c r="B75" s="6">
        <v>73</v>
      </c>
      <c r="D75">
        <v>590.26086425781295</v>
      </c>
      <c r="E75">
        <v>496.3359375</v>
      </c>
      <c r="F75">
        <v>469.38513183593801</v>
      </c>
      <c r="G75">
        <v>468.94592285156301</v>
      </c>
      <c r="I75" s="7">
        <f t="shared" si="7"/>
        <v>120.87573242187494</v>
      </c>
      <c r="J75" s="7">
        <f t="shared" si="7"/>
        <v>27.390014648436988</v>
      </c>
      <c r="K75" s="7">
        <f t="shared" si="8"/>
        <v>101.70272216796906</v>
      </c>
      <c r="L75" s="8">
        <f t="shared" si="9"/>
        <v>3.7131313536472579</v>
      </c>
      <c r="M75" s="8">
        <f t="shared" si="5"/>
        <v>4.2428008510662769</v>
      </c>
      <c r="P75" s="6">
        <f t="shared" si="10"/>
        <v>53.993057054361415</v>
      </c>
      <c r="U75" s="18">
        <v>18</v>
      </c>
      <c r="V75" s="20">
        <f t="shared" si="6"/>
        <v>2.3122345978824517</v>
      </c>
    </row>
    <row r="76" spans="1:22" x14ac:dyDescent="0.15">
      <c r="A76" s="6">
        <v>37.5</v>
      </c>
      <c r="B76" s="6">
        <v>74</v>
      </c>
      <c r="D76">
        <v>588.34802246093795</v>
      </c>
      <c r="E76">
        <v>495.83337402343801</v>
      </c>
      <c r="F76">
        <v>469.31069946289102</v>
      </c>
      <c r="G76">
        <v>468.83920288085898</v>
      </c>
      <c r="I76" s="7">
        <f t="shared" si="7"/>
        <v>119.03732299804693</v>
      </c>
      <c r="J76" s="7">
        <f t="shared" si="7"/>
        <v>26.994171142579034</v>
      </c>
      <c r="K76" s="7">
        <f t="shared" si="8"/>
        <v>100.1414031982416</v>
      </c>
      <c r="L76" s="8">
        <f t="shared" si="9"/>
        <v>3.7097417316245869</v>
      </c>
      <c r="M76" s="8">
        <f t="shared" si="5"/>
        <v>4.2465689249546736</v>
      </c>
      <c r="P76" s="6">
        <f t="shared" si="10"/>
        <v>54.129819829153249</v>
      </c>
      <c r="U76" s="18">
        <v>18.5</v>
      </c>
      <c r="V76" s="20">
        <f t="shared" si="6"/>
        <v>2.3453887235767827</v>
      </c>
    </row>
    <row r="77" spans="1:22" x14ac:dyDescent="0.15">
      <c r="A77" s="6">
        <v>38</v>
      </c>
      <c r="B77" s="6">
        <v>75</v>
      </c>
      <c r="D77">
        <v>589.38781738281295</v>
      </c>
      <c r="E77">
        <v>496.70819091796898</v>
      </c>
      <c r="F77">
        <v>470.19683837890602</v>
      </c>
      <c r="G77">
        <v>469.70935058593801</v>
      </c>
      <c r="I77" s="7">
        <f t="shared" si="7"/>
        <v>119.19097900390693</v>
      </c>
      <c r="J77" s="7">
        <f t="shared" si="7"/>
        <v>26.998840332030966</v>
      </c>
      <c r="K77" s="7">
        <f t="shared" si="8"/>
        <v>100.29179077148525</v>
      </c>
      <c r="L77" s="8">
        <f t="shared" si="9"/>
        <v>3.7146703168765649</v>
      </c>
      <c r="M77" s="8">
        <f t="shared" si="5"/>
        <v>4.2586552061177194</v>
      </c>
      <c r="P77" s="6">
        <f t="shared" si="10"/>
        <v>54.568493113629515</v>
      </c>
      <c r="U77" s="18">
        <v>19</v>
      </c>
      <c r="V77" s="20">
        <f t="shared" si="6"/>
        <v>2.3956923321318326</v>
      </c>
    </row>
    <row r="78" spans="1:22" x14ac:dyDescent="0.15">
      <c r="A78" s="6">
        <v>38.5</v>
      </c>
      <c r="B78" s="6">
        <v>76</v>
      </c>
      <c r="D78">
        <v>589.04302978515602</v>
      </c>
      <c r="E78">
        <v>496.73104858398398</v>
      </c>
      <c r="F78">
        <v>469.09088134765602</v>
      </c>
      <c r="G78">
        <v>468.89855957031301</v>
      </c>
      <c r="I78" s="7">
        <f t="shared" si="7"/>
        <v>119.9521484375</v>
      </c>
      <c r="J78" s="7">
        <f t="shared" si="7"/>
        <v>27.832489013670966</v>
      </c>
      <c r="K78" s="7">
        <f t="shared" si="8"/>
        <v>100.46940612793033</v>
      </c>
      <c r="L78" s="8">
        <f t="shared" si="9"/>
        <v>3.6097887644393225</v>
      </c>
      <c r="M78" s="8">
        <f t="shared" si="5"/>
        <v>4.1609313495915448</v>
      </c>
      <c r="P78" s="6">
        <f t="shared" si="10"/>
        <v>51.021591917495016</v>
      </c>
      <c r="U78" s="18">
        <v>19.5</v>
      </c>
      <c r="V78" s="20">
        <f t="shared" si="6"/>
        <v>2.3916050292408886</v>
      </c>
    </row>
    <row r="79" spans="1:22" x14ac:dyDescent="0.15">
      <c r="A79" s="6">
        <v>39</v>
      </c>
      <c r="B79" s="6">
        <v>77</v>
      </c>
      <c r="D79">
        <v>588.8388671875</v>
      </c>
      <c r="E79">
        <v>496.40170288085898</v>
      </c>
      <c r="F79">
        <v>469.19000244140602</v>
      </c>
      <c r="G79">
        <v>468.90881347656301</v>
      </c>
      <c r="I79" s="7">
        <f t="shared" si="7"/>
        <v>119.64886474609398</v>
      </c>
      <c r="J79" s="7">
        <f t="shared" si="7"/>
        <v>27.492889404295966</v>
      </c>
      <c r="K79" s="7">
        <f t="shared" si="8"/>
        <v>100.40384216308681</v>
      </c>
      <c r="L79" s="8">
        <f t="shared" si="9"/>
        <v>3.6519930912535505</v>
      </c>
      <c r="M79" s="8">
        <f t="shared" si="5"/>
        <v>4.2102933723168405</v>
      </c>
      <c r="P79" s="6">
        <f t="shared" si="10"/>
        <v>52.813193514808923</v>
      </c>
      <c r="U79" s="18">
        <v>20</v>
      </c>
      <c r="V79" s="20">
        <f t="shared" si="6"/>
        <v>2.4713310030906293</v>
      </c>
    </row>
    <row r="80" spans="1:22" x14ac:dyDescent="0.15">
      <c r="A80" s="6">
        <v>39.5</v>
      </c>
      <c r="B80" s="6">
        <v>78</v>
      </c>
      <c r="D80">
        <v>589.71112060546898</v>
      </c>
      <c r="E80">
        <v>497.18344116210898</v>
      </c>
      <c r="F80">
        <v>469.96380615234398</v>
      </c>
      <c r="G80">
        <v>469.67080688476602</v>
      </c>
      <c r="I80" s="7">
        <f t="shared" si="7"/>
        <v>119.747314453125</v>
      </c>
      <c r="J80" s="7">
        <f t="shared" si="7"/>
        <v>27.512634277342954</v>
      </c>
      <c r="K80" s="7">
        <f t="shared" si="8"/>
        <v>100.48847045898493</v>
      </c>
      <c r="L80" s="8">
        <f t="shared" si="9"/>
        <v>3.6524481605797603</v>
      </c>
      <c r="M80" s="8">
        <f t="shared" si="5"/>
        <v>4.2179061375541185</v>
      </c>
      <c r="P80" s="6">
        <f t="shared" si="10"/>
        <v>53.089499905958768</v>
      </c>
      <c r="U80" s="18">
        <v>20.5</v>
      </c>
      <c r="V80" s="20">
        <f t="shared" si="6"/>
        <v>2.444208367288311</v>
      </c>
    </row>
    <row r="81" spans="1:22" x14ac:dyDescent="0.15">
      <c r="A81" s="6">
        <v>40</v>
      </c>
      <c r="B81" s="6">
        <v>79</v>
      </c>
      <c r="D81">
        <v>587.23693847656295</v>
      </c>
      <c r="E81">
        <v>496.28524780273398</v>
      </c>
      <c r="F81">
        <v>469.09414672851602</v>
      </c>
      <c r="G81">
        <v>468.69287109375</v>
      </c>
      <c r="I81" s="7">
        <f t="shared" si="7"/>
        <v>118.14279174804693</v>
      </c>
      <c r="J81" s="7">
        <f t="shared" si="7"/>
        <v>27.592376708983977</v>
      </c>
      <c r="K81" s="7">
        <f t="shared" si="8"/>
        <v>98.828128051758142</v>
      </c>
      <c r="L81" s="8">
        <f t="shared" si="9"/>
        <v>3.5817185700998371</v>
      </c>
      <c r="M81" s="8">
        <f t="shared" si="5"/>
        <v>4.1543342429852634</v>
      </c>
      <c r="P81" s="6">
        <f t="shared" si="10"/>
        <v>50.782149000027076</v>
      </c>
      <c r="U81" s="18">
        <v>21</v>
      </c>
      <c r="V81" s="20">
        <f t="shared" si="6"/>
        <v>2.5344347520044863</v>
      </c>
    </row>
    <row r="82" spans="1:22" x14ac:dyDescent="0.15">
      <c r="A82" s="6">
        <v>40.5</v>
      </c>
      <c r="B82" s="6">
        <v>80</v>
      </c>
      <c r="D82">
        <v>587.96936035156295</v>
      </c>
      <c r="E82">
        <v>496.57101440429699</v>
      </c>
      <c r="F82">
        <v>469.41339111328102</v>
      </c>
      <c r="G82">
        <v>469.00094604492199</v>
      </c>
      <c r="I82" s="7">
        <f t="shared" si="7"/>
        <v>118.55596923828193</v>
      </c>
      <c r="J82" s="7">
        <f t="shared" si="7"/>
        <v>27.570068359375</v>
      </c>
      <c r="K82" s="7">
        <f t="shared" si="8"/>
        <v>99.256921386719426</v>
      </c>
      <c r="L82" s="8">
        <f t="shared" si="9"/>
        <v>3.6001695785773355</v>
      </c>
      <c r="M82" s="8">
        <f t="shared" si="5"/>
        <v>4.1799429473738297</v>
      </c>
      <c r="P82" s="6">
        <f t="shared" si="10"/>
        <v>51.71162054828644</v>
      </c>
      <c r="U82" s="18">
        <v>21.5</v>
      </c>
      <c r="V82" s="20">
        <f t="shared" si="6"/>
        <v>2.5520709874182095</v>
      </c>
    </row>
    <row r="83" spans="1:22" x14ac:dyDescent="0.15">
      <c r="A83" s="6">
        <v>41</v>
      </c>
      <c r="B83" s="6">
        <v>81</v>
      </c>
      <c r="D83">
        <v>587.78674316406295</v>
      </c>
      <c r="E83">
        <v>497.25402832031301</v>
      </c>
      <c r="F83">
        <v>469.71755981445301</v>
      </c>
      <c r="G83">
        <v>469.67578125</v>
      </c>
      <c r="I83" s="7">
        <f t="shared" si="7"/>
        <v>118.06918334960994</v>
      </c>
      <c r="J83" s="7">
        <f t="shared" si="7"/>
        <v>27.578247070313012</v>
      </c>
      <c r="K83" s="7">
        <f t="shared" si="8"/>
        <v>98.76441040039083</v>
      </c>
      <c r="L83" s="8">
        <f t="shared" si="9"/>
        <v>3.581243222188228</v>
      </c>
      <c r="M83" s="8">
        <f t="shared" si="5"/>
        <v>4.1681742868957894</v>
      </c>
      <c r="P83" s="6">
        <f t="shared" si="10"/>
        <v>51.284475351501449</v>
      </c>
      <c r="U83" s="18">
        <v>22</v>
      </c>
      <c r="V83" s="20">
        <f t="shared" si="6"/>
        <v>2.5876929528659258</v>
      </c>
    </row>
    <row r="84" spans="1:22" x14ac:dyDescent="0.15">
      <c r="A84" s="6">
        <v>41.5</v>
      </c>
      <c r="B84" s="6">
        <v>82</v>
      </c>
      <c r="D84">
        <v>588.186279296875</v>
      </c>
      <c r="E84">
        <v>497.73117065429699</v>
      </c>
      <c r="F84">
        <v>469.82382202148398</v>
      </c>
      <c r="G84">
        <v>469.59625244140602</v>
      </c>
      <c r="I84" s="7">
        <f t="shared" si="7"/>
        <v>118.36245727539102</v>
      </c>
      <c r="J84" s="7">
        <f t="shared" si="7"/>
        <v>28.134918212890966</v>
      </c>
      <c r="K84" s="7">
        <f t="shared" si="8"/>
        <v>98.668014526367344</v>
      </c>
      <c r="L84" s="8">
        <f t="shared" si="9"/>
        <v>3.5069593513571777</v>
      </c>
      <c r="M84" s="8">
        <f t="shared" si="5"/>
        <v>4.1010481119758069</v>
      </c>
      <c r="P84" s="6">
        <f t="shared" si="10"/>
        <v>48.848121337455261</v>
      </c>
      <c r="U84" s="18">
        <v>65</v>
      </c>
      <c r="V84" s="20">
        <f t="shared" ref="V84:V104" si="11">L131</f>
        <v>1.6940297084174094</v>
      </c>
    </row>
    <row r="85" spans="1:22" x14ac:dyDescent="0.15">
      <c r="A85" s="6">
        <v>42</v>
      </c>
      <c r="B85" s="6">
        <v>83</v>
      </c>
      <c r="D85">
        <v>586.43395996093795</v>
      </c>
      <c r="E85">
        <v>496.38180541992199</v>
      </c>
      <c r="F85">
        <v>468.49200439453102</v>
      </c>
      <c r="G85">
        <v>468.35482788085898</v>
      </c>
      <c r="I85" s="7">
        <f t="shared" si="7"/>
        <v>117.94195556640693</v>
      </c>
      <c r="J85" s="7">
        <f t="shared" si="7"/>
        <v>28.026977539063012</v>
      </c>
      <c r="K85" s="7">
        <f t="shared" si="8"/>
        <v>98.323071289062824</v>
      </c>
      <c r="L85" s="8">
        <f t="shared" si="9"/>
        <v>3.5081582076420332</v>
      </c>
      <c r="M85" s="8">
        <f t="shared" si="5"/>
        <v>4.1094046641717306</v>
      </c>
      <c r="P85" s="6">
        <f t="shared" si="10"/>
        <v>49.151423581481446</v>
      </c>
      <c r="U85" s="18">
        <v>65.5</v>
      </c>
      <c r="V85" s="20">
        <f t="shared" si="11"/>
        <v>1.6683493405963263</v>
      </c>
    </row>
    <row r="86" spans="1:22" x14ac:dyDescent="0.15">
      <c r="A86" s="6">
        <v>42.5</v>
      </c>
      <c r="B86" s="6">
        <v>84</v>
      </c>
      <c r="D86">
        <v>586.08514404296898</v>
      </c>
      <c r="E86">
        <v>496.455078125</v>
      </c>
      <c r="F86">
        <v>469.61007690429699</v>
      </c>
      <c r="G86">
        <v>468.99703979492199</v>
      </c>
      <c r="I86" s="7">
        <f t="shared" si="7"/>
        <v>116.47506713867199</v>
      </c>
      <c r="J86" s="7">
        <f t="shared" si="7"/>
        <v>27.458038330078011</v>
      </c>
      <c r="K86" s="7">
        <f t="shared" si="8"/>
        <v>97.254440307617386</v>
      </c>
      <c r="L86" s="8">
        <f t="shared" si="9"/>
        <v>3.5419296578475232</v>
      </c>
      <c r="M86" s="8">
        <f t="shared" si="5"/>
        <v>4.1503338102882879</v>
      </c>
      <c r="P86" s="6">
        <f t="shared" si="10"/>
        <v>50.636952729409593</v>
      </c>
      <c r="U86" s="18">
        <v>66</v>
      </c>
      <c r="V86" s="20">
        <f t="shared" si="11"/>
        <v>1.6317531495687243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586.83551025390602</v>
      </c>
      <c r="E87">
        <v>497.04397583007801</v>
      </c>
      <c r="F87">
        <v>469.41433715820301</v>
      </c>
      <c r="G87">
        <v>469.233642578125</v>
      </c>
      <c r="I87" s="7">
        <f t="shared" si="7"/>
        <v>117.42117309570301</v>
      </c>
      <c r="J87" s="7">
        <f t="shared" si="7"/>
        <v>27.810333251953011</v>
      </c>
      <c r="K87" s="7">
        <f t="shared" si="8"/>
        <v>97.953939819335901</v>
      </c>
      <c r="L87" s="8">
        <f t="shared" si="9"/>
        <v>3.5222138092306743</v>
      </c>
      <c r="M87" s="8">
        <f t="shared" si="5"/>
        <v>4.1377756575825071</v>
      </c>
      <c r="P87" s="6">
        <f t="shared" si="10"/>
        <v>50.18115280054122</v>
      </c>
      <c r="U87" s="18">
        <v>66.5</v>
      </c>
      <c r="V87" s="20">
        <f t="shared" si="11"/>
        <v>1.6238943291975974</v>
      </c>
    </row>
    <row r="88" spans="1:22" x14ac:dyDescent="0.15">
      <c r="A88" s="6">
        <v>43.5</v>
      </c>
      <c r="B88" s="6">
        <v>86</v>
      </c>
      <c r="D88">
        <v>585.301513671875</v>
      </c>
      <c r="E88">
        <v>496.24206542968801</v>
      </c>
      <c r="F88">
        <v>468.25057983398398</v>
      </c>
      <c r="G88">
        <v>467.72735595703102</v>
      </c>
      <c r="I88" s="7">
        <f t="shared" si="7"/>
        <v>117.05093383789102</v>
      </c>
      <c r="J88" s="7">
        <f t="shared" si="7"/>
        <v>28.514709472656989</v>
      </c>
      <c r="K88" s="7">
        <f t="shared" si="8"/>
        <v>97.090637207031136</v>
      </c>
      <c r="L88" s="8">
        <f t="shared" si="9"/>
        <v>3.4049316651860759</v>
      </c>
      <c r="M88" s="8">
        <f t="shared" ref="M88:M149" si="12">L88+ABS($N$2)*A88</f>
        <v>4.0276512094489769</v>
      </c>
      <c r="P88" s="6">
        <f t="shared" si="10"/>
        <v>46.18417037789348</v>
      </c>
      <c r="U88" s="18">
        <v>67</v>
      </c>
      <c r="V88" s="20">
        <f t="shared" si="11"/>
        <v>1.5867597648483209</v>
      </c>
    </row>
    <row r="89" spans="1:22" x14ac:dyDescent="0.15">
      <c r="A89" s="6">
        <v>44</v>
      </c>
      <c r="B89" s="6">
        <v>87</v>
      </c>
      <c r="D89">
        <v>584.36846923828102</v>
      </c>
      <c r="E89">
        <v>495.64025878906301</v>
      </c>
      <c r="F89">
        <v>468.18563842773398</v>
      </c>
      <c r="G89">
        <v>467.85568237304699</v>
      </c>
      <c r="I89" s="7">
        <f t="shared" si="7"/>
        <v>116.18283081054705</v>
      </c>
      <c r="J89" s="7">
        <f t="shared" si="7"/>
        <v>27.784576416016023</v>
      </c>
      <c r="K89" s="7">
        <f t="shared" si="8"/>
        <v>96.733627319335824</v>
      </c>
      <c r="L89" s="8">
        <f t="shared" si="9"/>
        <v>3.4815584686608756</v>
      </c>
      <c r="M89" s="8">
        <f t="shared" si="12"/>
        <v>4.1114357088348443</v>
      </c>
      <c r="P89" s="6">
        <f t="shared" si="10"/>
        <v>49.225140634830353</v>
      </c>
      <c r="U89" s="18">
        <v>67.5</v>
      </c>
      <c r="V89" s="20">
        <f t="shared" si="11"/>
        <v>1.6006372231740287</v>
      </c>
    </row>
    <row r="90" spans="1:22" x14ac:dyDescent="0.15">
      <c r="A90" s="6">
        <v>44.5</v>
      </c>
      <c r="B90" s="6">
        <v>88</v>
      </c>
      <c r="D90">
        <v>584.84222412109398</v>
      </c>
      <c r="E90">
        <v>496.107177734375</v>
      </c>
      <c r="F90">
        <v>469.14245605468801</v>
      </c>
      <c r="G90">
        <v>468.76510620117199</v>
      </c>
      <c r="I90" s="7">
        <f t="shared" si="7"/>
        <v>115.69976806640597</v>
      </c>
      <c r="J90" s="7">
        <f t="shared" si="7"/>
        <v>27.342071533203011</v>
      </c>
      <c r="K90" s="7">
        <f t="shared" si="8"/>
        <v>96.560317993163864</v>
      </c>
      <c r="L90" s="8">
        <f t="shared" si="9"/>
        <v>3.5315655536891288</v>
      </c>
      <c r="M90" s="8">
        <f t="shared" si="12"/>
        <v>4.1686004897741649</v>
      </c>
      <c r="P90" s="6">
        <f t="shared" si="10"/>
        <v>51.299944445260557</v>
      </c>
      <c r="U90" s="18">
        <v>68</v>
      </c>
      <c r="V90" s="20">
        <f t="shared" si="11"/>
        <v>1.5926658863704446</v>
      </c>
    </row>
    <row r="91" spans="1:22" x14ac:dyDescent="0.15">
      <c r="A91" s="6">
        <v>45</v>
      </c>
      <c r="B91" s="6">
        <v>89</v>
      </c>
      <c r="D91">
        <v>586.93048095703102</v>
      </c>
      <c r="E91">
        <v>497.623046875</v>
      </c>
      <c r="F91">
        <v>469.17538452148398</v>
      </c>
      <c r="G91">
        <v>468.90911865234398</v>
      </c>
      <c r="I91" s="7">
        <f t="shared" si="7"/>
        <v>117.75509643554705</v>
      </c>
      <c r="J91" s="7">
        <f t="shared" si="7"/>
        <v>28.713928222656023</v>
      </c>
      <c r="K91" s="7">
        <f t="shared" si="8"/>
        <v>97.655346679687824</v>
      </c>
      <c r="L91" s="8">
        <f t="shared" si="9"/>
        <v>3.4009748134229598</v>
      </c>
      <c r="M91" s="8">
        <f t="shared" si="12"/>
        <v>4.0451674454190645</v>
      </c>
      <c r="P91" s="6">
        <f t="shared" si="10"/>
        <v>46.819924640184972</v>
      </c>
      <c r="U91" s="18">
        <v>68.5</v>
      </c>
      <c r="V91" s="20">
        <f t="shared" si="11"/>
        <v>1.5948220448286718</v>
      </c>
    </row>
    <row r="92" spans="1:22" x14ac:dyDescent="0.15">
      <c r="A92" s="6">
        <v>45.5</v>
      </c>
      <c r="B92" s="6">
        <v>90</v>
      </c>
      <c r="D92">
        <v>587.13006591796898</v>
      </c>
      <c r="E92">
        <v>496.88583374023398</v>
      </c>
      <c r="F92">
        <v>468.59811401367199</v>
      </c>
      <c r="G92">
        <v>468.146484375</v>
      </c>
      <c r="I92" s="7">
        <f t="shared" si="7"/>
        <v>118.53195190429699</v>
      </c>
      <c r="J92" s="7">
        <f t="shared" si="7"/>
        <v>28.739349365233977</v>
      </c>
      <c r="K92" s="7">
        <f t="shared" si="8"/>
        <v>98.414407348633205</v>
      </c>
      <c r="L92" s="8">
        <f t="shared" si="9"/>
        <v>3.4243784052983894</v>
      </c>
      <c r="M92" s="8">
        <f t="shared" si="12"/>
        <v>4.0757287332055618</v>
      </c>
      <c r="P92" s="6">
        <f t="shared" si="10"/>
        <v>47.929150903439371</v>
      </c>
      <c r="U92" s="18">
        <v>69</v>
      </c>
      <c r="V92" s="20">
        <f t="shared" si="11"/>
        <v>1.5612223879053744</v>
      </c>
    </row>
    <row r="93" spans="1:22" x14ac:dyDescent="0.15">
      <c r="A93" s="6">
        <v>46</v>
      </c>
      <c r="B93" s="6">
        <v>91</v>
      </c>
      <c r="D93">
        <v>585.23156738281295</v>
      </c>
      <c r="E93">
        <v>496.27487182617199</v>
      </c>
      <c r="F93">
        <v>469.13546752929699</v>
      </c>
      <c r="G93">
        <v>468.92263793945301</v>
      </c>
      <c r="I93" s="7">
        <f t="shared" si="7"/>
        <v>116.09609985351597</v>
      </c>
      <c r="J93" s="7">
        <f t="shared" si="7"/>
        <v>27.352233886718977</v>
      </c>
      <c r="K93" s="7">
        <f t="shared" si="8"/>
        <v>96.949536132812682</v>
      </c>
      <c r="L93" s="8">
        <f t="shared" si="9"/>
        <v>3.5444832964771864</v>
      </c>
      <c r="M93" s="8">
        <f t="shared" si="12"/>
        <v>4.2029913202954265</v>
      </c>
      <c r="P93" s="6">
        <f t="shared" si="10"/>
        <v>52.548164503780768</v>
      </c>
      <c r="U93" s="18">
        <v>69.5</v>
      </c>
      <c r="V93" s="20">
        <f t="shared" si="11"/>
        <v>1.5532244590587985</v>
      </c>
    </row>
    <row r="94" spans="1:22" x14ac:dyDescent="0.15">
      <c r="A94" s="6">
        <v>46.5</v>
      </c>
      <c r="B94" s="6">
        <v>92</v>
      </c>
      <c r="D94">
        <v>584.41888427734398</v>
      </c>
      <c r="E94">
        <v>497.128173828125</v>
      </c>
      <c r="F94">
        <v>469.06585693359398</v>
      </c>
      <c r="G94">
        <v>468.771484375</v>
      </c>
      <c r="I94" s="7">
        <f t="shared" si="7"/>
        <v>115.35302734375</v>
      </c>
      <c r="J94" s="7">
        <f t="shared" si="7"/>
        <v>28.356689453125</v>
      </c>
      <c r="K94" s="7">
        <f t="shared" si="8"/>
        <v>95.503344726562503</v>
      </c>
      <c r="L94" s="8">
        <f t="shared" si="9"/>
        <v>3.36792998648288</v>
      </c>
      <c r="M94" s="8">
        <f t="shared" si="12"/>
        <v>4.0335957062121874</v>
      </c>
      <c r="P94" s="6">
        <f t="shared" si="10"/>
        <v>46.399926728792316</v>
      </c>
      <c r="U94" s="18">
        <v>70</v>
      </c>
      <c r="V94" s="20">
        <f t="shared" si="11"/>
        <v>1.5654042788179001</v>
      </c>
    </row>
    <row r="95" spans="1:22" x14ac:dyDescent="0.15">
      <c r="A95" s="6">
        <v>47</v>
      </c>
      <c r="B95" s="6">
        <v>93</v>
      </c>
      <c r="D95">
        <v>582.66864013671898</v>
      </c>
      <c r="E95">
        <v>496.159912109375</v>
      </c>
      <c r="F95">
        <v>468.40484619140602</v>
      </c>
      <c r="G95">
        <v>468.15069580078102</v>
      </c>
      <c r="I95" s="7">
        <f t="shared" si="7"/>
        <v>114.26379394531295</v>
      </c>
      <c r="J95" s="7">
        <f t="shared" si="7"/>
        <v>28.009216308593977</v>
      </c>
      <c r="K95" s="7">
        <f t="shared" si="8"/>
        <v>94.657342529297168</v>
      </c>
      <c r="L95" s="8">
        <f t="shared" si="9"/>
        <v>3.379506998210934</v>
      </c>
      <c r="M95" s="8">
        <f t="shared" si="12"/>
        <v>4.0523304138513092</v>
      </c>
      <c r="P95" s="6">
        <f t="shared" si="10"/>
        <v>47.07990559267018</v>
      </c>
      <c r="U95" s="18">
        <v>70.5</v>
      </c>
      <c r="V95" s="20">
        <f t="shared" si="11"/>
        <v>1.5650254058370499</v>
      </c>
    </row>
    <row r="96" spans="1:22" x14ac:dyDescent="0.15">
      <c r="A96" s="6">
        <v>47.5</v>
      </c>
      <c r="B96" s="6">
        <v>94</v>
      </c>
      <c r="D96">
        <v>582.53399658203102</v>
      </c>
      <c r="E96">
        <v>497.03335571289102</v>
      </c>
      <c r="F96">
        <v>469.329345703125</v>
      </c>
      <c r="G96">
        <v>468.95852661132801</v>
      </c>
      <c r="I96" s="7">
        <f t="shared" si="7"/>
        <v>113.20465087890602</v>
      </c>
      <c r="J96" s="7">
        <f t="shared" si="7"/>
        <v>28.074829101563012</v>
      </c>
      <c r="K96" s="7">
        <f t="shared" si="8"/>
        <v>93.552270507811912</v>
      </c>
      <c r="L96" s="8">
        <f t="shared" si="9"/>
        <v>3.3322471944309564</v>
      </c>
      <c r="M96" s="8">
        <f t="shared" si="12"/>
        <v>4.0122283059823998</v>
      </c>
      <c r="P96" s="6">
        <f t="shared" si="10"/>
        <v>45.624393914929016</v>
      </c>
      <c r="U96" s="18">
        <v>71</v>
      </c>
      <c r="V96" s="20">
        <f t="shared" si="11"/>
        <v>1.5512857694488382</v>
      </c>
    </row>
    <row r="97" spans="1:22" x14ac:dyDescent="0.15">
      <c r="A97" s="6">
        <v>48</v>
      </c>
      <c r="B97" s="6">
        <v>95</v>
      </c>
      <c r="D97">
        <v>581.437744140625</v>
      </c>
      <c r="E97">
        <v>497.68664550781301</v>
      </c>
      <c r="F97">
        <v>468.855224609375</v>
      </c>
      <c r="G97">
        <v>468.64999389648398</v>
      </c>
      <c r="I97" s="7">
        <f t="shared" si="7"/>
        <v>112.58251953125</v>
      </c>
      <c r="J97" s="7">
        <f t="shared" si="7"/>
        <v>29.036651611329034</v>
      </c>
      <c r="K97" s="7">
        <f t="shared" si="8"/>
        <v>92.25686340331967</v>
      </c>
      <c r="L97" s="8">
        <f t="shared" si="9"/>
        <v>3.177255581608605</v>
      </c>
      <c r="M97" s="8">
        <f t="shared" si="12"/>
        <v>3.8643943890711161</v>
      </c>
      <c r="P97" s="6">
        <f t="shared" si="10"/>
        <v>40.258740988804099</v>
      </c>
      <c r="U97" s="18">
        <v>71.5</v>
      </c>
      <c r="V97" s="20">
        <f t="shared" si="11"/>
        <v>1.5443666801293274</v>
      </c>
    </row>
    <row r="98" spans="1:22" x14ac:dyDescent="0.15">
      <c r="A98" s="6">
        <v>48.5</v>
      </c>
      <c r="B98" s="6">
        <v>96</v>
      </c>
      <c r="D98">
        <v>579.90802001953102</v>
      </c>
      <c r="E98">
        <v>497.44876098632801</v>
      </c>
      <c r="F98">
        <v>467.97451782226602</v>
      </c>
      <c r="G98">
        <v>467.68618774414102</v>
      </c>
      <c r="I98" s="7">
        <f t="shared" si="7"/>
        <v>111.933502197265</v>
      </c>
      <c r="J98" s="7">
        <f t="shared" si="7"/>
        <v>29.762573242186988</v>
      </c>
      <c r="K98" s="7">
        <f t="shared" si="8"/>
        <v>91.099700927734105</v>
      </c>
      <c r="L98" s="8">
        <f t="shared" si="9"/>
        <v>3.0608812009105701</v>
      </c>
      <c r="M98" s="8">
        <f t="shared" si="12"/>
        <v>3.755177704284149</v>
      </c>
      <c r="P98" s="6">
        <f t="shared" si="10"/>
        <v>36.294705965227422</v>
      </c>
      <c r="U98" s="18">
        <v>72</v>
      </c>
      <c r="V98" s="20">
        <f t="shared" si="11"/>
        <v>1.5326984631967862</v>
      </c>
    </row>
    <row r="99" spans="1:22" x14ac:dyDescent="0.15">
      <c r="A99" s="6">
        <v>49</v>
      </c>
      <c r="B99" s="6">
        <v>97</v>
      </c>
      <c r="D99">
        <v>579.95965576171898</v>
      </c>
      <c r="E99">
        <v>498.71987915039102</v>
      </c>
      <c r="F99">
        <v>469.26922607421898</v>
      </c>
      <c r="G99">
        <v>469.02890014648398</v>
      </c>
      <c r="I99" s="7">
        <f t="shared" si="7"/>
        <v>110.6904296875</v>
      </c>
      <c r="J99" s="7">
        <f t="shared" si="7"/>
        <v>29.690979003907046</v>
      </c>
      <c r="K99" s="7">
        <f t="shared" si="8"/>
        <v>89.906744384765062</v>
      </c>
      <c r="L99" s="8">
        <f t="shared" si="9"/>
        <v>3.028082852132771</v>
      </c>
      <c r="M99" s="8">
        <f t="shared" si="12"/>
        <v>3.7295370514174175</v>
      </c>
      <c r="P99" s="6">
        <f t="shared" si="10"/>
        <v>35.36407484243378</v>
      </c>
      <c r="U99" s="18">
        <v>72.5</v>
      </c>
      <c r="V99" s="20">
        <f t="shared" si="11"/>
        <v>1.5193403726858508</v>
      </c>
    </row>
    <row r="100" spans="1:22" x14ac:dyDescent="0.15">
      <c r="A100" s="6">
        <v>49.5</v>
      </c>
      <c r="B100" s="6">
        <v>98</v>
      </c>
      <c r="D100">
        <v>579.97406005859398</v>
      </c>
      <c r="E100">
        <v>500.33901977539102</v>
      </c>
      <c r="F100">
        <v>469.26751708984398</v>
      </c>
      <c r="G100">
        <v>469.13858032226602</v>
      </c>
      <c r="I100" s="7">
        <f t="shared" si="7"/>
        <v>110.70654296875</v>
      </c>
      <c r="J100" s="7">
        <f t="shared" si="7"/>
        <v>31.200439453125</v>
      </c>
      <c r="K100" s="7">
        <f t="shared" si="8"/>
        <v>88.866235351562494</v>
      </c>
      <c r="L100" s="8">
        <f t="shared" si="9"/>
        <v>2.8482366565725328</v>
      </c>
      <c r="M100" s="8">
        <f t="shared" si="12"/>
        <v>3.5568485517682475</v>
      </c>
      <c r="P100" s="6">
        <f t="shared" si="10"/>
        <v>29.096321320035116</v>
      </c>
      <c r="U100" s="18">
        <v>73</v>
      </c>
      <c r="V100" s="20">
        <f t="shared" si="11"/>
        <v>1.520360071384796</v>
      </c>
    </row>
    <row r="101" spans="1:22" x14ac:dyDescent="0.15">
      <c r="A101" s="6">
        <v>50</v>
      </c>
      <c r="B101" s="6">
        <v>99</v>
      </c>
      <c r="D101">
        <v>577.87774658203102</v>
      </c>
      <c r="E101">
        <v>499.49542236328102</v>
      </c>
      <c r="F101">
        <v>468.61657714843801</v>
      </c>
      <c r="G101">
        <v>468.23550415039102</v>
      </c>
      <c r="I101" s="7">
        <f t="shared" si="7"/>
        <v>109.26116943359301</v>
      </c>
      <c r="J101" s="7">
        <f t="shared" si="7"/>
        <v>31.25991821289</v>
      </c>
      <c r="K101" s="7">
        <f t="shared" si="8"/>
        <v>87.379226684570014</v>
      </c>
      <c r="L101" s="8">
        <f t="shared" si="9"/>
        <v>2.7952480902057917</v>
      </c>
      <c r="M101" s="8">
        <f t="shared" si="12"/>
        <v>3.5110176813125742</v>
      </c>
      <c r="P101" s="6">
        <f t="shared" si="10"/>
        <v>27.432883393845891</v>
      </c>
      <c r="U101" s="18">
        <v>73.5</v>
      </c>
      <c r="V101" s="20">
        <f t="shared" si="11"/>
        <v>1.5140832036907841</v>
      </c>
    </row>
    <row r="102" spans="1:22" x14ac:dyDescent="0.15">
      <c r="A102" s="6">
        <v>50.5</v>
      </c>
      <c r="B102" s="6">
        <v>100</v>
      </c>
      <c r="D102">
        <v>576.59197998046898</v>
      </c>
      <c r="E102">
        <v>499.51895141601602</v>
      </c>
      <c r="F102">
        <v>468.99392700195301</v>
      </c>
      <c r="G102">
        <v>468.57354736328102</v>
      </c>
      <c r="I102" s="7">
        <f t="shared" si="7"/>
        <v>107.59805297851597</v>
      </c>
      <c r="J102" s="7">
        <f t="shared" si="7"/>
        <v>30.945404052735</v>
      </c>
      <c r="K102" s="7">
        <f t="shared" si="8"/>
        <v>85.936270141601469</v>
      </c>
      <c r="L102" s="8">
        <f t="shared" si="9"/>
        <v>2.7770285369405703</v>
      </c>
      <c r="M102" s="8">
        <f t="shared" si="12"/>
        <v>3.4999558239584205</v>
      </c>
      <c r="P102" s="6">
        <f t="shared" si="10"/>
        <v>27.031391716423116</v>
      </c>
      <c r="U102" s="18">
        <v>74</v>
      </c>
      <c r="V102" s="20">
        <f t="shared" si="11"/>
        <v>1.4917838251531712</v>
      </c>
    </row>
    <row r="103" spans="1:22" x14ac:dyDescent="0.15">
      <c r="A103" s="6">
        <v>51</v>
      </c>
      <c r="B103" s="6">
        <v>101</v>
      </c>
      <c r="D103">
        <v>577.11779785156295</v>
      </c>
      <c r="E103">
        <v>501.32611083984398</v>
      </c>
      <c r="F103">
        <v>469.37982177734398</v>
      </c>
      <c r="G103">
        <v>469.34069824218801</v>
      </c>
      <c r="I103" s="7">
        <f t="shared" si="7"/>
        <v>107.73797607421898</v>
      </c>
      <c r="J103" s="7">
        <f t="shared" si="7"/>
        <v>31.985412597655966</v>
      </c>
      <c r="K103" s="7">
        <f t="shared" si="8"/>
        <v>85.348187255859798</v>
      </c>
      <c r="L103" s="8">
        <f t="shared" si="9"/>
        <v>2.6683472347051884</v>
      </c>
      <c r="M103" s="8">
        <f t="shared" si="12"/>
        <v>3.3984322176341064</v>
      </c>
      <c r="P103" s="6">
        <f t="shared" si="10"/>
        <v>23.34657806387197</v>
      </c>
      <c r="U103" s="18">
        <v>74.5</v>
      </c>
      <c r="V103" s="20">
        <f t="shared" si="11"/>
        <v>1.5067227240617245</v>
      </c>
    </row>
    <row r="104" spans="1:22" x14ac:dyDescent="0.15">
      <c r="A104" s="6">
        <v>51.5</v>
      </c>
      <c r="B104" s="6">
        <v>102</v>
      </c>
      <c r="D104">
        <v>576.63446044921898</v>
      </c>
      <c r="E104">
        <v>501.73898315429699</v>
      </c>
      <c r="F104">
        <v>469.03759765625</v>
      </c>
      <c r="G104">
        <v>468.87106323242199</v>
      </c>
      <c r="I104" s="7">
        <f t="shared" si="7"/>
        <v>107.59686279296898</v>
      </c>
      <c r="J104" s="7">
        <f t="shared" si="7"/>
        <v>32.867919921875</v>
      </c>
      <c r="K104" s="7">
        <f t="shared" si="8"/>
        <v>84.589318847656472</v>
      </c>
      <c r="L104" s="8">
        <f t="shared" si="9"/>
        <v>2.57361339107312</v>
      </c>
      <c r="M104" s="8">
        <f t="shared" si="12"/>
        <v>3.3108560699131058</v>
      </c>
      <c r="P104" s="6">
        <f t="shared" si="10"/>
        <v>20.167989394264254</v>
      </c>
      <c r="U104" s="18">
        <v>75</v>
      </c>
      <c r="V104" s="20">
        <f t="shared" si="11"/>
        <v>1.5015608191601741</v>
      </c>
    </row>
    <row r="105" spans="1:22" x14ac:dyDescent="0.15">
      <c r="A105" s="6">
        <v>52</v>
      </c>
      <c r="B105" s="6">
        <v>103</v>
      </c>
      <c r="D105">
        <v>575.50360107421898</v>
      </c>
      <c r="E105">
        <v>501.78738403320301</v>
      </c>
      <c r="F105">
        <v>468.48220825195301</v>
      </c>
      <c r="G105">
        <v>468.32562255859398</v>
      </c>
      <c r="I105" s="7">
        <f t="shared" si="7"/>
        <v>107.02139282226597</v>
      </c>
      <c r="J105" s="7">
        <f t="shared" si="7"/>
        <v>33.461761474609034</v>
      </c>
      <c r="K105" s="7">
        <f t="shared" si="8"/>
        <v>83.598159790039645</v>
      </c>
      <c r="L105" s="8">
        <f t="shared" si="9"/>
        <v>2.4983191591235978</v>
      </c>
      <c r="M105" s="8">
        <f t="shared" si="12"/>
        <v>3.2427195338746517</v>
      </c>
      <c r="P105" s="6">
        <f t="shared" si="10"/>
        <v>17.694964180502627</v>
      </c>
      <c r="U105" s="18"/>
      <c r="V105" s="20"/>
    </row>
    <row r="106" spans="1:22" x14ac:dyDescent="0.15">
      <c r="A106" s="6">
        <v>52.5</v>
      </c>
      <c r="B106" s="6">
        <v>104</v>
      </c>
      <c r="D106">
        <v>575.23425292968795</v>
      </c>
      <c r="E106">
        <v>502.27770996093801</v>
      </c>
      <c r="F106">
        <v>469.24264526367199</v>
      </c>
      <c r="G106">
        <v>468.80783081054699</v>
      </c>
      <c r="I106" s="7">
        <f t="shared" si="7"/>
        <v>105.99160766601597</v>
      </c>
      <c r="J106" s="7">
        <f t="shared" si="7"/>
        <v>33.469879150391023</v>
      </c>
      <c r="K106" s="7">
        <f t="shared" si="8"/>
        <v>82.562692260742253</v>
      </c>
      <c r="L106" s="8">
        <f t="shared" si="9"/>
        <v>2.4667759297773766</v>
      </c>
      <c r="M106" s="8">
        <f t="shared" si="12"/>
        <v>3.2183340004394982</v>
      </c>
      <c r="P106" s="6">
        <f t="shared" si="10"/>
        <v>16.809887795020874</v>
      </c>
    </row>
    <row r="107" spans="1:22" x14ac:dyDescent="0.15">
      <c r="A107" s="6">
        <v>53</v>
      </c>
      <c r="B107" s="6">
        <v>105</v>
      </c>
      <c r="D107">
        <v>575.368896484375</v>
      </c>
      <c r="E107">
        <v>503.12857055664102</v>
      </c>
      <c r="F107">
        <v>469.55459594726602</v>
      </c>
      <c r="G107">
        <v>469.13934326171898</v>
      </c>
      <c r="I107" s="7">
        <f t="shared" si="7"/>
        <v>105.81430053710898</v>
      </c>
      <c r="J107" s="7">
        <f t="shared" si="7"/>
        <v>33.989227294922046</v>
      </c>
      <c r="K107" s="7">
        <f t="shared" si="8"/>
        <v>82.021841430663542</v>
      </c>
      <c r="L107" s="8">
        <f t="shared" si="9"/>
        <v>2.4131717005204623</v>
      </c>
      <c r="M107" s="8">
        <f t="shared" si="12"/>
        <v>3.1718874670936517</v>
      </c>
      <c r="P107" s="6">
        <f t="shared" si="10"/>
        <v>15.124104297144292</v>
      </c>
    </row>
    <row r="108" spans="1:22" x14ac:dyDescent="0.15">
      <c r="A108" s="6">
        <v>53.5</v>
      </c>
      <c r="B108" s="6">
        <v>106</v>
      </c>
      <c r="D108">
        <v>575.09332275390602</v>
      </c>
      <c r="E108">
        <v>503.73736572265602</v>
      </c>
      <c r="F108">
        <v>469.10671997070301</v>
      </c>
      <c r="G108">
        <v>468.97265625</v>
      </c>
      <c r="I108" s="7">
        <f t="shared" si="7"/>
        <v>105.98660278320301</v>
      </c>
      <c r="J108" s="7">
        <f t="shared" si="7"/>
        <v>34.764709472656023</v>
      </c>
      <c r="K108" s="7">
        <f t="shared" si="8"/>
        <v>81.651306152343793</v>
      </c>
      <c r="L108" s="8">
        <f t="shared" si="9"/>
        <v>2.3486836907573223</v>
      </c>
      <c r="M108" s="8">
        <f t="shared" si="12"/>
        <v>3.1145571532415794</v>
      </c>
      <c r="P108" s="6">
        <f t="shared" si="10"/>
        <v>13.043292446230319</v>
      </c>
    </row>
    <row r="109" spans="1:22" x14ac:dyDescent="0.15">
      <c r="A109" s="6">
        <v>54</v>
      </c>
      <c r="B109" s="6">
        <v>107</v>
      </c>
      <c r="D109">
        <v>573.27825927734398</v>
      </c>
      <c r="E109">
        <v>503.05313110351602</v>
      </c>
      <c r="F109">
        <v>468.489990234375</v>
      </c>
      <c r="G109">
        <v>468.04846191406301</v>
      </c>
      <c r="I109" s="7">
        <f t="shared" si="7"/>
        <v>104.78826904296898</v>
      </c>
      <c r="J109" s="7">
        <f t="shared" si="7"/>
        <v>35.004669189453011</v>
      </c>
      <c r="K109" s="7">
        <f t="shared" si="8"/>
        <v>80.285000610351872</v>
      </c>
      <c r="L109" s="8">
        <f t="shared" si="9"/>
        <v>2.293551188152406</v>
      </c>
      <c r="M109" s="8">
        <f t="shared" si="12"/>
        <v>3.0665823465477313</v>
      </c>
      <c r="P109" s="6">
        <f t="shared" si="10"/>
        <v>11.302040051006287</v>
      </c>
    </row>
    <row r="110" spans="1:22" x14ac:dyDescent="0.15">
      <c r="A110" s="6">
        <v>54.5</v>
      </c>
      <c r="B110" s="6">
        <v>108</v>
      </c>
      <c r="D110">
        <v>573.19354248046898</v>
      </c>
      <c r="E110">
        <v>503.44232177734398</v>
      </c>
      <c r="F110">
        <v>468.54684448242199</v>
      </c>
      <c r="G110">
        <v>468.07907104492199</v>
      </c>
      <c r="I110" s="7">
        <f t="shared" si="7"/>
        <v>104.64669799804699</v>
      </c>
      <c r="J110" s="7">
        <f t="shared" si="7"/>
        <v>35.363250732421989</v>
      </c>
      <c r="K110" s="7">
        <f t="shared" si="8"/>
        <v>79.892422485351602</v>
      </c>
      <c r="L110" s="8">
        <f t="shared" si="9"/>
        <v>2.2591933951395498</v>
      </c>
      <c r="M110" s="8">
        <f t="shared" si="12"/>
        <v>3.0393822494459428</v>
      </c>
      <c r="P110" s="6">
        <f t="shared" si="10"/>
        <v>10.314808679110238</v>
      </c>
    </row>
    <row r="111" spans="1:22" x14ac:dyDescent="0.15">
      <c r="A111" s="6">
        <v>55</v>
      </c>
      <c r="B111" s="6">
        <v>109</v>
      </c>
      <c r="D111">
        <v>573.16888427734398</v>
      </c>
      <c r="E111">
        <v>504.06118774414102</v>
      </c>
      <c r="F111">
        <v>469.17041015625</v>
      </c>
      <c r="G111">
        <v>468.58615112304699</v>
      </c>
      <c r="I111" s="7">
        <f t="shared" si="7"/>
        <v>103.99847412109398</v>
      </c>
      <c r="J111" s="7">
        <f t="shared" si="7"/>
        <v>35.475036621094034</v>
      </c>
      <c r="K111" s="7">
        <f t="shared" si="8"/>
        <v>79.165948486328148</v>
      </c>
      <c r="L111" s="8">
        <f t="shared" si="9"/>
        <v>2.2315959623070492</v>
      </c>
      <c r="M111" s="8">
        <f t="shared" si="12"/>
        <v>3.01894251252451</v>
      </c>
      <c r="P111" s="6">
        <f t="shared" si="10"/>
        <v>9.5729455362461753</v>
      </c>
    </row>
    <row r="112" spans="1:22" x14ac:dyDescent="0.15">
      <c r="A112" s="6">
        <v>55.5</v>
      </c>
      <c r="B112" s="6">
        <v>110</v>
      </c>
      <c r="D112">
        <v>573.635009765625</v>
      </c>
      <c r="E112">
        <v>505.00686645507801</v>
      </c>
      <c r="F112">
        <v>469.56021118164102</v>
      </c>
      <c r="G112">
        <v>469.30169677734398</v>
      </c>
      <c r="I112" s="7">
        <f t="shared" si="7"/>
        <v>104.07479858398398</v>
      </c>
      <c r="J112" s="7">
        <f t="shared" si="7"/>
        <v>35.705169677734034</v>
      </c>
      <c r="K112" s="7">
        <f t="shared" si="8"/>
        <v>79.081179809570159</v>
      </c>
      <c r="L112" s="8">
        <f t="shared" si="9"/>
        <v>2.2148383699989997</v>
      </c>
      <c r="M112" s="8">
        <f t="shared" si="12"/>
        <v>3.0093426161275283</v>
      </c>
      <c r="P112" s="6">
        <f t="shared" si="10"/>
        <v>9.2245159385654745</v>
      </c>
    </row>
    <row r="113" spans="1:16" x14ac:dyDescent="0.15">
      <c r="A113" s="6">
        <v>56</v>
      </c>
      <c r="B113" s="6">
        <v>111</v>
      </c>
      <c r="D113">
        <v>572.4482421875</v>
      </c>
      <c r="E113">
        <v>505.28900146484398</v>
      </c>
      <c r="F113">
        <v>469.44927978515602</v>
      </c>
      <c r="G113">
        <v>469.21780395507801</v>
      </c>
      <c r="I113" s="7">
        <f t="shared" si="7"/>
        <v>102.99896240234398</v>
      </c>
      <c r="J113" s="7">
        <f t="shared" si="7"/>
        <v>36.071197509765966</v>
      </c>
      <c r="K113" s="7">
        <f t="shared" si="8"/>
        <v>77.749124145507807</v>
      </c>
      <c r="L113" s="8">
        <f t="shared" si="9"/>
        <v>2.1554350704452743</v>
      </c>
      <c r="M113" s="8">
        <f t="shared" si="12"/>
        <v>2.9570970124848706</v>
      </c>
      <c r="P113" s="6">
        <f t="shared" si="10"/>
        <v>7.3282543639593021</v>
      </c>
    </row>
    <row r="114" spans="1:16" x14ac:dyDescent="0.15">
      <c r="A114" s="6">
        <v>56.5</v>
      </c>
      <c r="B114" s="6">
        <v>112</v>
      </c>
      <c r="D114">
        <v>572.165283203125</v>
      </c>
      <c r="E114">
        <v>505.47888183593801</v>
      </c>
      <c r="F114">
        <v>468.83718872070301</v>
      </c>
      <c r="G114">
        <v>468.51577758789102</v>
      </c>
      <c r="I114" s="7">
        <f t="shared" si="7"/>
        <v>103.32809448242199</v>
      </c>
      <c r="J114" s="7">
        <f t="shared" si="7"/>
        <v>36.963104248046989</v>
      </c>
      <c r="K114" s="7">
        <f t="shared" si="8"/>
        <v>77.453921508789094</v>
      </c>
      <c r="L114" s="8">
        <f t="shared" si="9"/>
        <v>2.0954387648023776</v>
      </c>
      <c r="M114" s="8">
        <f t="shared" si="12"/>
        <v>2.904258402753042</v>
      </c>
      <c r="P114" s="6">
        <f t="shared" si="10"/>
        <v>5.4104695494630679</v>
      </c>
    </row>
    <row r="115" spans="1:16" x14ac:dyDescent="0.15">
      <c r="A115" s="6">
        <v>57</v>
      </c>
      <c r="B115" s="6">
        <v>113</v>
      </c>
      <c r="D115">
        <v>570.935302734375</v>
      </c>
      <c r="E115">
        <v>504.95547485351602</v>
      </c>
      <c r="F115">
        <v>469.063232421875</v>
      </c>
      <c r="G115">
        <v>468.49868774414102</v>
      </c>
      <c r="I115" s="7">
        <f t="shared" si="7"/>
        <v>101.8720703125</v>
      </c>
      <c r="J115" s="7">
        <f t="shared" si="7"/>
        <v>36.456787109375</v>
      </c>
      <c r="K115" s="7">
        <f t="shared" si="8"/>
        <v>76.352319335937494</v>
      </c>
      <c r="L115" s="8">
        <f t="shared" si="9"/>
        <v>2.0943238664139772</v>
      </c>
      <c r="M115" s="8">
        <f t="shared" si="12"/>
        <v>2.9103012002757094</v>
      </c>
      <c r="P115" s="6">
        <f t="shared" si="10"/>
        <v>5.6297937403315137</v>
      </c>
    </row>
    <row r="116" spans="1:16" x14ac:dyDescent="0.15">
      <c r="A116" s="6">
        <v>57.5</v>
      </c>
      <c r="B116" s="6">
        <v>114</v>
      </c>
      <c r="D116">
        <v>572.06536865234398</v>
      </c>
      <c r="E116">
        <v>505.91394042968801</v>
      </c>
      <c r="F116">
        <v>469.66149902343801</v>
      </c>
      <c r="G116">
        <v>469.14929199218801</v>
      </c>
      <c r="I116" s="7">
        <f t="shared" si="7"/>
        <v>102.40386962890597</v>
      </c>
      <c r="J116" s="7">
        <f t="shared" si="7"/>
        <v>36.7646484375</v>
      </c>
      <c r="K116" s="7">
        <f t="shared" si="8"/>
        <v>76.668615722655971</v>
      </c>
      <c r="L116" s="8">
        <f t="shared" si="9"/>
        <v>2.0853896060775021</v>
      </c>
      <c r="M116" s="8">
        <f t="shared" si="12"/>
        <v>2.9085246358503021</v>
      </c>
      <c r="P116" s="6">
        <f t="shared" si="10"/>
        <v>5.5653130832076378</v>
      </c>
    </row>
    <row r="117" spans="1:16" x14ac:dyDescent="0.15">
      <c r="A117" s="6">
        <v>58</v>
      </c>
      <c r="B117" s="6">
        <v>115</v>
      </c>
      <c r="D117">
        <v>572.98101806640602</v>
      </c>
      <c r="E117">
        <v>506.549072265625</v>
      </c>
      <c r="F117">
        <v>469.134521484375</v>
      </c>
      <c r="G117">
        <v>468.91937255859398</v>
      </c>
      <c r="I117" s="7">
        <f t="shared" si="7"/>
        <v>103.84649658203102</v>
      </c>
      <c r="J117" s="7">
        <f t="shared" si="7"/>
        <v>37.629699707031023</v>
      </c>
      <c r="K117" s="7">
        <f t="shared" si="8"/>
        <v>77.505706787109304</v>
      </c>
      <c r="L117" s="8">
        <f t="shared" si="9"/>
        <v>2.0596950650825296</v>
      </c>
      <c r="M117" s="8">
        <f t="shared" si="12"/>
        <v>2.8899877907663973</v>
      </c>
      <c r="P117" s="6">
        <f t="shared" si="10"/>
        <v>4.8925156687600069</v>
      </c>
    </row>
    <row r="118" spans="1:16" x14ac:dyDescent="0.15">
      <c r="A118" s="6">
        <v>58.5</v>
      </c>
      <c r="B118" s="6">
        <v>116</v>
      </c>
      <c r="D118">
        <v>571.39440917968795</v>
      </c>
      <c r="E118">
        <v>506.31765747070301</v>
      </c>
      <c r="F118">
        <v>468.59313964843801</v>
      </c>
      <c r="G118">
        <v>468.059814453125</v>
      </c>
      <c r="I118" s="7">
        <f t="shared" si="7"/>
        <v>102.80126953124994</v>
      </c>
      <c r="J118" s="7">
        <f t="shared" si="7"/>
        <v>38.257843017578011</v>
      </c>
      <c r="K118" s="7">
        <f t="shared" si="8"/>
        <v>76.020779418945338</v>
      </c>
      <c r="L118" s="8">
        <f t="shared" si="9"/>
        <v>1.987063917430387</v>
      </c>
      <c r="M118" s="8">
        <f t="shared" si="12"/>
        <v>2.8245143390253227</v>
      </c>
      <c r="P118" s="6">
        <f t="shared" si="10"/>
        <v>2.5161474762780465</v>
      </c>
    </row>
    <row r="119" spans="1:16" x14ac:dyDescent="0.15">
      <c r="A119" s="6">
        <v>59</v>
      </c>
      <c r="B119" s="6">
        <v>117</v>
      </c>
      <c r="D119">
        <v>567.83850097656295</v>
      </c>
      <c r="E119">
        <v>505.49395751953102</v>
      </c>
      <c r="F119">
        <v>468.71926879882801</v>
      </c>
      <c r="G119">
        <v>468.36196899414102</v>
      </c>
      <c r="I119" s="7">
        <f t="shared" si="7"/>
        <v>99.119232177734943</v>
      </c>
      <c r="J119" s="7">
        <f t="shared" si="7"/>
        <v>37.13198852539</v>
      </c>
      <c r="K119" s="7">
        <f t="shared" si="8"/>
        <v>73.126840209961941</v>
      </c>
      <c r="L119" s="8">
        <f t="shared" si="9"/>
        <v>1.9693758162173161</v>
      </c>
      <c r="M119" s="8">
        <f t="shared" si="12"/>
        <v>2.8139839337233195</v>
      </c>
      <c r="P119" s="6">
        <f t="shared" si="10"/>
        <v>2.1339449262645576</v>
      </c>
    </row>
    <row r="120" spans="1:16" x14ac:dyDescent="0.15">
      <c r="A120" s="6">
        <v>59.5</v>
      </c>
      <c r="B120" s="6">
        <v>118</v>
      </c>
      <c r="D120">
        <v>567.60168457031295</v>
      </c>
      <c r="E120">
        <v>505.47445678710898</v>
      </c>
      <c r="F120">
        <v>469.40515136718801</v>
      </c>
      <c r="G120">
        <v>469.12802124023398</v>
      </c>
      <c r="I120" s="7">
        <f t="shared" si="7"/>
        <v>98.196533203124943</v>
      </c>
      <c r="J120" s="7">
        <f t="shared" si="7"/>
        <v>36.346435546875</v>
      </c>
      <c r="K120" s="7">
        <f t="shared" si="8"/>
        <v>72.754028320312443</v>
      </c>
      <c r="L120" s="8">
        <f t="shared" si="9"/>
        <v>2.0016826196473536</v>
      </c>
      <c r="M120" s="8">
        <f t="shared" si="12"/>
        <v>2.8534484330644245</v>
      </c>
      <c r="P120" s="6">
        <f t="shared" si="10"/>
        <v>3.566314512296223</v>
      </c>
    </row>
    <row r="121" spans="1:16" x14ac:dyDescent="0.15">
      <c r="A121" s="6">
        <v>60</v>
      </c>
      <c r="B121" s="6">
        <v>119</v>
      </c>
      <c r="D121">
        <v>566.55780029296898</v>
      </c>
      <c r="E121">
        <v>505.39834594726602</v>
      </c>
      <c r="F121">
        <v>468.21499633789102</v>
      </c>
      <c r="G121">
        <v>467.94113159179699</v>
      </c>
      <c r="I121" s="7">
        <f t="shared" si="7"/>
        <v>98.342803955077954</v>
      </c>
      <c r="J121" s="7">
        <f t="shared" si="7"/>
        <v>37.457214355469034</v>
      </c>
      <c r="K121" s="7">
        <f t="shared" si="8"/>
        <v>72.122753906249628</v>
      </c>
      <c r="L121" s="8">
        <f t="shared" si="9"/>
        <v>1.9254703038459977</v>
      </c>
      <c r="M121" s="8">
        <f t="shared" si="12"/>
        <v>2.7843938131741366</v>
      </c>
      <c r="P121" s="6">
        <f t="shared" si="10"/>
        <v>1.059967315264835</v>
      </c>
    </row>
    <row r="122" spans="1:16" x14ac:dyDescent="0.15">
      <c r="A122" s="6">
        <v>60.5</v>
      </c>
      <c r="B122" s="6">
        <v>120</v>
      </c>
      <c r="D122">
        <v>566.94714355468795</v>
      </c>
      <c r="E122">
        <v>505.54653930664102</v>
      </c>
      <c r="F122">
        <v>468.62701416015602</v>
      </c>
      <c r="G122">
        <v>467.99844360351602</v>
      </c>
      <c r="I122" s="7">
        <f t="shared" si="7"/>
        <v>98.320129394531932</v>
      </c>
      <c r="J122" s="7">
        <f t="shared" si="7"/>
        <v>37.548095703125</v>
      </c>
      <c r="K122" s="7">
        <f t="shared" si="8"/>
        <v>72.036462402344426</v>
      </c>
      <c r="L122" s="8">
        <f t="shared" si="9"/>
        <v>1.9185117395007885</v>
      </c>
      <c r="M122" s="8">
        <f t="shared" si="12"/>
        <v>2.7845929447399955</v>
      </c>
      <c r="P122" s="6">
        <f t="shared" si="10"/>
        <v>1.067194823615818</v>
      </c>
    </row>
    <row r="123" spans="1:16" x14ac:dyDescent="0.15">
      <c r="A123" s="6">
        <v>61</v>
      </c>
      <c r="B123" s="6">
        <v>121</v>
      </c>
      <c r="D123">
        <v>566.38812255859398</v>
      </c>
      <c r="E123">
        <v>505.67980957031301</v>
      </c>
      <c r="F123">
        <v>469.40081787109398</v>
      </c>
      <c r="G123">
        <v>469.08978271484398</v>
      </c>
      <c r="I123" s="7">
        <f t="shared" si="7"/>
        <v>96.9873046875</v>
      </c>
      <c r="J123" s="7">
        <f t="shared" si="7"/>
        <v>36.590026855469034</v>
      </c>
      <c r="K123" s="7">
        <f t="shared" si="8"/>
        <v>71.374285888671679</v>
      </c>
      <c r="L123" s="8">
        <f t="shared" si="9"/>
        <v>1.9506486335908091</v>
      </c>
      <c r="M123" s="8">
        <f t="shared" si="12"/>
        <v>2.8238875347410834</v>
      </c>
      <c r="P123" s="6">
        <f t="shared" si="10"/>
        <v>2.4933975261170551</v>
      </c>
    </row>
    <row r="124" spans="1:16" x14ac:dyDescent="0.15">
      <c r="A124" s="6">
        <v>61.5</v>
      </c>
      <c r="B124" s="6">
        <v>122</v>
      </c>
      <c r="D124">
        <v>566.21124267578102</v>
      </c>
      <c r="E124">
        <v>506.13919067382801</v>
      </c>
      <c r="F124">
        <v>469.08761596679699</v>
      </c>
      <c r="G124">
        <v>468.90570068359398</v>
      </c>
      <c r="I124" s="7">
        <f t="shared" si="7"/>
        <v>97.123626708984034</v>
      </c>
      <c r="J124" s="7">
        <f t="shared" si="7"/>
        <v>37.233489990234034</v>
      </c>
      <c r="K124" s="7">
        <f t="shared" si="8"/>
        <v>71.060183715820216</v>
      </c>
      <c r="L124" s="8">
        <f t="shared" si="9"/>
        <v>1.9085018281783035</v>
      </c>
      <c r="M124" s="8">
        <f t="shared" si="12"/>
        <v>2.7888984252396458</v>
      </c>
      <c r="P124" s="6">
        <f t="shared" si="10"/>
        <v>1.2234628473818789</v>
      </c>
    </row>
    <row r="125" spans="1:16" x14ac:dyDescent="0.15">
      <c r="A125" s="6">
        <v>62</v>
      </c>
      <c r="B125" s="6">
        <v>123</v>
      </c>
      <c r="D125">
        <v>565.02337646484398</v>
      </c>
      <c r="E125">
        <v>505.68975830078102</v>
      </c>
      <c r="F125">
        <v>468.64083862304699</v>
      </c>
      <c r="G125">
        <v>468.33352661132801</v>
      </c>
      <c r="I125" s="7">
        <f t="shared" si="7"/>
        <v>96.382537841796989</v>
      </c>
      <c r="J125" s="7">
        <f t="shared" si="7"/>
        <v>37.356231689453011</v>
      </c>
      <c r="K125" s="7">
        <f t="shared" si="8"/>
        <v>70.233175659179878</v>
      </c>
      <c r="L125" s="8">
        <f t="shared" si="9"/>
        <v>1.8800926239840512</v>
      </c>
      <c r="M125" s="8">
        <f t="shared" si="12"/>
        <v>2.7676469169564615</v>
      </c>
      <c r="P125" s="6">
        <f t="shared" si="10"/>
        <v>0.4521363481140207</v>
      </c>
    </row>
    <row r="126" spans="1:16" x14ac:dyDescent="0.15">
      <c r="A126" s="6">
        <v>62.5</v>
      </c>
      <c r="B126" s="6">
        <v>124</v>
      </c>
      <c r="D126">
        <v>565.63311767578102</v>
      </c>
      <c r="E126">
        <v>506.02017211914102</v>
      </c>
      <c r="F126">
        <v>469.28475952148398</v>
      </c>
      <c r="G126">
        <v>468.93209838867199</v>
      </c>
      <c r="I126" s="7">
        <f t="shared" si="7"/>
        <v>96.348358154297046</v>
      </c>
      <c r="J126" s="7">
        <f t="shared" si="7"/>
        <v>37.088073730469034</v>
      </c>
      <c r="K126" s="7">
        <f t="shared" si="8"/>
        <v>70.386706542968724</v>
      </c>
      <c r="L126" s="8">
        <f t="shared" si="9"/>
        <v>1.8978258901902421</v>
      </c>
      <c r="M126" s="8">
        <f t="shared" si="12"/>
        <v>2.7925378790737203</v>
      </c>
      <c r="P126" s="6">
        <f t="shared" si="10"/>
        <v>1.3555573391081397</v>
      </c>
    </row>
    <row r="127" spans="1:16" x14ac:dyDescent="0.15">
      <c r="A127" s="6">
        <v>63</v>
      </c>
      <c r="B127" s="6">
        <v>125</v>
      </c>
      <c r="D127">
        <v>565.620361328125</v>
      </c>
      <c r="E127">
        <v>506.42214965820301</v>
      </c>
      <c r="F127">
        <v>468.93817138671898</v>
      </c>
      <c r="G127">
        <v>468.72720336914102</v>
      </c>
      <c r="I127" s="7">
        <f t="shared" si="7"/>
        <v>96.682189941406023</v>
      </c>
      <c r="J127" s="7">
        <f t="shared" si="7"/>
        <v>37.694946289061988</v>
      </c>
      <c r="K127" s="7">
        <f t="shared" si="8"/>
        <v>70.295727539062625</v>
      </c>
      <c r="L127" s="8">
        <f t="shared" si="9"/>
        <v>1.8648581430519364</v>
      </c>
      <c r="M127" s="8">
        <f t="shared" si="12"/>
        <v>2.7667278278464824</v>
      </c>
      <c r="P127" s="6">
        <f t="shared" si="10"/>
        <v>0.41877787885768525</v>
      </c>
    </row>
    <row r="128" spans="1:16" x14ac:dyDescent="0.15">
      <c r="A128" s="6">
        <v>63.5</v>
      </c>
      <c r="B128" s="6">
        <v>126</v>
      </c>
      <c r="D128">
        <v>565.45989990234398</v>
      </c>
      <c r="E128">
        <v>507.08190917968801</v>
      </c>
      <c r="F128">
        <v>468.45938110351602</v>
      </c>
      <c r="G128">
        <v>468.22821044921898</v>
      </c>
      <c r="I128" s="7">
        <f t="shared" si="7"/>
        <v>97.000518798827954</v>
      </c>
      <c r="J128" s="7">
        <f t="shared" si="7"/>
        <v>38.853698730469034</v>
      </c>
      <c r="K128" s="7">
        <f t="shared" si="8"/>
        <v>69.802929687499628</v>
      </c>
      <c r="L128" s="8">
        <f t="shared" si="9"/>
        <v>1.7965581648153419</v>
      </c>
      <c r="M128" s="8">
        <f t="shared" si="12"/>
        <v>2.7055855455209556</v>
      </c>
      <c r="P128" s="6">
        <f t="shared" si="10"/>
        <v>-1.8003899070218876</v>
      </c>
    </row>
    <row r="129" spans="1:16" x14ac:dyDescent="0.15">
      <c r="A129" s="6">
        <v>64</v>
      </c>
      <c r="B129" s="6">
        <v>127</v>
      </c>
      <c r="D129">
        <v>565.08795166015602</v>
      </c>
      <c r="E129">
        <v>506.74676513671898</v>
      </c>
      <c r="F129">
        <v>468.19140625</v>
      </c>
      <c r="G129">
        <v>467.83889770507801</v>
      </c>
      <c r="I129" s="7">
        <f t="shared" si="7"/>
        <v>96.896545410156023</v>
      </c>
      <c r="J129" s="7">
        <f t="shared" si="7"/>
        <v>38.907867431640966</v>
      </c>
      <c r="K129" s="7">
        <f t="shared" si="8"/>
        <v>69.661038208007341</v>
      </c>
      <c r="L129" s="8">
        <f t="shared" si="9"/>
        <v>1.7904100842945978</v>
      </c>
      <c r="M129" s="8">
        <f t="shared" si="12"/>
        <v>2.7065951609112795</v>
      </c>
      <c r="P129" s="6">
        <f t="shared" si="10"/>
        <v>-1.7637457736150535</v>
      </c>
    </row>
    <row r="130" spans="1:16" x14ac:dyDescent="0.15">
      <c r="A130" s="6">
        <v>64.5</v>
      </c>
      <c r="B130" s="6">
        <v>128</v>
      </c>
      <c r="D130">
        <v>568.08953857421898</v>
      </c>
      <c r="E130">
        <v>509.570068359375</v>
      </c>
      <c r="F130">
        <v>468.81558227539102</v>
      </c>
      <c r="G130">
        <v>468.65200805664102</v>
      </c>
      <c r="I130" s="7">
        <f t="shared" ref="I130:J149" si="13">D130-F130</f>
        <v>99.273956298827954</v>
      </c>
      <c r="J130" s="7">
        <f t="shared" si="13"/>
        <v>40.918060302733977</v>
      </c>
      <c r="K130" s="7">
        <f t="shared" ref="K130:K149" si="14">I130-0.7*J130</f>
        <v>70.631314086914173</v>
      </c>
      <c r="L130" s="8">
        <f t="shared" ref="L130:L149" si="15">K130/J130</f>
        <v>1.7261647684261046</v>
      </c>
      <c r="M130" s="8">
        <f t="shared" si="12"/>
        <v>2.649507540953854</v>
      </c>
      <c r="P130" s="6">
        <f t="shared" si="10"/>
        <v>-3.8357490152925879</v>
      </c>
    </row>
    <row r="131" spans="1:16" x14ac:dyDescent="0.15">
      <c r="A131" s="6">
        <v>65</v>
      </c>
      <c r="B131" s="6">
        <v>129</v>
      </c>
      <c r="D131">
        <v>569.25646972656295</v>
      </c>
      <c r="E131">
        <v>510.75067138671898</v>
      </c>
      <c r="F131">
        <v>469.65744018554699</v>
      </c>
      <c r="G131">
        <v>469.14758300781301</v>
      </c>
      <c r="I131" s="7">
        <f t="shared" si="13"/>
        <v>99.599029541015966</v>
      </c>
      <c r="J131" s="7">
        <f t="shared" si="13"/>
        <v>41.603088378905966</v>
      </c>
      <c r="K131" s="7">
        <f t="shared" si="14"/>
        <v>70.47686767578179</v>
      </c>
      <c r="L131" s="8">
        <f t="shared" si="15"/>
        <v>1.6940297084174094</v>
      </c>
      <c r="M131" s="8">
        <f t="shared" si="12"/>
        <v>2.6245301768562266</v>
      </c>
      <c r="P131" s="6">
        <f t="shared" si="10"/>
        <v>-4.7423059783861667</v>
      </c>
    </row>
    <row r="132" spans="1:16" x14ac:dyDescent="0.15">
      <c r="A132" s="6">
        <v>65.5</v>
      </c>
      <c r="B132" s="6">
        <v>130</v>
      </c>
      <c r="D132">
        <v>569.97845458984398</v>
      </c>
      <c r="E132">
        <v>511.37680053710898</v>
      </c>
      <c r="F132">
        <v>469.13858032226602</v>
      </c>
      <c r="G132">
        <v>468.79867553710898</v>
      </c>
      <c r="I132" s="7">
        <f t="shared" si="13"/>
        <v>100.83987426757795</v>
      </c>
      <c r="J132" s="7">
        <f t="shared" si="13"/>
        <v>42.578125</v>
      </c>
      <c r="K132" s="7">
        <f t="shared" si="14"/>
        <v>71.035186767577954</v>
      </c>
      <c r="L132" s="8">
        <f t="shared" si="15"/>
        <v>1.6683493405963263</v>
      </c>
      <c r="M132" s="8">
        <f t="shared" si="12"/>
        <v>2.6060075049462115</v>
      </c>
      <c r="P132" s="6">
        <f t="shared" si="10"/>
        <v>-5.4145889754826095</v>
      </c>
    </row>
    <row r="133" spans="1:16" x14ac:dyDescent="0.15">
      <c r="A133" s="6">
        <v>66</v>
      </c>
      <c r="B133" s="6">
        <v>131</v>
      </c>
      <c r="D133">
        <v>568.72283935546898</v>
      </c>
      <c r="E133">
        <v>511.39132690429699</v>
      </c>
      <c r="F133">
        <v>468.78094482421898</v>
      </c>
      <c r="G133">
        <v>468.53005981445301</v>
      </c>
      <c r="I133" s="7">
        <f t="shared" si="13"/>
        <v>99.94189453125</v>
      </c>
      <c r="J133" s="7">
        <f t="shared" si="13"/>
        <v>42.861267089843977</v>
      </c>
      <c r="K133" s="7">
        <f t="shared" si="14"/>
        <v>69.939007568359216</v>
      </c>
      <c r="L133" s="8">
        <f t="shared" si="15"/>
        <v>1.6317531495687243</v>
      </c>
      <c r="M133" s="8">
        <f t="shared" si="12"/>
        <v>2.5765690098296772</v>
      </c>
      <c r="P133" s="6">
        <f t="shared" si="10"/>
        <v>-6.4830633199561936</v>
      </c>
    </row>
    <row r="134" spans="1:16" x14ac:dyDescent="0.15">
      <c r="A134" s="6">
        <v>66.5</v>
      </c>
      <c r="B134" s="6">
        <v>132</v>
      </c>
      <c r="D134">
        <v>569.03765869140602</v>
      </c>
      <c r="E134">
        <v>511.55459594726602</v>
      </c>
      <c r="F134">
        <v>468.40731811523398</v>
      </c>
      <c r="G134">
        <v>468.25213623046898</v>
      </c>
      <c r="I134" s="7">
        <f t="shared" si="13"/>
        <v>100.63034057617205</v>
      </c>
      <c r="J134" s="7">
        <f t="shared" si="13"/>
        <v>43.302459716797046</v>
      </c>
      <c r="K134" s="7">
        <f t="shared" si="14"/>
        <v>70.318618774414119</v>
      </c>
      <c r="L134" s="8">
        <f t="shared" si="15"/>
        <v>1.6238943291975974</v>
      </c>
      <c r="M134" s="8">
        <f t="shared" si="12"/>
        <v>2.5758678853696182</v>
      </c>
      <c r="P134" s="6">
        <f t="shared" ref="P134:P149" si="16">(M134-$O$2)/$O$2*100</f>
        <v>-6.5085107314115156</v>
      </c>
    </row>
    <row r="135" spans="1:16" x14ac:dyDescent="0.15">
      <c r="A135" s="6">
        <v>67</v>
      </c>
      <c r="B135" s="6">
        <v>133</v>
      </c>
      <c r="D135">
        <v>568.793701171875</v>
      </c>
      <c r="E135">
        <v>511.79934692382801</v>
      </c>
      <c r="F135">
        <v>468.05749511718801</v>
      </c>
      <c r="G135">
        <v>467.74740600585898</v>
      </c>
      <c r="I135" s="7">
        <f t="shared" si="13"/>
        <v>100.73620605468699</v>
      </c>
      <c r="J135" s="7">
        <f t="shared" si="13"/>
        <v>44.051940917969034</v>
      </c>
      <c r="K135" s="7">
        <f t="shared" si="14"/>
        <v>69.89984741210867</v>
      </c>
      <c r="L135" s="8">
        <f t="shared" si="15"/>
        <v>1.5867597648483209</v>
      </c>
      <c r="M135" s="8">
        <f t="shared" si="12"/>
        <v>2.5458910169314093</v>
      </c>
      <c r="P135" s="6">
        <f t="shared" si="16"/>
        <v>-7.5965254117508163</v>
      </c>
    </row>
    <row r="136" spans="1:16" x14ac:dyDescent="0.15">
      <c r="A136" s="6">
        <v>67.5</v>
      </c>
      <c r="B136" s="6">
        <v>134</v>
      </c>
      <c r="D136">
        <v>568.48187255859398</v>
      </c>
      <c r="E136">
        <v>511.48373413085898</v>
      </c>
      <c r="F136">
        <v>468.36041259765602</v>
      </c>
      <c r="G136">
        <v>467.96472167968801</v>
      </c>
      <c r="I136" s="7">
        <f t="shared" si="13"/>
        <v>100.12145996093795</v>
      </c>
      <c r="J136" s="7">
        <f t="shared" si="13"/>
        <v>43.519012451170966</v>
      </c>
      <c r="K136" s="7">
        <f t="shared" si="14"/>
        <v>69.658151245118276</v>
      </c>
      <c r="L136" s="8">
        <f t="shared" si="15"/>
        <v>1.6006372231740287</v>
      </c>
      <c r="M136" s="8">
        <f t="shared" si="12"/>
        <v>2.566926171168185</v>
      </c>
      <c r="P136" s="6">
        <f t="shared" si="16"/>
        <v>-6.8330515132016965</v>
      </c>
    </row>
    <row r="137" spans="1:16" x14ac:dyDescent="0.15">
      <c r="A137" s="6">
        <v>68</v>
      </c>
      <c r="B137" s="6">
        <v>135</v>
      </c>
      <c r="D137">
        <v>569.35876464843795</v>
      </c>
      <c r="E137">
        <v>512.37158203125</v>
      </c>
      <c r="F137">
        <v>468.51358032226602</v>
      </c>
      <c r="G137">
        <v>468.38558959960898</v>
      </c>
      <c r="I137" s="7">
        <f t="shared" si="13"/>
        <v>100.84518432617193</v>
      </c>
      <c r="J137" s="7">
        <f t="shared" si="13"/>
        <v>43.985992431641023</v>
      </c>
      <c r="K137" s="7">
        <f t="shared" si="14"/>
        <v>70.054989624023221</v>
      </c>
      <c r="L137" s="8">
        <f t="shared" si="15"/>
        <v>1.5926658863704446</v>
      </c>
      <c r="M137" s="8">
        <f t="shared" si="12"/>
        <v>2.5661125302756687</v>
      </c>
      <c r="P137" s="6">
        <f t="shared" si="16"/>
        <v>-6.8625827244890569</v>
      </c>
    </row>
    <row r="138" spans="1:16" x14ac:dyDescent="0.15">
      <c r="A138" s="6">
        <v>68.5</v>
      </c>
      <c r="B138" s="6">
        <v>136</v>
      </c>
      <c r="D138">
        <v>569.61877441406295</v>
      </c>
      <c r="E138">
        <v>512.66180419921898</v>
      </c>
      <c r="F138">
        <v>469.16778564453102</v>
      </c>
      <c r="G138">
        <v>468.888916015625</v>
      </c>
      <c r="I138" s="7">
        <f t="shared" si="13"/>
        <v>100.45098876953193</v>
      </c>
      <c r="J138" s="7">
        <f t="shared" si="13"/>
        <v>43.772888183593977</v>
      </c>
      <c r="K138" s="7">
        <f t="shared" si="14"/>
        <v>69.809967041016151</v>
      </c>
      <c r="L138" s="8">
        <f t="shared" si="15"/>
        <v>1.5948220448286718</v>
      </c>
      <c r="M138" s="8">
        <f t="shared" si="12"/>
        <v>2.5754263846449641</v>
      </c>
      <c r="P138" s="6">
        <f t="shared" si="16"/>
        <v>-6.5245350626652705</v>
      </c>
    </row>
    <row r="139" spans="1:16" x14ac:dyDescent="0.15">
      <c r="A139" s="6">
        <v>69</v>
      </c>
      <c r="B139" s="6">
        <v>137</v>
      </c>
      <c r="D139">
        <v>570.35638427734398</v>
      </c>
      <c r="E139">
        <v>513.4326171875</v>
      </c>
      <c r="F139">
        <v>468.91549682617199</v>
      </c>
      <c r="G139">
        <v>468.571533203125</v>
      </c>
      <c r="I139" s="7">
        <f t="shared" si="13"/>
        <v>101.44088745117199</v>
      </c>
      <c r="J139" s="7">
        <f t="shared" si="13"/>
        <v>44.861083984375</v>
      </c>
      <c r="K139" s="7">
        <f t="shared" si="14"/>
        <v>70.038128662109486</v>
      </c>
      <c r="L139" s="8">
        <f t="shared" si="15"/>
        <v>1.5612223879053744</v>
      </c>
      <c r="M139" s="8">
        <f t="shared" si="12"/>
        <v>2.5489844236327341</v>
      </c>
      <c r="P139" s="6">
        <f t="shared" si="16"/>
        <v>-7.4842497779487385</v>
      </c>
    </row>
    <row r="140" spans="1:16" x14ac:dyDescent="0.15">
      <c r="A140" s="6">
        <v>69.5</v>
      </c>
      <c r="B140" s="6">
        <v>138</v>
      </c>
      <c r="D140">
        <v>570.24127197265602</v>
      </c>
      <c r="E140">
        <v>513.33282470703102</v>
      </c>
      <c r="F140">
        <v>468.33773803710898</v>
      </c>
      <c r="G140">
        <v>468.107177734375</v>
      </c>
      <c r="I140" s="7">
        <f t="shared" si="13"/>
        <v>101.90353393554705</v>
      </c>
      <c r="J140" s="7">
        <f t="shared" si="13"/>
        <v>45.225646972656023</v>
      </c>
      <c r="K140" s="7">
        <f t="shared" si="14"/>
        <v>70.245581054687833</v>
      </c>
      <c r="L140" s="8">
        <f t="shared" si="15"/>
        <v>1.5532244590587985</v>
      </c>
      <c r="M140" s="8">
        <f t="shared" si="12"/>
        <v>2.5481441906972262</v>
      </c>
      <c r="P140" s="6">
        <f t="shared" si="16"/>
        <v>-7.5147461511980538</v>
      </c>
    </row>
    <row r="141" spans="1:16" x14ac:dyDescent="0.15">
      <c r="A141" s="6">
        <v>70</v>
      </c>
      <c r="B141" s="6">
        <v>139</v>
      </c>
      <c r="D141">
        <v>569.62249755859398</v>
      </c>
      <c r="E141">
        <v>512.85394287109398</v>
      </c>
      <c r="F141">
        <v>468.71618652343801</v>
      </c>
      <c r="G141">
        <v>468.31164550781301</v>
      </c>
      <c r="I141" s="7">
        <f t="shared" si="13"/>
        <v>100.90631103515597</v>
      </c>
      <c r="J141" s="7">
        <f t="shared" si="13"/>
        <v>44.542297363280966</v>
      </c>
      <c r="K141" s="7">
        <f t="shared" si="14"/>
        <v>69.726702880859293</v>
      </c>
      <c r="L141" s="8">
        <f t="shared" si="15"/>
        <v>1.5654042788179001</v>
      </c>
      <c r="M141" s="8">
        <f t="shared" si="12"/>
        <v>2.5674817063673956</v>
      </c>
      <c r="P141" s="6">
        <f t="shared" si="16"/>
        <v>-6.8128882845631802</v>
      </c>
    </row>
    <row r="142" spans="1:16" x14ac:dyDescent="0.15">
      <c r="A142" s="6">
        <v>70.5</v>
      </c>
      <c r="B142" s="6">
        <v>140</v>
      </c>
      <c r="D142">
        <v>570.50225830078102</v>
      </c>
      <c r="E142">
        <v>513.462890625</v>
      </c>
      <c r="F142">
        <v>469.39895629882801</v>
      </c>
      <c r="G142">
        <v>468.826171875</v>
      </c>
      <c r="I142" s="7">
        <f t="shared" si="13"/>
        <v>101.10330200195301</v>
      </c>
      <c r="J142" s="7">
        <f t="shared" si="13"/>
        <v>44.63671875</v>
      </c>
      <c r="K142" s="7">
        <f t="shared" si="14"/>
        <v>69.857598876953006</v>
      </c>
      <c r="L142" s="8">
        <f t="shared" si="15"/>
        <v>1.5650254058370499</v>
      </c>
      <c r="M142" s="8">
        <f t="shared" si="12"/>
        <v>2.5742605292976131</v>
      </c>
      <c r="P142" s="6">
        <f t="shared" si="16"/>
        <v>-6.5668499474133117</v>
      </c>
    </row>
    <row r="143" spans="1:16" x14ac:dyDescent="0.15">
      <c r="A143" s="6">
        <v>71</v>
      </c>
      <c r="B143" s="6">
        <v>141</v>
      </c>
      <c r="D143">
        <v>569.7021484375</v>
      </c>
      <c r="E143">
        <v>513.570068359375</v>
      </c>
      <c r="F143">
        <v>469.35311889648398</v>
      </c>
      <c r="G143">
        <v>468.99597167968801</v>
      </c>
      <c r="I143" s="7">
        <f t="shared" si="13"/>
        <v>100.34902954101602</v>
      </c>
      <c r="J143" s="7">
        <f t="shared" si="13"/>
        <v>44.574096679686988</v>
      </c>
      <c r="K143" s="7">
        <f t="shared" si="14"/>
        <v>69.147161865235134</v>
      </c>
      <c r="L143" s="8">
        <f t="shared" si="15"/>
        <v>1.5512857694488382</v>
      </c>
      <c r="M143" s="8">
        <f t="shared" si="12"/>
        <v>2.5676785888204696</v>
      </c>
      <c r="P143" s="6">
        <f t="shared" si="16"/>
        <v>-6.8057424080788724</v>
      </c>
    </row>
    <row r="144" spans="1:16" x14ac:dyDescent="0.15">
      <c r="A144" s="6">
        <v>71.5</v>
      </c>
      <c r="B144" s="6">
        <v>142</v>
      </c>
      <c r="D144">
        <v>570.21734619140602</v>
      </c>
      <c r="E144">
        <v>513.93005371093795</v>
      </c>
      <c r="F144">
        <v>469.14385986328102</v>
      </c>
      <c r="G144">
        <v>468.895751953125</v>
      </c>
      <c r="I144" s="7">
        <f t="shared" si="13"/>
        <v>101.073486328125</v>
      </c>
      <c r="J144" s="7">
        <f t="shared" si="13"/>
        <v>45.034301757812955</v>
      </c>
      <c r="K144" s="7">
        <f t="shared" si="14"/>
        <v>69.549475097655929</v>
      </c>
      <c r="L144" s="8">
        <f t="shared" si="15"/>
        <v>1.5443666801293274</v>
      </c>
      <c r="M144" s="8">
        <f t="shared" si="12"/>
        <v>2.5679171954120266</v>
      </c>
      <c r="P144" s="6">
        <f t="shared" si="16"/>
        <v>-6.7970821480862451</v>
      </c>
    </row>
    <row r="145" spans="1:16" x14ac:dyDescent="0.15">
      <c r="A145" s="6">
        <v>72</v>
      </c>
      <c r="B145" s="6">
        <v>143</v>
      </c>
      <c r="D145">
        <v>569.69915771484398</v>
      </c>
      <c r="E145">
        <v>513.51989746093795</v>
      </c>
      <c r="F145">
        <v>468.18176269531301</v>
      </c>
      <c r="G145">
        <v>468.05142211914102</v>
      </c>
      <c r="I145" s="7">
        <f t="shared" si="13"/>
        <v>101.51739501953097</v>
      </c>
      <c r="J145" s="7">
        <f t="shared" si="13"/>
        <v>45.468475341796932</v>
      </c>
      <c r="K145" s="7">
        <f t="shared" si="14"/>
        <v>69.689462280273119</v>
      </c>
      <c r="L145" s="8">
        <f t="shared" si="15"/>
        <v>1.5326984631967862</v>
      </c>
      <c r="M145" s="8">
        <f t="shared" si="12"/>
        <v>2.5634066743905528</v>
      </c>
      <c r="P145" s="6">
        <f t="shared" si="16"/>
        <v>-6.960792146595872</v>
      </c>
    </row>
    <row r="146" spans="1:16" x14ac:dyDescent="0.15">
      <c r="A146" s="6">
        <v>72.5</v>
      </c>
      <c r="B146" s="6">
        <v>144</v>
      </c>
      <c r="D146">
        <v>568.923095703125</v>
      </c>
      <c r="E146">
        <v>513.20831298828102</v>
      </c>
      <c r="F146">
        <v>467.97467041015602</v>
      </c>
      <c r="G146">
        <v>467.72253417968801</v>
      </c>
      <c r="I146" s="7">
        <f t="shared" si="13"/>
        <v>100.94842529296898</v>
      </c>
      <c r="J146" s="7">
        <f t="shared" si="13"/>
        <v>45.485778808593011</v>
      </c>
      <c r="K146" s="7">
        <f t="shared" si="14"/>
        <v>69.108380126953875</v>
      </c>
      <c r="L146" s="8">
        <f t="shared" si="15"/>
        <v>1.5193403726858508</v>
      </c>
      <c r="M146" s="8">
        <f t="shared" si="12"/>
        <v>2.5572062797906856</v>
      </c>
      <c r="P146" s="6">
        <f t="shared" si="16"/>
        <v>-7.1858363456741641</v>
      </c>
    </row>
    <row r="147" spans="1:16" x14ac:dyDescent="0.15">
      <c r="A147" s="6">
        <v>73</v>
      </c>
      <c r="B147" s="6">
        <v>145</v>
      </c>
      <c r="D147">
        <v>569.45129394531295</v>
      </c>
      <c r="E147">
        <v>513.32116699218795</v>
      </c>
      <c r="F147">
        <v>468.26425170898398</v>
      </c>
      <c r="G147">
        <v>467.74880981445301</v>
      </c>
      <c r="I147" s="7">
        <f t="shared" si="13"/>
        <v>101.18704223632898</v>
      </c>
      <c r="J147" s="7">
        <f t="shared" si="13"/>
        <v>45.572357177734943</v>
      </c>
      <c r="K147" s="7">
        <f t="shared" si="14"/>
        <v>69.286392211914517</v>
      </c>
      <c r="L147" s="8">
        <f t="shared" si="15"/>
        <v>1.520360071384796</v>
      </c>
      <c r="M147" s="8">
        <f t="shared" si="12"/>
        <v>2.5653836744006986</v>
      </c>
      <c r="P147" s="6">
        <f t="shared" si="16"/>
        <v>-6.8890366515713204</v>
      </c>
    </row>
    <row r="148" spans="1:16" x14ac:dyDescent="0.15">
      <c r="A148" s="6">
        <v>73.5</v>
      </c>
      <c r="B148" s="6">
        <v>146</v>
      </c>
      <c r="D148">
        <v>568.6708984375</v>
      </c>
      <c r="E148">
        <v>513.177490234375</v>
      </c>
      <c r="F148">
        <v>467.90740966796898</v>
      </c>
      <c r="G148">
        <v>467.667236328125</v>
      </c>
      <c r="I148" s="7">
        <f t="shared" si="13"/>
        <v>100.76348876953102</v>
      </c>
      <c r="J148" s="7">
        <f t="shared" si="13"/>
        <v>45.51025390625</v>
      </c>
      <c r="K148" s="7">
        <f t="shared" si="14"/>
        <v>68.906311035156023</v>
      </c>
      <c r="L148" s="8">
        <f t="shared" si="15"/>
        <v>1.5140832036907841</v>
      </c>
      <c r="M148" s="8">
        <f t="shared" si="12"/>
        <v>2.5662645026177544</v>
      </c>
      <c r="P148" s="6">
        <f t="shared" si="16"/>
        <v>-6.8570668668358241</v>
      </c>
    </row>
    <row r="149" spans="1:16" x14ac:dyDescent="0.15">
      <c r="A149" s="6">
        <v>74</v>
      </c>
      <c r="B149" s="6">
        <v>147</v>
      </c>
      <c r="D149">
        <v>568.66888427734398</v>
      </c>
      <c r="E149">
        <v>513.585693359375</v>
      </c>
      <c r="F149">
        <v>467.98742675781301</v>
      </c>
      <c r="G149">
        <v>467.64984130859398</v>
      </c>
      <c r="I149" s="7">
        <f t="shared" si="13"/>
        <v>100.68145751953097</v>
      </c>
      <c r="J149" s="7">
        <f t="shared" si="13"/>
        <v>45.935852050781023</v>
      </c>
      <c r="K149" s="7">
        <f t="shared" si="14"/>
        <v>68.526361083984256</v>
      </c>
      <c r="L149" s="8">
        <f t="shared" si="15"/>
        <v>1.4917838251531712</v>
      </c>
      <c r="M149" s="8">
        <f t="shared" si="12"/>
        <v>2.5511228199912095</v>
      </c>
      <c r="P149" s="6">
        <f t="shared" si="16"/>
        <v>-7.4066363796312622</v>
      </c>
    </row>
    <row r="150" spans="1:16" x14ac:dyDescent="0.15">
      <c r="A150" s="18">
        <v>74.5</v>
      </c>
      <c r="B150" s="18">
        <v>148</v>
      </c>
      <c r="D150">
        <v>568.77557373046898</v>
      </c>
      <c r="E150">
        <v>513.4658203125</v>
      </c>
      <c r="F150">
        <v>468.48794555664102</v>
      </c>
      <c r="G150">
        <v>468.01940917968801</v>
      </c>
      <c r="I150" s="19">
        <f t="shared" ref="I150:I193" si="17">D150-F150</f>
        <v>100.28762817382795</v>
      </c>
      <c r="J150" s="19">
        <f t="shared" ref="J150:J193" si="18">E150-G150</f>
        <v>45.446411132811988</v>
      </c>
      <c r="K150" s="19">
        <f t="shared" ref="K150:K193" si="19">I150-0.7*J150</f>
        <v>68.475140380859557</v>
      </c>
      <c r="L150" s="20">
        <f t="shared" ref="L150:L193" si="20">K150/J150</f>
        <v>1.5067227240617245</v>
      </c>
      <c r="M150" s="20">
        <f t="shared" ref="M150:M193" si="21">L150+ABS($N$2)*A150</f>
        <v>2.5732194148108301</v>
      </c>
      <c r="N150" s="18"/>
      <c r="O150" s="18"/>
      <c r="P150" s="18">
        <f t="shared" ref="P150:P193" si="22">(M150-$O$2)/$O$2*100</f>
        <v>-6.604637344981831</v>
      </c>
    </row>
    <row r="151" spans="1:16" x14ac:dyDescent="0.15">
      <c r="A151" s="18">
        <v>75</v>
      </c>
      <c r="B151" s="18">
        <v>149</v>
      </c>
      <c r="D151">
        <v>569.89105224609398</v>
      </c>
      <c r="E151">
        <v>514.35504150390602</v>
      </c>
      <c r="F151">
        <v>469.08700561523398</v>
      </c>
      <c r="G151">
        <v>468.56750488281301</v>
      </c>
      <c r="I151" s="19">
        <f t="shared" si="17"/>
        <v>100.80404663086</v>
      </c>
      <c r="J151" s="19">
        <f t="shared" si="18"/>
        <v>45.787536621093011</v>
      </c>
      <c r="K151" s="19">
        <f t="shared" si="19"/>
        <v>68.752770996094895</v>
      </c>
      <c r="L151" s="20">
        <f t="shared" si="20"/>
        <v>1.5015608191601741</v>
      </c>
      <c r="M151" s="20">
        <f t="shared" si="21"/>
        <v>2.5752152058203479</v>
      </c>
      <c r="N151" s="18"/>
      <c r="O151" s="18"/>
      <c r="P151" s="18">
        <f t="shared" si="22"/>
        <v>-6.5321998279769922</v>
      </c>
    </row>
    <row r="152" spans="1:16" x14ac:dyDescent="0.15">
      <c r="A152" s="18">
        <v>75.5</v>
      </c>
      <c r="B152" s="18">
        <v>150</v>
      </c>
      <c r="D152">
        <v>570.18371582031295</v>
      </c>
      <c r="E152">
        <v>514.563232421875</v>
      </c>
      <c r="F152">
        <v>469.12567138671898</v>
      </c>
      <c r="G152">
        <v>468.79852294921898</v>
      </c>
      <c r="I152" s="19">
        <f t="shared" si="17"/>
        <v>101.05804443359398</v>
      </c>
      <c r="J152" s="19">
        <f t="shared" si="18"/>
        <v>45.764709472656023</v>
      </c>
      <c r="K152" s="19">
        <f t="shared" si="19"/>
        <v>69.022747802734756</v>
      </c>
      <c r="L152" s="20">
        <f t="shared" si="20"/>
        <v>1.5082090238981019</v>
      </c>
      <c r="M152" s="20">
        <f t="shared" si="21"/>
        <v>2.5890211064693434</v>
      </c>
      <c r="N152" s="18"/>
      <c r="O152" s="18"/>
      <c r="P152" s="18">
        <f t="shared" si="22"/>
        <v>-6.031112711009599</v>
      </c>
    </row>
    <row r="153" spans="1:16" x14ac:dyDescent="0.15">
      <c r="A153" s="18">
        <v>76</v>
      </c>
      <c r="B153" s="18">
        <v>151</v>
      </c>
      <c r="D153">
        <v>569.625732421875</v>
      </c>
      <c r="E153">
        <v>514.43225097656295</v>
      </c>
      <c r="F153">
        <v>468.61892700195301</v>
      </c>
      <c r="G153">
        <v>468.24948120117199</v>
      </c>
      <c r="I153" s="19">
        <f t="shared" si="17"/>
        <v>101.00680541992199</v>
      </c>
      <c r="J153" s="19">
        <f t="shared" si="18"/>
        <v>46.182769775390966</v>
      </c>
      <c r="K153" s="19">
        <f t="shared" si="19"/>
        <v>68.678866577148312</v>
      </c>
      <c r="L153" s="20">
        <f t="shared" si="20"/>
        <v>1.4871101692507116</v>
      </c>
      <c r="M153" s="20">
        <f t="shared" si="21"/>
        <v>2.5750799477330211</v>
      </c>
      <c r="N153" s="18"/>
      <c r="O153" s="18"/>
      <c r="P153" s="18">
        <f t="shared" si="22"/>
        <v>-6.5371090393894367</v>
      </c>
    </row>
    <row r="154" spans="1:16" x14ac:dyDescent="0.15">
      <c r="A154" s="18">
        <v>76.5</v>
      </c>
      <c r="B154" s="18">
        <v>152</v>
      </c>
      <c r="D154">
        <v>568.721923828125</v>
      </c>
      <c r="E154">
        <v>513.294921875</v>
      </c>
      <c r="F154">
        <v>467.77877807617199</v>
      </c>
      <c r="G154">
        <v>467.43560791015602</v>
      </c>
      <c r="I154" s="19">
        <f t="shared" si="17"/>
        <v>100.94314575195301</v>
      </c>
      <c r="J154" s="19">
        <f t="shared" si="18"/>
        <v>45.859313964843977</v>
      </c>
      <c r="K154" s="19">
        <f t="shared" si="19"/>
        <v>68.841625976562227</v>
      </c>
      <c r="L154" s="20">
        <f t="shared" si="20"/>
        <v>1.5011481861533433</v>
      </c>
      <c r="M154" s="20">
        <f t="shared" si="21"/>
        <v>2.5962756605467208</v>
      </c>
      <c r="N154" s="18"/>
      <c r="O154" s="18"/>
      <c r="P154" s="18">
        <f t="shared" si="22"/>
        <v>-5.767807644579066</v>
      </c>
    </row>
    <row r="155" spans="1:16" x14ac:dyDescent="0.15">
      <c r="A155" s="18">
        <v>77</v>
      </c>
      <c r="B155" s="18">
        <v>153</v>
      </c>
      <c r="D155">
        <v>569.22106933593795</v>
      </c>
      <c r="E155">
        <v>514.218505859375</v>
      </c>
      <c r="F155">
        <v>468.99905395507801</v>
      </c>
      <c r="G155">
        <v>468.55630493164102</v>
      </c>
      <c r="I155" s="19">
        <f t="shared" si="17"/>
        <v>100.22201538085994</v>
      </c>
      <c r="J155" s="19">
        <f t="shared" si="18"/>
        <v>45.662200927733977</v>
      </c>
      <c r="K155" s="19">
        <f t="shared" si="19"/>
        <v>68.258474731446157</v>
      </c>
      <c r="L155" s="20">
        <f t="shared" si="20"/>
        <v>1.4948573074581655</v>
      </c>
      <c r="M155" s="20">
        <f t="shared" si="21"/>
        <v>2.5971424777626106</v>
      </c>
      <c r="N155" s="18"/>
      <c r="O155" s="18"/>
      <c r="P155" s="18">
        <f t="shared" si="22"/>
        <v>-5.7363463911128116</v>
      </c>
    </row>
    <row r="156" spans="1:16" x14ac:dyDescent="0.15">
      <c r="A156" s="18">
        <v>77.5</v>
      </c>
      <c r="B156" s="18">
        <v>154</v>
      </c>
      <c r="D156">
        <v>570.55072021484398</v>
      </c>
      <c r="E156">
        <v>514.76599121093795</v>
      </c>
      <c r="F156">
        <v>468.78018188476602</v>
      </c>
      <c r="G156">
        <v>468.50286865234398</v>
      </c>
      <c r="I156" s="19">
        <f t="shared" si="17"/>
        <v>101.77053833007795</v>
      </c>
      <c r="J156" s="19">
        <f t="shared" si="18"/>
        <v>46.263122558593977</v>
      </c>
      <c r="K156" s="19">
        <f t="shared" si="19"/>
        <v>69.386352539062173</v>
      </c>
      <c r="L156" s="20">
        <f t="shared" si="20"/>
        <v>1.4998199149048308</v>
      </c>
      <c r="M156" s="20">
        <f t="shared" si="21"/>
        <v>2.6092627811203437</v>
      </c>
      <c r="N156" s="18"/>
      <c r="O156" s="18"/>
      <c r="P156" s="18">
        <f t="shared" si="22"/>
        <v>-5.29643826626776</v>
      </c>
    </row>
    <row r="157" spans="1:16" x14ac:dyDescent="0.15">
      <c r="A157" s="18">
        <v>78</v>
      </c>
      <c r="B157" s="18">
        <v>155</v>
      </c>
      <c r="D157">
        <v>570.08148193359398</v>
      </c>
      <c r="E157">
        <v>514.38446044921898</v>
      </c>
      <c r="F157">
        <v>468.32376098632801</v>
      </c>
      <c r="G157">
        <v>468.01849365234398</v>
      </c>
      <c r="I157" s="19">
        <f t="shared" si="17"/>
        <v>101.75772094726597</v>
      </c>
      <c r="J157" s="19">
        <f t="shared" si="18"/>
        <v>46.365966796875</v>
      </c>
      <c r="K157" s="19">
        <f t="shared" si="19"/>
        <v>69.301544189453466</v>
      </c>
      <c r="L157" s="20">
        <f t="shared" si="20"/>
        <v>1.4946640602374821</v>
      </c>
      <c r="M157" s="20">
        <f t="shared" si="21"/>
        <v>2.6112646223640628</v>
      </c>
      <c r="N157" s="18"/>
      <c r="O157" s="18"/>
      <c r="P157" s="18">
        <f t="shared" si="22"/>
        <v>-5.2237811551567512</v>
      </c>
    </row>
    <row r="158" spans="1:16" x14ac:dyDescent="0.15">
      <c r="A158" s="18">
        <v>78.5</v>
      </c>
      <c r="B158" s="18">
        <v>156</v>
      </c>
      <c r="D158">
        <v>567.99810791015602</v>
      </c>
      <c r="E158">
        <v>513.31213378906295</v>
      </c>
      <c r="F158">
        <v>468.01086425781301</v>
      </c>
      <c r="G158">
        <v>467.60617065429699</v>
      </c>
      <c r="I158" s="19">
        <f t="shared" si="17"/>
        <v>99.987243652343011</v>
      </c>
      <c r="J158" s="19">
        <f t="shared" si="18"/>
        <v>45.705963134765966</v>
      </c>
      <c r="K158" s="19">
        <f t="shared" si="19"/>
        <v>67.993069458006829</v>
      </c>
      <c r="L158" s="20">
        <f t="shared" si="20"/>
        <v>1.4876192250347375</v>
      </c>
      <c r="M158" s="20">
        <f t="shared" si="21"/>
        <v>2.6113774830723857</v>
      </c>
      <c r="N158" s="18"/>
      <c r="O158" s="18"/>
      <c r="P158" s="18">
        <f t="shared" si="22"/>
        <v>-5.219684859783472</v>
      </c>
    </row>
    <row r="159" spans="1:16" x14ac:dyDescent="0.15">
      <c r="A159" s="18">
        <v>79</v>
      </c>
      <c r="B159" s="18">
        <v>157</v>
      </c>
      <c r="D159">
        <v>568.20440673828102</v>
      </c>
      <c r="E159">
        <v>513.58044433593795</v>
      </c>
      <c r="F159">
        <v>468.24514770507801</v>
      </c>
      <c r="G159">
        <v>467.94546508789102</v>
      </c>
      <c r="I159" s="19">
        <f t="shared" si="17"/>
        <v>99.959259033203011</v>
      </c>
      <c r="J159" s="19">
        <f t="shared" si="18"/>
        <v>45.634979248046932</v>
      </c>
      <c r="K159" s="19">
        <f t="shared" si="19"/>
        <v>68.014773559570159</v>
      </c>
      <c r="L159" s="20">
        <f t="shared" si="20"/>
        <v>1.4904087759058426</v>
      </c>
      <c r="M159" s="20">
        <f t="shared" si="21"/>
        <v>2.621324729854559</v>
      </c>
      <c r="N159" s="18"/>
      <c r="O159" s="18"/>
      <c r="P159" s="18">
        <f t="shared" si="22"/>
        <v>-4.8586481307378317</v>
      </c>
    </row>
    <row r="160" spans="1:16" x14ac:dyDescent="0.15">
      <c r="A160" s="18">
        <v>79.5</v>
      </c>
      <c r="B160" s="18">
        <v>158</v>
      </c>
      <c r="D160">
        <v>568.40075683593795</v>
      </c>
      <c r="E160">
        <v>514.00378417968795</v>
      </c>
      <c r="F160">
        <v>468.90057373046898</v>
      </c>
      <c r="G160">
        <v>468.513916015625</v>
      </c>
      <c r="I160" s="19">
        <f t="shared" si="17"/>
        <v>99.500183105468977</v>
      </c>
      <c r="J160" s="19">
        <f t="shared" si="18"/>
        <v>45.489868164062955</v>
      </c>
      <c r="K160" s="19">
        <f t="shared" si="19"/>
        <v>67.657275390624903</v>
      </c>
      <c r="L160" s="20">
        <f t="shared" si="20"/>
        <v>1.4873042750225911</v>
      </c>
      <c r="M160" s="20">
        <f t="shared" si="21"/>
        <v>2.6253779248823754</v>
      </c>
      <c r="N160" s="18"/>
      <c r="O160" s="18"/>
      <c r="P160" s="18">
        <f t="shared" si="22"/>
        <v>-4.711536843858994</v>
      </c>
    </row>
    <row r="161" spans="1:16" x14ac:dyDescent="0.15">
      <c r="A161" s="18">
        <v>80</v>
      </c>
      <c r="B161" s="18">
        <v>159</v>
      </c>
      <c r="D161">
        <v>568.775390625</v>
      </c>
      <c r="E161">
        <v>514.40679931640602</v>
      </c>
      <c r="F161">
        <v>468.56393432617199</v>
      </c>
      <c r="G161">
        <v>468.45144653320301</v>
      </c>
      <c r="I161" s="19">
        <f t="shared" si="17"/>
        <v>100.21145629882801</v>
      </c>
      <c r="J161" s="19">
        <f t="shared" si="18"/>
        <v>45.955352783203011</v>
      </c>
      <c r="K161" s="19">
        <f t="shared" si="19"/>
        <v>68.042709350585909</v>
      </c>
      <c r="L161" s="20">
        <f t="shared" si="20"/>
        <v>1.4806264173747345</v>
      </c>
      <c r="M161" s="20">
        <f t="shared" si="21"/>
        <v>2.6258577631455866</v>
      </c>
      <c r="N161" s="18"/>
      <c r="O161" s="18"/>
      <c r="P161" s="18">
        <f t="shared" si="22"/>
        <v>-4.6941210462202774</v>
      </c>
    </row>
    <row r="162" spans="1:16" x14ac:dyDescent="0.15">
      <c r="A162" s="18">
        <v>80.5</v>
      </c>
      <c r="B162" s="18">
        <v>160</v>
      </c>
      <c r="D162">
        <v>567.54937744140602</v>
      </c>
      <c r="E162">
        <v>513.38836669921898</v>
      </c>
      <c r="F162">
        <v>467.74645996093801</v>
      </c>
      <c r="G162">
        <v>467.54776000976602</v>
      </c>
      <c r="I162" s="19">
        <f t="shared" si="17"/>
        <v>99.802917480468011</v>
      </c>
      <c r="J162" s="19">
        <f t="shared" si="18"/>
        <v>45.840606689452954</v>
      </c>
      <c r="K162" s="19">
        <f t="shared" si="19"/>
        <v>67.714492797850937</v>
      </c>
      <c r="L162" s="20">
        <f t="shared" si="20"/>
        <v>1.4771727009762885</v>
      </c>
      <c r="M162" s="20">
        <f t="shared" si="21"/>
        <v>2.6295617426582085</v>
      </c>
      <c r="N162" s="18"/>
      <c r="O162" s="18"/>
      <c r="P162" s="18">
        <f t="shared" si="22"/>
        <v>-4.559684585863665</v>
      </c>
    </row>
    <row r="163" spans="1:16" x14ac:dyDescent="0.15">
      <c r="A163" s="18">
        <v>81</v>
      </c>
      <c r="B163" s="18">
        <v>161</v>
      </c>
      <c r="D163">
        <v>568.61877441406295</v>
      </c>
      <c r="E163">
        <v>514.00445556640602</v>
      </c>
      <c r="F163">
        <v>468.23193359375</v>
      </c>
      <c r="G163">
        <v>467.75765991210898</v>
      </c>
      <c r="I163" s="19">
        <f t="shared" si="17"/>
        <v>100.38684082031295</v>
      </c>
      <c r="J163" s="19">
        <f t="shared" si="18"/>
        <v>46.246795654297046</v>
      </c>
      <c r="K163" s="19">
        <f t="shared" si="19"/>
        <v>68.014083862305029</v>
      </c>
      <c r="L163" s="20">
        <f t="shared" si="20"/>
        <v>1.4706766793254673</v>
      </c>
      <c r="M163" s="20">
        <f t="shared" si="21"/>
        <v>2.6302234169184548</v>
      </c>
      <c r="N163" s="18"/>
      <c r="O163" s="18"/>
      <c r="P163" s="18">
        <f t="shared" si="22"/>
        <v>-4.535669024990967</v>
      </c>
    </row>
    <row r="164" spans="1:16" x14ac:dyDescent="0.15">
      <c r="A164" s="18">
        <v>81.5</v>
      </c>
      <c r="B164" s="18">
        <v>162</v>
      </c>
      <c r="D164">
        <v>569.29602050781295</v>
      </c>
      <c r="E164">
        <v>514.4970703125</v>
      </c>
      <c r="F164">
        <v>468.84713745117199</v>
      </c>
      <c r="G164">
        <v>468.40750122070301</v>
      </c>
      <c r="I164" s="19">
        <f t="shared" si="17"/>
        <v>100.44888305664097</v>
      </c>
      <c r="J164" s="19">
        <f t="shared" si="18"/>
        <v>46.089569091796989</v>
      </c>
      <c r="K164" s="19">
        <f t="shared" si="19"/>
        <v>68.18618469238308</v>
      </c>
      <c r="L164" s="20">
        <f t="shared" si="20"/>
        <v>1.4794276890846185</v>
      </c>
      <c r="M164" s="20">
        <f t="shared" si="21"/>
        <v>2.646132122588674</v>
      </c>
      <c r="N164" s="18"/>
      <c r="O164" s="18"/>
      <c r="P164" s="18">
        <f t="shared" si="22"/>
        <v>-3.9582603023262148</v>
      </c>
    </row>
    <row r="165" spans="1:16" x14ac:dyDescent="0.15">
      <c r="A165" s="18">
        <v>82</v>
      </c>
      <c r="B165" s="18">
        <v>163</v>
      </c>
      <c r="D165">
        <v>569.66394042968795</v>
      </c>
      <c r="E165">
        <v>515.07489013671898</v>
      </c>
      <c r="F165">
        <v>469.10797119140602</v>
      </c>
      <c r="G165">
        <v>468.76199340820301</v>
      </c>
      <c r="I165" s="19">
        <f t="shared" si="17"/>
        <v>100.55596923828193</v>
      </c>
      <c r="J165" s="19">
        <f t="shared" si="18"/>
        <v>46.312896728515966</v>
      </c>
      <c r="K165" s="19">
        <f t="shared" si="19"/>
        <v>68.136941528320762</v>
      </c>
      <c r="L165" s="20">
        <f t="shared" si="20"/>
        <v>1.4712303989045714</v>
      </c>
      <c r="M165" s="20">
        <f t="shared" si="21"/>
        <v>2.6450925283196947</v>
      </c>
      <c r="N165" s="18"/>
      <c r="O165" s="18"/>
      <c r="P165" s="18">
        <f t="shared" si="22"/>
        <v>-3.9959925233745102</v>
      </c>
    </row>
    <row r="166" spans="1:16" x14ac:dyDescent="0.15">
      <c r="A166" s="18">
        <v>82.5</v>
      </c>
      <c r="B166" s="18">
        <v>164</v>
      </c>
      <c r="D166">
        <v>568.93896484375</v>
      </c>
      <c r="E166">
        <v>514.41058349609398</v>
      </c>
      <c r="F166">
        <v>468.12677001953102</v>
      </c>
      <c r="G166">
        <v>468.08993530273398</v>
      </c>
      <c r="I166" s="19">
        <f t="shared" si="17"/>
        <v>100.81219482421898</v>
      </c>
      <c r="J166" s="19">
        <f t="shared" si="18"/>
        <v>46.32064819336</v>
      </c>
      <c r="K166" s="19">
        <f t="shared" si="19"/>
        <v>68.387741088866989</v>
      </c>
      <c r="L166" s="20">
        <f t="shared" si="20"/>
        <v>1.4763986204033792</v>
      </c>
      <c r="M166" s="20">
        <f t="shared" si="21"/>
        <v>2.6574184457295704</v>
      </c>
      <c r="N166" s="18"/>
      <c r="O166" s="18"/>
      <c r="P166" s="18">
        <f t="shared" si="22"/>
        <v>-3.5486216074218264</v>
      </c>
    </row>
    <row r="167" spans="1:16" x14ac:dyDescent="0.15">
      <c r="A167" s="18">
        <v>83</v>
      </c>
      <c r="B167" s="18">
        <v>165</v>
      </c>
      <c r="D167">
        <v>568.068603515625</v>
      </c>
      <c r="E167">
        <v>513.62762451171898</v>
      </c>
      <c r="F167">
        <v>468.12445068359398</v>
      </c>
      <c r="G167">
        <v>467.59484863281301</v>
      </c>
      <c r="I167" s="19">
        <f t="shared" si="17"/>
        <v>99.944152832031023</v>
      </c>
      <c r="J167" s="19">
        <f t="shared" si="18"/>
        <v>46.032775878905966</v>
      </c>
      <c r="K167" s="19">
        <f t="shared" si="19"/>
        <v>67.721209716796849</v>
      </c>
      <c r="L167" s="20">
        <f t="shared" si="20"/>
        <v>1.4711519873349497</v>
      </c>
      <c r="M167" s="20">
        <f t="shared" si="21"/>
        <v>2.6593295085722088</v>
      </c>
      <c r="N167" s="18"/>
      <c r="O167" s="18"/>
      <c r="P167" s="18">
        <f t="shared" si="22"/>
        <v>-3.4792593112190886</v>
      </c>
    </row>
    <row r="168" spans="1:16" x14ac:dyDescent="0.15">
      <c r="A168" s="18">
        <v>83.5</v>
      </c>
      <c r="B168" s="18">
        <v>166</v>
      </c>
      <c r="D168">
        <v>567.857421875</v>
      </c>
      <c r="E168">
        <v>513.83483886718795</v>
      </c>
      <c r="F168">
        <v>468.06912231445301</v>
      </c>
      <c r="G168">
        <v>467.769775390625</v>
      </c>
      <c r="I168" s="19">
        <f t="shared" si="17"/>
        <v>99.788299560546989</v>
      </c>
      <c r="J168" s="19">
        <f t="shared" si="18"/>
        <v>46.065063476562955</v>
      </c>
      <c r="K168" s="19">
        <f t="shared" si="19"/>
        <v>67.542755126952926</v>
      </c>
      <c r="L168" s="20">
        <f t="shared" si="20"/>
        <v>1.4662468697414781</v>
      </c>
      <c r="M168" s="20">
        <f t="shared" si="21"/>
        <v>2.6615820868898048</v>
      </c>
      <c r="N168" s="18"/>
      <c r="O168" s="18"/>
      <c r="P168" s="18">
        <f t="shared" si="22"/>
        <v>-3.3975016625437338</v>
      </c>
    </row>
    <row r="169" spans="1:16" x14ac:dyDescent="0.15">
      <c r="A169" s="18">
        <v>84</v>
      </c>
      <c r="B169" s="18">
        <v>167</v>
      </c>
      <c r="D169">
        <v>568.69592285156295</v>
      </c>
      <c r="E169">
        <v>514.78509521484398</v>
      </c>
      <c r="F169">
        <v>468.74227905273398</v>
      </c>
      <c r="G169">
        <v>468.20428466796898</v>
      </c>
      <c r="I169" s="19">
        <f t="shared" si="17"/>
        <v>99.953643798828978</v>
      </c>
      <c r="J169" s="19">
        <f t="shared" si="18"/>
        <v>46.580810546875</v>
      </c>
      <c r="K169" s="19">
        <f t="shared" si="19"/>
        <v>67.347076416016478</v>
      </c>
      <c r="L169" s="20">
        <f t="shared" si="20"/>
        <v>1.4458116040776934</v>
      </c>
      <c r="M169" s="20">
        <f t="shared" si="21"/>
        <v>2.6483045171370883</v>
      </c>
      <c r="N169" s="18"/>
      <c r="O169" s="18"/>
      <c r="P169" s="18">
        <f t="shared" si="22"/>
        <v>-3.8794129348956972</v>
      </c>
    </row>
    <row r="170" spans="1:16" x14ac:dyDescent="0.15">
      <c r="A170" s="18">
        <v>84.5</v>
      </c>
      <c r="B170" s="18">
        <v>168</v>
      </c>
      <c r="D170">
        <v>568.30596923828102</v>
      </c>
      <c r="E170">
        <v>514.20080566406295</v>
      </c>
      <c r="F170">
        <v>468.79431152343801</v>
      </c>
      <c r="G170">
        <v>468.51220703125</v>
      </c>
      <c r="I170" s="19">
        <f t="shared" si="17"/>
        <v>99.511657714843011</v>
      </c>
      <c r="J170" s="19">
        <f t="shared" si="18"/>
        <v>45.688598632812955</v>
      </c>
      <c r="K170" s="19">
        <f t="shared" si="19"/>
        <v>67.52963867187394</v>
      </c>
      <c r="L170" s="20">
        <f t="shared" si="20"/>
        <v>1.4780413646431045</v>
      </c>
      <c r="M170" s="20">
        <f t="shared" si="21"/>
        <v>2.6876919736135667</v>
      </c>
      <c r="N170" s="18"/>
      <c r="O170" s="18"/>
      <c r="P170" s="18">
        <f t="shared" si="22"/>
        <v>-2.4498396305337442</v>
      </c>
    </row>
    <row r="171" spans="1:16" x14ac:dyDescent="0.15">
      <c r="A171" s="18">
        <v>85</v>
      </c>
      <c r="B171" s="18">
        <v>169</v>
      </c>
      <c r="D171">
        <v>569.10516357421898</v>
      </c>
      <c r="E171">
        <v>514.61590576171898</v>
      </c>
      <c r="F171">
        <v>468.87136840820301</v>
      </c>
      <c r="G171">
        <v>468.55972290039102</v>
      </c>
      <c r="I171" s="19">
        <f t="shared" si="17"/>
        <v>100.23379516601597</v>
      </c>
      <c r="J171" s="19">
        <f t="shared" si="18"/>
        <v>46.056182861327954</v>
      </c>
      <c r="K171" s="19">
        <f t="shared" si="19"/>
        <v>67.994467163086398</v>
      </c>
      <c r="L171" s="20">
        <f t="shared" si="20"/>
        <v>1.4763374413336237</v>
      </c>
      <c r="M171" s="20">
        <f t="shared" si="21"/>
        <v>2.693145746215154</v>
      </c>
      <c r="N171" s="18"/>
      <c r="O171" s="18"/>
      <c r="P171" s="18">
        <f t="shared" si="22"/>
        <v>-2.251894182496351</v>
      </c>
    </row>
    <row r="172" spans="1:16" x14ac:dyDescent="0.15">
      <c r="A172" s="18">
        <v>85.5</v>
      </c>
      <c r="B172" s="18">
        <v>170</v>
      </c>
      <c r="D172">
        <v>569.55017089843795</v>
      </c>
      <c r="E172">
        <v>514.16638183593795</v>
      </c>
      <c r="F172">
        <v>468.67205810546898</v>
      </c>
      <c r="G172">
        <v>468.41433715820301</v>
      </c>
      <c r="I172" s="19">
        <f t="shared" si="17"/>
        <v>100.87811279296898</v>
      </c>
      <c r="J172" s="19">
        <f t="shared" si="18"/>
        <v>45.752044677734943</v>
      </c>
      <c r="K172" s="19">
        <f t="shared" si="19"/>
        <v>68.851681518554528</v>
      </c>
      <c r="L172" s="20">
        <f t="shared" si="20"/>
        <v>1.5048875302410458</v>
      </c>
      <c r="M172" s="20">
        <f t="shared" si="21"/>
        <v>2.7288535310336437</v>
      </c>
      <c r="N172" s="18"/>
      <c r="O172" s="18"/>
      <c r="P172" s="18">
        <f t="shared" si="22"/>
        <v>-0.95587508146863565</v>
      </c>
    </row>
    <row r="173" spans="1:16" x14ac:dyDescent="0.15">
      <c r="A173" s="18">
        <v>86</v>
      </c>
      <c r="B173" s="18">
        <v>171</v>
      </c>
      <c r="D173">
        <v>567.35760498046898</v>
      </c>
      <c r="E173">
        <v>512.32922363281295</v>
      </c>
      <c r="F173">
        <v>468.06726074218801</v>
      </c>
      <c r="G173">
        <v>467.78778076171898</v>
      </c>
      <c r="I173" s="19">
        <f t="shared" si="17"/>
        <v>99.290344238280966</v>
      </c>
      <c r="J173" s="19">
        <f t="shared" si="18"/>
        <v>44.541442871093977</v>
      </c>
      <c r="K173" s="19">
        <f t="shared" si="19"/>
        <v>68.111334228515176</v>
      </c>
      <c r="L173" s="20">
        <f t="shared" si="20"/>
        <v>1.5291676658440119</v>
      </c>
      <c r="M173" s="20">
        <f t="shared" si="21"/>
        <v>2.7602913625476777</v>
      </c>
      <c r="N173" s="18"/>
      <c r="O173" s="18"/>
      <c r="P173" s="18">
        <f t="shared" si="22"/>
        <v>0.18516546036810308</v>
      </c>
    </row>
    <row r="174" spans="1:16" x14ac:dyDescent="0.15">
      <c r="A174" s="18">
        <v>86.5</v>
      </c>
      <c r="B174" s="18">
        <v>172</v>
      </c>
      <c r="D174">
        <v>567.70617675781295</v>
      </c>
      <c r="E174">
        <v>512.18719482421898</v>
      </c>
      <c r="F174">
        <v>468.00900268554699</v>
      </c>
      <c r="G174">
        <v>467.78842163085898</v>
      </c>
      <c r="I174" s="19">
        <f t="shared" si="17"/>
        <v>99.697174072265966</v>
      </c>
      <c r="J174" s="19">
        <f t="shared" si="18"/>
        <v>44.39877319336</v>
      </c>
      <c r="K174" s="19">
        <f t="shared" si="19"/>
        <v>68.618032836913969</v>
      </c>
      <c r="L174" s="20">
        <f t="shared" si="20"/>
        <v>1.5454938932226183</v>
      </c>
      <c r="M174" s="20">
        <f t="shared" si="21"/>
        <v>2.7837752858373523</v>
      </c>
      <c r="N174" s="18"/>
      <c r="O174" s="18"/>
      <c r="P174" s="18">
        <f t="shared" si="22"/>
        <v>1.0375177780825369</v>
      </c>
    </row>
    <row r="175" spans="1:16" x14ac:dyDescent="0.15">
      <c r="A175" s="18">
        <v>87</v>
      </c>
      <c r="B175" s="18">
        <v>173</v>
      </c>
      <c r="D175">
        <v>568.74017333984398</v>
      </c>
      <c r="E175">
        <v>512.10784912109398</v>
      </c>
      <c r="F175">
        <v>468.29656982421898</v>
      </c>
      <c r="G175">
        <v>468.11526489257801</v>
      </c>
      <c r="I175" s="19">
        <f t="shared" si="17"/>
        <v>100.443603515625</v>
      </c>
      <c r="J175" s="19">
        <f t="shared" si="18"/>
        <v>43.992584228515966</v>
      </c>
      <c r="K175" s="19">
        <f t="shared" si="19"/>
        <v>69.648794555663827</v>
      </c>
      <c r="L175" s="20">
        <f t="shared" si="20"/>
        <v>1.5831939809191187</v>
      </c>
      <c r="M175" s="20">
        <f t="shared" si="21"/>
        <v>2.82863306944492</v>
      </c>
      <c r="N175" s="18"/>
      <c r="O175" s="18"/>
      <c r="P175" s="18">
        <f t="shared" si="22"/>
        <v>2.6656373794718728</v>
      </c>
    </row>
    <row r="176" spans="1:16" x14ac:dyDescent="0.15">
      <c r="A176" s="18">
        <v>87.5</v>
      </c>
      <c r="B176" s="18">
        <v>174</v>
      </c>
      <c r="D176">
        <v>568.04626464843795</v>
      </c>
      <c r="E176">
        <v>511.11096191406301</v>
      </c>
      <c r="F176">
        <v>467.69241333007801</v>
      </c>
      <c r="G176">
        <v>467.41741943359398</v>
      </c>
      <c r="I176" s="19">
        <f t="shared" si="17"/>
        <v>100.35385131835994</v>
      </c>
      <c r="J176" s="19">
        <f t="shared" si="18"/>
        <v>43.693542480469034</v>
      </c>
      <c r="K176" s="19">
        <f t="shared" si="19"/>
        <v>69.768371582031619</v>
      </c>
      <c r="L176" s="20">
        <f t="shared" si="20"/>
        <v>1.5967661952156433</v>
      </c>
      <c r="M176" s="20">
        <f t="shared" si="21"/>
        <v>2.8493629796525126</v>
      </c>
      <c r="N176" s="18"/>
      <c r="O176" s="18"/>
      <c r="P176" s="18">
        <f t="shared" si="22"/>
        <v>3.4180324028035338</v>
      </c>
    </row>
    <row r="177" spans="1:16" x14ac:dyDescent="0.15">
      <c r="A177" s="18">
        <v>88</v>
      </c>
      <c r="B177" s="18">
        <v>175</v>
      </c>
      <c r="D177">
        <v>567.89025878906295</v>
      </c>
      <c r="E177">
        <v>510.88098144531301</v>
      </c>
      <c r="F177">
        <v>467.85769653320301</v>
      </c>
      <c r="G177">
        <v>467.56222534179699</v>
      </c>
      <c r="I177" s="19">
        <f t="shared" si="17"/>
        <v>100.03256225585994</v>
      </c>
      <c r="J177" s="19">
        <f t="shared" si="18"/>
        <v>43.318756103516023</v>
      </c>
      <c r="K177" s="19">
        <f t="shared" si="19"/>
        <v>69.709432983398727</v>
      </c>
      <c r="L177" s="20">
        <f t="shared" si="20"/>
        <v>1.6092205606462617</v>
      </c>
      <c r="M177" s="20">
        <f t="shared" si="21"/>
        <v>2.868975040994199</v>
      </c>
      <c r="N177" s="18"/>
      <c r="O177" s="18"/>
      <c r="P177" s="18">
        <f t="shared" si="22"/>
        <v>4.1298549434219423</v>
      </c>
    </row>
    <row r="178" spans="1:16" x14ac:dyDescent="0.15">
      <c r="A178" s="18">
        <v>88.5</v>
      </c>
      <c r="B178" s="18">
        <v>176</v>
      </c>
      <c r="D178">
        <v>567.66448974609398</v>
      </c>
      <c r="E178">
        <v>510.09912109375</v>
      </c>
      <c r="F178">
        <v>467.79415893554699</v>
      </c>
      <c r="G178">
        <v>467.43746948242199</v>
      </c>
      <c r="I178" s="19">
        <f t="shared" si="17"/>
        <v>99.870330810546989</v>
      </c>
      <c r="J178" s="19">
        <f t="shared" si="18"/>
        <v>42.661651611328011</v>
      </c>
      <c r="K178" s="19">
        <f t="shared" si="19"/>
        <v>70.007174682617375</v>
      </c>
      <c r="L178" s="20">
        <f t="shared" si="20"/>
        <v>1.640986038712769</v>
      </c>
      <c r="M178" s="20">
        <f t="shared" si="21"/>
        <v>2.907898214971774</v>
      </c>
      <c r="N178" s="18"/>
      <c r="O178" s="18"/>
      <c r="P178" s="18">
        <f t="shared" si="22"/>
        <v>5.5425770488111681</v>
      </c>
    </row>
    <row r="179" spans="1:16" x14ac:dyDescent="0.15">
      <c r="A179" s="18">
        <v>89</v>
      </c>
      <c r="B179" s="18">
        <v>177</v>
      </c>
      <c r="D179">
        <v>567.732666015625</v>
      </c>
      <c r="E179">
        <v>510.02084350585898</v>
      </c>
      <c r="F179">
        <v>468.443359375</v>
      </c>
      <c r="G179">
        <v>468.250732421875</v>
      </c>
      <c r="I179" s="19">
        <f t="shared" si="17"/>
        <v>99.289306640625</v>
      </c>
      <c r="J179" s="19">
        <f t="shared" si="18"/>
        <v>41.770111083983977</v>
      </c>
      <c r="K179" s="19">
        <f t="shared" si="19"/>
        <v>70.050228881836219</v>
      </c>
      <c r="L179" s="20">
        <f t="shared" si="20"/>
        <v>1.677041958087963</v>
      </c>
      <c r="M179" s="20">
        <f t="shared" si="21"/>
        <v>2.9511118302580357</v>
      </c>
      <c r="N179" s="18"/>
      <c r="O179" s="18"/>
      <c r="P179" s="18">
        <f t="shared" si="22"/>
        <v>7.1110213284030612</v>
      </c>
    </row>
    <row r="180" spans="1:16" x14ac:dyDescent="0.15">
      <c r="A180" s="18">
        <v>89.5</v>
      </c>
      <c r="B180" s="18">
        <v>178</v>
      </c>
      <c r="D180">
        <v>568.60583496093795</v>
      </c>
      <c r="E180">
        <v>510.857177734375</v>
      </c>
      <c r="F180">
        <v>468.56237792968801</v>
      </c>
      <c r="G180">
        <v>468.08465576171898</v>
      </c>
      <c r="I180" s="19">
        <f t="shared" si="17"/>
        <v>100.04345703124994</v>
      </c>
      <c r="J180" s="19">
        <f t="shared" si="18"/>
        <v>42.772521972656023</v>
      </c>
      <c r="K180" s="19">
        <f t="shared" si="19"/>
        <v>70.102691650390724</v>
      </c>
      <c r="L180" s="20">
        <f t="shared" si="20"/>
        <v>1.6389655885899495</v>
      </c>
      <c r="M180" s="20">
        <f t="shared" si="21"/>
        <v>2.9201931566710901</v>
      </c>
      <c r="N180" s="18"/>
      <c r="O180" s="18"/>
      <c r="P180" s="18">
        <f t="shared" si="22"/>
        <v>5.9888236969674233</v>
      </c>
    </row>
    <row r="181" spans="1:16" x14ac:dyDescent="0.15">
      <c r="A181" s="18">
        <v>90</v>
      </c>
      <c r="B181" s="18">
        <v>179</v>
      </c>
      <c r="D181">
        <v>568.40960693359398</v>
      </c>
      <c r="E181">
        <v>510.78308105468801</v>
      </c>
      <c r="F181">
        <v>467.79339599609398</v>
      </c>
      <c r="G181">
        <v>467.54714965820301</v>
      </c>
      <c r="I181" s="19">
        <f t="shared" si="17"/>
        <v>100.6162109375</v>
      </c>
      <c r="J181" s="19">
        <f t="shared" si="18"/>
        <v>43.235931396485</v>
      </c>
      <c r="K181" s="19">
        <f t="shared" si="19"/>
        <v>70.351058959960497</v>
      </c>
      <c r="L181" s="20">
        <f t="shared" si="20"/>
        <v>1.6271433663547701</v>
      </c>
      <c r="M181" s="20">
        <f t="shared" si="21"/>
        <v>2.9155286303469783</v>
      </c>
      <c r="N181" s="18"/>
      <c r="O181" s="18"/>
      <c r="P181" s="18">
        <f t="shared" si="22"/>
        <v>5.8195240542137441</v>
      </c>
    </row>
    <row r="182" spans="1:16" x14ac:dyDescent="0.15">
      <c r="A182" s="18">
        <v>90.5</v>
      </c>
      <c r="B182" s="18">
        <v>180</v>
      </c>
      <c r="D182">
        <v>568.27593994140602</v>
      </c>
      <c r="E182">
        <v>511.13473510742199</v>
      </c>
      <c r="F182">
        <v>467.87835693359398</v>
      </c>
      <c r="G182">
        <v>467.75018310546898</v>
      </c>
      <c r="I182" s="19">
        <f t="shared" si="17"/>
        <v>100.39758300781205</v>
      </c>
      <c r="J182" s="19">
        <f t="shared" si="18"/>
        <v>43.384552001953011</v>
      </c>
      <c r="K182" s="19">
        <f t="shared" si="19"/>
        <v>70.028396606444943</v>
      </c>
      <c r="L182" s="20">
        <f t="shared" si="20"/>
        <v>1.6141320671766421</v>
      </c>
      <c r="M182" s="20">
        <f t="shared" si="21"/>
        <v>2.9096750270799188</v>
      </c>
      <c r="N182" s="18"/>
      <c r="O182" s="18"/>
      <c r="P182" s="18">
        <f t="shared" si="22"/>
        <v>5.6070666956150355</v>
      </c>
    </row>
    <row r="183" spans="1:16" x14ac:dyDescent="0.15">
      <c r="A183" s="18">
        <v>91</v>
      </c>
      <c r="B183" s="18">
        <v>181</v>
      </c>
      <c r="D183">
        <v>566.678466796875</v>
      </c>
      <c r="E183">
        <v>511.00848388671898</v>
      </c>
      <c r="F183">
        <v>467.35467529296898</v>
      </c>
      <c r="G183">
        <v>467.15969848632801</v>
      </c>
      <c r="I183" s="19">
        <f t="shared" si="17"/>
        <v>99.323791503906023</v>
      </c>
      <c r="J183" s="19">
        <f t="shared" si="18"/>
        <v>43.848785400390966</v>
      </c>
      <c r="K183" s="19">
        <f t="shared" si="19"/>
        <v>68.629641723632346</v>
      </c>
      <c r="L183" s="20">
        <f t="shared" si="20"/>
        <v>1.5651435061875267</v>
      </c>
      <c r="M183" s="20">
        <f t="shared" si="21"/>
        <v>2.8678441620018709</v>
      </c>
      <c r="N183" s="18"/>
      <c r="O183" s="18"/>
      <c r="P183" s="18">
        <f t="shared" si="22"/>
        <v>4.0888095304270342</v>
      </c>
    </row>
    <row r="184" spans="1:16" x14ac:dyDescent="0.15">
      <c r="A184" s="18">
        <v>91.5</v>
      </c>
      <c r="B184" s="18">
        <v>182</v>
      </c>
      <c r="D184">
        <v>566.79010009765602</v>
      </c>
      <c r="E184">
        <v>510.89080810546898</v>
      </c>
      <c r="F184">
        <v>467.70388793945301</v>
      </c>
      <c r="G184">
        <v>467.63366699218801</v>
      </c>
      <c r="I184" s="19">
        <f t="shared" si="17"/>
        <v>99.086212158203011</v>
      </c>
      <c r="J184" s="19">
        <f t="shared" si="18"/>
        <v>43.257141113280966</v>
      </c>
      <c r="K184" s="19">
        <f t="shared" si="19"/>
        <v>68.806213378906335</v>
      </c>
      <c r="L184" s="20">
        <f t="shared" si="20"/>
        <v>1.5906324738086124</v>
      </c>
      <c r="M184" s="20">
        <f t="shared" si="21"/>
        <v>2.9004908255340243</v>
      </c>
      <c r="N184" s="18"/>
      <c r="O184" s="18"/>
      <c r="P184" s="18">
        <f t="shared" si="22"/>
        <v>5.2737248013566118</v>
      </c>
    </row>
    <row r="185" spans="1:16" x14ac:dyDescent="0.15">
      <c r="A185" s="18">
        <v>92</v>
      </c>
      <c r="B185" s="18">
        <v>183</v>
      </c>
      <c r="D185">
        <v>566.08258056640602</v>
      </c>
      <c r="E185">
        <v>511.09078979492199</v>
      </c>
      <c r="F185">
        <v>467.93118286132801</v>
      </c>
      <c r="G185">
        <v>467.75888061523398</v>
      </c>
      <c r="I185" s="19">
        <f t="shared" si="17"/>
        <v>98.151397705078011</v>
      </c>
      <c r="J185" s="19">
        <f t="shared" si="18"/>
        <v>43.331909179688012</v>
      </c>
      <c r="K185" s="19">
        <f t="shared" si="19"/>
        <v>67.819061279296406</v>
      </c>
      <c r="L185" s="20">
        <f t="shared" si="20"/>
        <v>1.5651066976547352</v>
      </c>
      <c r="M185" s="20">
        <f t="shared" si="21"/>
        <v>2.8821227452912153</v>
      </c>
      <c r="N185" s="18"/>
      <c r="O185" s="18"/>
      <c r="P185" s="18">
        <f t="shared" si="22"/>
        <v>4.607052730689162</v>
      </c>
    </row>
    <row r="186" spans="1:16" x14ac:dyDescent="0.15">
      <c r="A186" s="18">
        <v>92.5</v>
      </c>
      <c r="B186" s="18">
        <v>184</v>
      </c>
      <c r="D186">
        <v>566.254150390625</v>
      </c>
      <c r="E186">
        <v>511.57827758789102</v>
      </c>
      <c r="F186">
        <v>468.43017578125</v>
      </c>
      <c r="G186">
        <v>468.21533203125</v>
      </c>
      <c r="I186" s="19">
        <f t="shared" si="17"/>
        <v>97.823974609375</v>
      </c>
      <c r="J186" s="19">
        <f t="shared" si="18"/>
        <v>43.362945556641023</v>
      </c>
      <c r="K186" s="19">
        <f t="shared" si="19"/>
        <v>67.469912719726281</v>
      </c>
      <c r="L186" s="20">
        <f t="shared" si="20"/>
        <v>1.5559347238438068</v>
      </c>
      <c r="M186" s="20">
        <f t="shared" si="21"/>
        <v>2.8801084673913544</v>
      </c>
      <c r="N186" s="18"/>
      <c r="O186" s="18"/>
      <c r="P186" s="18">
        <f t="shared" si="22"/>
        <v>4.53394422938426</v>
      </c>
    </row>
    <row r="187" spans="1:16" x14ac:dyDescent="0.15">
      <c r="A187" s="18">
        <v>93</v>
      </c>
      <c r="B187" s="18">
        <v>185</v>
      </c>
      <c r="D187">
        <v>565.372802734375</v>
      </c>
      <c r="E187">
        <v>510.98547363281301</v>
      </c>
      <c r="F187">
        <v>466.81607055664102</v>
      </c>
      <c r="G187">
        <v>466.67422485351602</v>
      </c>
      <c r="I187" s="19">
        <f t="shared" si="17"/>
        <v>98.556732177733977</v>
      </c>
      <c r="J187" s="19">
        <f t="shared" si="18"/>
        <v>44.311248779296989</v>
      </c>
      <c r="K187" s="19">
        <f t="shared" si="19"/>
        <v>67.538858032226088</v>
      </c>
      <c r="L187" s="20">
        <f t="shared" si="20"/>
        <v>1.5241921609706801</v>
      </c>
      <c r="M187" s="20">
        <f t="shared" si="21"/>
        <v>2.8555236004292954</v>
      </c>
      <c r="N187" s="18"/>
      <c r="O187" s="18"/>
      <c r="P187" s="18">
        <f t="shared" si="22"/>
        <v>3.6416330053467756</v>
      </c>
    </row>
    <row r="188" spans="1:16" x14ac:dyDescent="0.15">
      <c r="A188" s="18">
        <v>93.5</v>
      </c>
      <c r="B188" s="18">
        <v>186</v>
      </c>
      <c r="D188">
        <v>564.78845214843795</v>
      </c>
      <c r="E188">
        <v>510.10247802734398</v>
      </c>
      <c r="F188">
        <v>467.05935668945301</v>
      </c>
      <c r="G188">
        <v>466.63571166992199</v>
      </c>
      <c r="I188" s="19">
        <f t="shared" si="17"/>
        <v>97.729095458984943</v>
      </c>
      <c r="J188" s="19">
        <f t="shared" si="18"/>
        <v>43.466766357421989</v>
      </c>
      <c r="K188" s="19">
        <f t="shared" si="19"/>
        <v>67.302359008789551</v>
      </c>
      <c r="L188" s="20">
        <f t="shared" si="20"/>
        <v>1.5483636039398549</v>
      </c>
      <c r="M188" s="20">
        <f t="shared" si="21"/>
        <v>2.8868527393095382</v>
      </c>
      <c r="N188" s="18"/>
      <c r="O188" s="18"/>
      <c r="P188" s="18">
        <f t="shared" si="22"/>
        <v>4.7787285326649585</v>
      </c>
    </row>
    <row r="189" spans="1:16" x14ac:dyDescent="0.15">
      <c r="A189" s="18">
        <v>94</v>
      </c>
      <c r="B189" s="18">
        <v>187</v>
      </c>
      <c r="D189">
        <v>565.61389160156295</v>
      </c>
      <c r="E189">
        <v>510.24005126953102</v>
      </c>
      <c r="F189">
        <v>467.35745239257801</v>
      </c>
      <c r="G189">
        <v>467.0615234375</v>
      </c>
      <c r="I189" s="19">
        <f t="shared" si="17"/>
        <v>98.256439208984943</v>
      </c>
      <c r="J189" s="19">
        <f t="shared" si="18"/>
        <v>43.178527832031023</v>
      </c>
      <c r="K189" s="19">
        <f t="shared" si="19"/>
        <v>68.03146972656323</v>
      </c>
      <c r="L189" s="20">
        <f t="shared" si="20"/>
        <v>1.5755856705261639</v>
      </c>
      <c r="M189" s="20">
        <f t="shared" si="21"/>
        <v>2.921232501806915</v>
      </c>
      <c r="N189" s="18"/>
      <c r="O189" s="18"/>
      <c r="P189" s="18">
        <f t="shared" si="22"/>
        <v>6.0265468756926328</v>
      </c>
    </row>
    <row r="190" spans="1:16" x14ac:dyDescent="0.15">
      <c r="A190" s="18">
        <v>94.5</v>
      </c>
      <c r="B190" s="18">
        <v>188</v>
      </c>
      <c r="D190">
        <v>564.50213623046898</v>
      </c>
      <c r="E190">
        <v>509.32598876953102</v>
      </c>
      <c r="F190">
        <v>467.07504272460898</v>
      </c>
      <c r="G190">
        <v>466.84170532226602</v>
      </c>
      <c r="I190" s="19">
        <f t="shared" si="17"/>
        <v>97.42709350586</v>
      </c>
      <c r="J190" s="19">
        <f t="shared" si="18"/>
        <v>42.484283447265</v>
      </c>
      <c r="K190" s="19">
        <f t="shared" si="19"/>
        <v>67.688095092774503</v>
      </c>
      <c r="L190" s="20">
        <f t="shared" si="20"/>
        <v>1.5932502469247141</v>
      </c>
      <c r="M190" s="20">
        <f t="shared" si="21"/>
        <v>2.9460547741165328</v>
      </c>
      <c r="N190" s="18"/>
      <c r="O190" s="18"/>
      <c r="P190" s="18">
        <f t="shared" si="22"/>
        <v>6.927474760401914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V798"/>
  <sheetViews>
    <sheetView topLeftCell="A6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552.17297363281295</v>
      </c>
      <c r="E2">
        <v>505.25247192382801</v>
      </c>
      <c r="F2">
        <v>470.30068969726602</v>
      </c>
      <c r="G2">
        <v>469.60968017578102</v>
      </c>
      <c r="I2" s="7">
        <f t="shared" ref="I2:J65" si="0">D2-F2</f>
        <v>81.872283935546932</v>
      </c>
      <c r="J2" s="7">
        <f t="shared" si="0"/>
        <v>35.642791748046989</v>
      </c>
      <c r="K2" s="7">
        <f t="shared" ref="K2:K65" si="1">I2-0.7*J2</f>
        <v>56.922329711914045</v>
      </c>
      <c r="L2" s="8">
        <f t="shared" ref="L2:L65" si="2">K2/J2</f>
        <v>1.5970222005697141</v>
      </c>
      <c r="M2" s="8"/>
      <c r="N2" s="18">
        <f>LINEST(V64:V104,U64:U104)</f>
        <v>-7.9185032563657901E-3</v>
      </c>
      <c r="O2" s="9">
        <f>AVERAGE(M38:M45)</f>
        <v>1.7638676477645392</v>
      </c>
    </row>
    <row r="3" spans="1:16" x14ac:dyDescent="0.15">
      <c r="A3" s="6">
        <v>1</v>
      </c>
      <c r="B3" s="6">
        <v>1</v>
      </c>
      <c r="C3" s="6" t="s">
        <v>7</v>
      </c>
      <c r="D3">
        <v>551.311767578125</v>
      </c>
      <c r="E3">
        <v>504.59170532226602</v>
      </c>
      <c r="F3">
        <v>469.679931640625</v>
      </c>
      <c r="G3">
        <v>468.91226196289102</v>
      </c>
      <c r="I3" s="7">
        <f t="shared" si="0"/>
        <v>81.6318359375</v>
      </c>
      <c r="J3" s="7">
        <f t="shared" si="0"/>
        <v>35.679443359375</v>
      </c>
      <c r="K3" s="7">
        <f t="shared" si="1"/>
        <v>56.656225585937506</v>
      </c>
      <c r="L3" s="8">
        <f t="shared" si="2"/>
        <v>1.5879234722155697</v>
      </c>
      <c r="M3" s="8"/>
      <c r="N3" s="18"/>
    </row>
    <row r="4" spans="1:16" ht="15" x14ac:dyDescent="0.15">
      <c r="A4" s="6">
        <v>1.5</v>
      </c>
      <c r="B4" s="6">
        <v>2</v>
      </c>
      <c r="D4">
        <v>550.62927246093795</v>
      </c>
      <c r="E4">
        <v>504.45040893554699</v>
      </c>
      <c r="F4">
        <v>469.816650390625</v>
      </c>
      <c r="G4">
        <v>469.02493286132801</v>
      </c>
      <c r="I4" s="7">
        <f t="shared" si="0"/>
        <v>80.812622070312955</v>
      </c>
      <c r="J4" s="7">
        <f t="shared" si="0"/>
        <v>35.425476074218977</v>
      </c>
      <c r="K4" s="7">
        <f t="shared" si="1"/>
        <v>56.014788818359676</v>
      </c>
      <c r="L4" s="8">
        <f t="shared" si="2"/>
        <v>1.5812007353409894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549.79840087890602</v>
      </c>
      <c r="E5">
        <v>504.04913330078102</v>
      </c>
      <c r="F5">
        <v>469.71957397460898</v>
      </c>
      <c r="G5">
        <v>468.85498046875</v>
      </c>
      <c r="I5" s="7">
        <f t="shared" si="0"/>
        <v>80.078826904297046</v>
      </c>
      <c r="J5" s="7">
        <f t="shared" si="0"/>
        <v>35.194152832031023</v>
      </c>
      <c r="K5" s="7">
        <f t="shared" si="1"/>
        <v>55.44291992187533</v>
      </c>
      <c r="L5" s="8">
        <f t="shared" si="2"/>
        <v>1.5753446371186814</v>
      </c>
      <c r="M5" s="8"/>
      <c r="N5" s="18">
        <f>RSQ(V64:V104,U64:U104)</f>
        <v>0.98250956815827406</v>
      </c>
    </row>
    <row r="6" spans="1:16" x14ac:dyDescent="0.15">
      <c r="A6" s="6">
        <v>2.5</v>
      </c>
      <c r="B6" s="6">
        <v>4</v>
      </c>
      <c r="C6" s="6" t="s">
        <v>5</v>
      </c>
      <c r="D6">
        <v>550.67498779296898</v>
      </c>
      <c r="E6">
        <v>504.04504394531301</v>
      </c>
      <c r="F6">
        <v>469.356201171875</v>
      </c>
      <c r="G6">
        <v>468.52078247070301</v>
      </c>
      <c r="I6" s="7">
        <f t="shared" si="0"/>
        <v>81.318786621093977</v>
      </c>
      <c r="J6" s="7">
        <f t="shared" si="0"/>
        <v>35.52426147461</v>
      </c>
      <c r="K6" s="7">
        <f t="shared" si="1"/>
        <v>56.45180358886698</v>
      </c>
      <c r="L6" s="8">
        <f t="shared" si="2"/>
        <v>1.5891056209349874</v>
      </c>
      <c r="M6" s="8">
        <f t="shared" ref="M6:M22" si="3">L6+ABS($N$2)*A6</f>
        <v>1.608901879075902</v>
      </c>
      <c r="P6" s="6">
        <f t="shared" ref="P6:P69" si="4">(M6-$O$2)/$O$2*100</f>
        <v>-8.7855666996917314</v>
      </c>
    </row>
    <row r="7" spans="1:16" x14ac:dyDescent="0.15">
      <c r="A7" s="6">
        <v>3</v>
      </c>
      <c r="B7" s="6">
        <v>5</v>
      </c>
      <c r="C7" s="6" t="s">
        <v>8</v>
      </c>
      <c r="D7">
        <v>550.72406005859398</v>
      </c>
      <c r="E7">
        <v>504.51141357421898</v>
      </c>
      <c r="F7">
        <v>470.339599609375</v>
      </c>
      <c r="G7">
        <v>469.54699707031301</v>
      </c>
      <c r="I7" s="7">
        <f t="shared" si="0"/>
        <v>80.384460449218977</v>
      </c>
      <c r="J7" s="7">
        <f t="shared" si="0"/>
        <v>34.964416503905966</v>
      </c>
      <c r="K7" s="7">
        <f t="shared" si="1"/>
        <v>55.909368896484807</v>
      </c>
      <c r="L7" s="8">
        <f t="shared" si="2"/>
        <v>1.5990362341736499</v>
      </c>
      <c r="M7" s="8">
        <f t="shared" si="3"/>
        <v>1.6227917439427473</v>
      </c>
      <c r="P7" s="6">
        <f t="shared" si="4"/>
        <v>-7.9981003110174571</v>
      </c>
    </row>
    <row r="8" spans="1:16" x14ac:dyDescent="0.15">
      <c r="A8" s="6">
        <v>3.5</v>
      </c>
      <c r="B8" s="6">
        <v>6</v>
      </c>
      <c r="D8">
        <v>549.33264160156295</v>
      </c>
      <c r="E8">
        <v>503.49661254882801</v>
      </c>
      <c r="F8">
        <v>469.16104125976602</v>
      </c>
      <c r="G8">
        <v>468.43667602539102</v>
      </c>
      <c r="I8" s="7">
        <f t="shared" si="0"/>
        <v>80.171600341796932</v>
      </c>
      <c r="J8" s="7">
        <f t="shared" si="0"/>
        <v>35.059936523436988</v>
      </c>
      <c r="K8" s="7">
        <f t="shared" si="1"/>
        <v>55.629644775391043</v>
      </c>
      <c r="L8" s="8">
        <f t="shared" si="2"/>
        <v>1.5867012405514067</v>
      </c>
      <c r="M8" s="8">
        <f t="shared" si="3"/>
        <v>1.6144160019486871</v>
      </c>
      <c r="P8" s="6">
        <f t="shared" si="4"/>
        <v>-8.4729512446844648</v>
      </c>
    </row>
    <row r="9" spans="1:16" x14ac:dyDescent="0.15">
      <c r="A9" s="6">
        <v>4</v>
      </c>
      <c r="B9" s="6">
        <v>7</v>
      </c>
      <c r="D9">
        <v>551.23828125</v>
      </c>
      <c r="E9">
        <v>504.82580566406301</v>
      </c>
      <c r="F9">
        <v>469.98309326171898</v>
      </c>
      <c r="G9">
        <v>469.07550048828102</v>
      </c>
      <c r="I9" s="7">
        <f t="shared" si="0"/>
        <v>81.255187988281023</v>
      </c>
      <c r="J9" s="7">
        <f t="shared" si="0"/>
        <v>35.750305175781989</v>
      </c>
      <c r="K9" s="7">
        <f t="shared" si="1"/>
        <v>56.22997436523363</v>
      </c>
      <c r="L9" s="8">
        <f t="shared" si="2"/>
        <v>1.5728529893312631</v>
      </c>
      <c r="M9" s="8">
        <f t="shared" si="3"/>
        <v>1.6045270023567262</v>
      </c>
      <c r="P9" s="6">
        <f t="shared" si="4"/>
        <v>-9.033594193405353</v>
      </c>
    </row>
    <row r="10" spans="1:16" x14ac:dyDescent="0.15">
      <c r="A10" s="6">
        <v>4.5</v>
      </c>
      <c r="B10" s="6">
        <v>8</v>
      </c>
      <c r="D10">
        <v>550.063232421875</v>
      </c>
      <c r="E10">
        <v>503.67828369140602</v>
      </c>
      <c r="F10">
        <v>469.14794921875</v>
      </c>
      <c r="G10">
        <v>468.43841552734398</v>
      </c>
      <c r="I10" s="7">
        <f t="shared" si="0"/>
        <v>80.915283203125</v>
      </c>
      <c r="J10" s="7">
        <f t="shared" si="0"/>
        <v>35.239868164062045</v>
      </c>
      <c r="K10" s="7">
        <f t="shared" si="1"/>
        <v>56.24737548828157</v>
      </c>
      <c r="L10" s="8">
        <f t="shared" si="2"/>
        <v>1.5961289987356757</v>
      </c>
      <c r="M10" s="8">
        <f t="shared" si="3"/>
        <v>1.6317622633893218</v>
      </c>
      <c r="P10" s="6">
        <f t="shared" si="4"/>
        <v>-7.4895293046869389</v>
      </c>
    </row>
    <row r="11" spans="1:16" x14ac:dyDescent="0.15">
      <c r="A11" s="6">
        <v>5</v>
      </c>
      <c r="B11" s="6">
        <v>9</v>
      </c>
      <c r="D11">
        <v>550.86187744140602</v>
      </c>
      <c r="E11">
        <v>504.26980590820301</v>
      </c>
      <c r="F11">
        <v>469.85702514648398</v>
      </c>
      <c r="G11">
        <v>469.22344970703102</v>
      </c>
      <c r="I11" s="7">
        <f t="shared" si="0"/>
        <v>81.004852294922046</v>
      </c>
      <c r="J11" s="7">
        <f t="shared" si="0"/>
        <v>35.046356201171989</v>
      </c>
      <c r="K11" s="7">
        <f t="shared" si="1"/>
        <v>56.472402954101653</v>
      </c>
      <c r="L11" s="8">
        <f t="shared" si="2"/>
        <v>1.6113630367145888</v>
      </c>
      <c r="M11" s="8">
        <f t="shared" si="3"/>
        <v>1.6509555529964177</v>
      </c>
      <c r="P11" s="6">
        <f t="shared" si="4"/>
        <v>-6.4013926958307836</v>
      </c>
    </row>
    <row r="12" spans="1:16" x14ac:dyDescent="0.15">
      <c r="A12" s="6">
        <v>5.5</v>
      </c>
      <c r="B12" s="6">
        <v>10</v>
      </c>
      <c r="D12">
        <v>551.719482421875</v>
      </c>
      <c r="E12">
        <v>504.32379150390602</v>
      </c>
      <c r="F12">
        <v>469.12664794921898</v>
      </c>
      <c r="G12">
        <v>468.40490722656301</v>
      </c>
      <c r="I12" s="7">
        <f t="shared" si="0"/>
        <v>82.592834472656023</v>
      </c>
      <c r="J12" s="7">
        <f t="shared" si="0"/>
        <v>35.918884277343011</v>
      </c>
      <c r="K12" s="7">
        <f t="shared" si="1"/>
        <v>57.449615478515916</v>
      </c>
      <c r="L12" s="8">
        <f t="shared" si="2"/>
        <v>1.5994265031988788</v>
      </c>
      <c r="M12" s="8">
        <f t="shared" si="3"/>
        <v>1.6429782711088907</v>
      </c>
      <c r="P12" s="6">
        <f t="shared" si="4"/>
        <v>-6.853653493155182</v>
      </c>
    </row>
    <row r="13" spans="1:16" x14ac:dyDescent="0.15">
      <c r="A13" s="6">
        <v>6</v>
      </c>
      <c r="B13" s="6">
        <v>11</v>
      </c>
      <c r="D13">
        <v>550.84674072265602</v>
      </c>
      <c r="E13">
        <v>504.21774291992199</v>
      </c>
      <c r="F13">
        <v>470.28204345703102</v>
      </c>
      <c r="G13">
        <v>469.50793457031301</v>
      </c>
      <c r="I13" s="7">
        <f t="shared" si="0"/>
        <v>80.564697265625</v>
      </c>
      <c r="J13" s="7">
        <f t="shared" si="0"/>
        <v>34.709808349608977</v>
      </c>
      <c r="K13" s="7">
        <f t="shared" si="1"/>
        <v>56.267831420898716</v>
      </c>
      <c r="L13" s="8">
        <f t="shared" si="2"/>
        <v>1.6210931173733376</v>
      </c>
      <c r="M13" s="8">
        <f t="shared" si="3"/>
        <v>1.6686041369115323</v>
      </c>
      <c r="P13" s="6">
        <f t="shared" si="4"/>
        <v>-5.4008310075724975</v>
      </c>
    </row>
    <row r="14" spans="1:16" x14ac:dyDescent="0.15">
      <c r="A14" s="6">
        <v>6.5</v>
      </c>
      <c r="B14" s="6">
        <v>12</v>
      </c>
      <c r="D14">
        <v>549.57214355468795</v>
      </c>
      <c r="E14">
        <v>502.820068359375</v>
      </c>
      <c r="F14">
        <v>469.06018066406301</v>
      </c>
      <c r="G14">
        <v>468.44964599609398</v>
      </c>
      <c r="I14" s="7">
        <f t="shared" si="0"/>
        <v>80.511962890624943</v>
      </c>
      <c r="J14" s="7">
        <f t="shared" si="0"/>
        <v>34.370422363281023</v>
      </c>
      <c r="K14" s="7">
        <f t="shared" si="1"/>
        <v>56.452667236328224</v>
      </c>
      <c r="L14" s="8">
        <f t="shared" si="2"/>
        <v>1.6424781354051192</v>
      </c>
      <c r="M14" s="8">
        <f t="shared" si="3"/>
        <v>1.6939484065714969</v>
      </c>
      <c r="P14" s="6">
        <f t="shared" si="4"/>
        <v>-3.9639732199666646</v>
      </c>
    </row>
    <row r="15" spans="1:16" x14ac:dyDescent="0.15">
      <c r="A15" s="6">
        <v>7</v>
      </c>
      <c r="B15" s="6">
        <v>13</v>
      </c>
      <c r="D15">
        <v>549.7373046875</v>
      </c>
      <c r="E15">
        <v>503.29757690429699</v>
      </c>
      <c r="F15">
        <v>469.93673706054699</v>
      </c>
      <c r="G15">
        <v>468.99737548828102</v>
      </c>
      <c r="I15" s="7">
        <f t="shared" si="0"/>
        <v>79.800567626953011</v>
      </c>
      <c r="J15" s="7">
        <f t="shared" si="0"/>
        <v>34.300201416015966</v>
      </c>
      <c r="K15" s="7">
        <f t="shared" si="1"/>
        <v>55.790426635741838</v>
      </c>
      <c r="L15" s="8">
        <f t="shared" si="2"/>
        <v>1.6265334992957601</v>
      </c>
      <c r="M15" s="8">
        <f t="shared" si="3"/>
        <v>1.6819630220903206</v>
      </c>
      <c r="P15" s="6">
        <f t="shared" si="4"/>
        <v>-4.6434677668713711</v>
      </c>
    </row>
    <row r="16" spans="1:16" x14ac:dyDescent="0.15">
      <c r="A16" s="6">
        <v>7.5</v>
      </c>
      <c r="B16" s="6">
        <v>14</v>
      </c>
      <c r="D16">
        <v>549.46209716796898</v>
      </c>
      <c r="E16">
        <v>502.46640014648398</v>
      </c>
      <c r="F16">
        <v>469.10684204101602</v>
      </c>
      <c r="G16">
        <v>468.26614379882801</v>
      </c>
      <c r="I16" s="7">
        <f t="shared" si="0"/>
        <v>80.355255126952954</v>
      </c>
      <c r="J16" s="7">
        <f t="shared" si="0"/>
        <v>34.200256347655966</v>
      </c>
      <c r="K16" s="7">
        <f t="shared" si="1"/>
        <v>56.415075683593784</v>
      </c>
      <c r="L16" s="8">
        <f t="shared" si="2"/>
        <v>1.6495512521928914</v>
      </c>
      <c r="M16" s="8">
        <f t="shared" si="3"/>
        <v>1.7089400266156349</v>
      </c>
      <c r="P16" s="6">
        <f t="shared" si="4"/>
        <v>-3.1140443682675114</v>
      </c>
    </row>
    <row r="17" spans="1:16" x14ac:dyDescent="0.15">
      <c r="A17" s="6">
        <v>8</v>
      </c>
      <c r="B17" s="6">
        <v>15</v>
      </c>
      <c r="D17">
        <v>550.22979736328102</v>
      </c>
      <c r="E17">
        <v>503.28125</v>
      </c>
      <c r="F17">
        <v>469.80819702148398</v>
      </c>
      <c r="G17">
        <v>469.21499633789102</v>
      </c>
      <c r="I17" s="7">
        <f t="shared" si="0"/>
        <v>80.421600341797046</v>
      </c>
      <c r="J17" s="7">
        <f t="shared" si="0"/>
        <v>34.066253662108977</v>
      </c>
      <c r="K17" s="7">
        <f t="shared" si="1"/>
        <v>56.575222778320764</v>
      </c>
      <c r="L17" s="8">
        <f t="shared" si="2"/>
        <v>1.6607409590579061</v>
      </c>
      <c r="M17" s="8">
        <f t="shared" si="3"/>
        <v>1.7240889851088324</v>
      </c>
      <c r="P17" s="6">
        <f t="shared" si="4"/>
        <v>-2.2551954340860467</v>
      </c>
    </row>
    <row r="18" spans="1:16" x14ac:dyDescent="0.15">
      <c r="A18" s="6">
        <v>8.5</v>
      </c>
      <c r="B18" s="6">
        <v>16</v>
      </c>
      <c r="D18">
        <v>549.15124511718795</v>
      </c>
      <c r="E18">
        <v>502.51260375976602</v>
      </c>
      <c r="F18">
        <v>468.99884033203102</v>
      </c>
      <c r="G18">
        <v>468.39483642578102</v>
      </c>
      <c r="I18" s="7">
        <f t="shared" si="0"/>
        <v>80.152404785156932</v>
      </c>
      <c r="J18" s="7">
        <f t="shared" si="0"/>
        <v>34.117767333985</v>
      </c>
      <c r="K18" s="7">
        <f t="shared" si="1"/>
        <v>56.269967651367438</v>
      </c>
      <c r="L18" s="8">
        <f t="shared" si="2"/>
        <v>1.6492863410589134</v>
      </c>
      <c r="M18" s="8">
        <f t="shared" si="3"/>
        <v>1.7165936187380226</v>
      </c>
      <c r="P18" s="6">
        <f t="shared" si="4"/>
        <v>-2.680134707750319</v>
      </c>
    </row>
    <row r="19" spans="1:16" x14ac:dyDescent="0.15">
      <c r="A19" s="6">
        <v>9</v>
      </c>
      <c r="B19" s="6">
        <v>17</v>
      </c>
      <c r="D19">
        <v>550.04803466796898</v>
      </c>
      <c r="E19">
        <v>503.09262084960898</v>
      </c>
      <c r="F19">
        <v>469.63824462890602</v>
      </c>
      <c r="G19">
        <v>468.78237915039102</v>
      </c>
      <c r="I19" s="7">
        <f t="shared" si="0"/>
        <v>80.409790039062955</v>
      </c>
      <c r="J19" s="7">
        <f t="shared" si="0"/>
        <v>34.310241699217954</v>
      </c>
      <c r="K19" s="7">
        <f t="shared" si="1"/>
        <v>56.392620849610388</v>
      </c>
      <c r="L19" s="8">
        <f t="shared" si="2"/>
        <v>1.6436089650425216</v>
      </c>
      <c r="M19" s="8">
        <f t="shared" si="3"/>
        <v>1.7148754943498137</v>
      </c>
      <c r="P19" s="6">
        <f t="shared" si="4"/>
        <v>-2.777541357868679</v>
      </c>
    </row>
    <row r="20" spans="1:16" x14ac:dyDescent="0.15">
      <c r="A20" s="6">
        <v>9.5</v>
      </c>
      <c r="B20" s="6">
        <v>18</v>
      </c>
      <c r="D20">
        <v>550.69836425781295</v>
      </c>
      <c r="E20">
        <v>503.08157348632801</v>
      </c>
      <c r="F20">
        <v>469.50997924804699</v>
      </c>
      <c r="G20">
        <v>468.84228515625</v>
      </c>
      <c r="I20" s="7">
        <f t="shared" si="0"/>
        <v>81.188385009765966</v>
      </c>
      <c r="J20" s="7">
        <f t="shared" si="0"/>
        <v>34.239288330078011</v>
      </c>
      <c r="K20" s="7">
        <f t="shared" si="1"/>
        <v>57.220883178711361</v>
      </c>
      <c r="L20" s="8">
        <f t="shared" si="2"/>
        <v>1.6712053891740741</v>
      </c>
      <c r="M20" s="8">
        <f t="shared" si="3"/>
        <v>1.7464311701095492</v>
      </c>
      <c r="P20" s="6">
        <f t="shared" si="4"/>
        <v>-0.98853662161604716</v>
      </c>
    </row>
    <row r="21" spans="1:16" x14ac:dyDescent="0.15">
      <c r="A21" s="6">
        <v>10</v>
      </c>
      <c r="B21" s="6">
        <v>19</v>
      </c>
      <c r="D21">
        <v>551.74847412109398</v>
      </c>
      <c r="E21">
        <v>504.03378295898398</v>
      </c>
      <c r="F21">
        <v>470.04708862304699</v>
      </c>
      <c r="G21">
        <v>469.13671875</v>
      </c>
      <c r="I21" s="7">
        <f t="shared" si="0"/>
        <v>81.701385498046989</v>
      </c>
      <c r="J21" s="7">
        <f t="shared" si="0"/>
        <v>34.897064208983977</v>
      </c>
      <c r="K21" s="7">
        <f t="shared" si="1"/>
        <v>57.273440551758206</v>
      </c>
      <c r="L21" s="8">
        <f t="shared" si="2"/>
        <v>1.6412108539781867</v>
      </c>
      <c r="M21" s="8">
        <f t="shared" si="3"/>
        <v>1.7203958865418445</v>
      </c>
      <c r="P21" s="6">
        <f t="shared" si="4"/>
        <v>-2.4645704726082593</v>
      </c>
    </row>
    <row r="22" spans="1:16" x14ac:dyDescent="0.15">
      <c r="A22" s="6">
        <v>10.5</v>
      </c>
      <c r="B22" s="6">
        <v>20</v>
      </c>
      <c r="D22">
        <v>551.31640625</v>
      </c>
      <c r="E22">
        <v>503.35284423828102</v>
      </c>
      <c r="F22">
        <v>469.78573608398398</v>
      </c>
      <c r="G22">
        <v>468.87203979492199</v>
      </c>
      <c r="I22" s="7">
        <f t="shared" si="0"/>
        <v>81.530670166016023</v>
      </c>
      <c r="J22" s="7">
        <f t="shared" si="0"/>
        <v>34.480804443359034</v>
      </c>
      <c r="K22" s="7">
        <f t="shared" si="1"/>
        <v>57.394107055664705</v>
      </c>
      <c r="L22" s="8">
        <f t="shared" si="2"/>
        <v>1.6645234350592057</v>
      </c>
      <c r="M22" s="8">
        <f t="shared" si="3"/>
        <v>1.7476677192510466</v>
      </c>
      <c r="P22" s="6">
        <f t="shared" si="4"/>
        <v>-0.91843220402754167</v>
      </c>
    </row>
    <row r="23" spans="1:16" x14ac:dyDescent="0.15">
      <c r="A23" s="6">
        <v>11</v>
      </c>
      <c r="B23" s="6">
        <v>21</v>
      </c>
      <c r="D23">
        <v>552.27593994140602</v>
      </c>
      <c r="E23">
        <v>503.92684936523398</v>
      </c>
      <c r="F23">
        <v>469.76840209960898</v>
      </c>
      <c r="G23">
        <v>468.95248413085898</v>
      </c>
      <c r="I23" s="7">
        <f t="shared" si="0"/>
        <v>82.507537841797046</v>
      </c>
      <c r="J23" s="7">
        <f t="shared" si="0"/>
        <v>34.974365234375</v>
      </c>
      <c r="K23" s="7">
        <f t="shared" si="1"/>
        <v>58.025482177734546</v>
      </c>
      <c r="L23" s="8">
        <f t="shared" si="2"/>
        <v>1.6590860702942354</v>
      </c>
      <c r="M23" s="8">
        <f>L23+ABS($N$2)*A23</f>
        <v>1.746189606114259</v>
      </c>
      <c r="P23" s="6">
        <f t="shared" si="4"/>
        <v>-1.0022317531978486</v>
      </c>
    </row>
    <row r="24" spans="1:16" x14ac:dyDescent="0.15">
      <c r="A24" s="6">
        <v>11.5</v>
      </c>
      <c r="B24" s="6">
        <v>22</v>
      </c>
      <c r="D24">
        <v>551.38781738281295</v>
      </c>
      <c r="E24">
        <v>503.2373046875</v>
      </c>
      <c r="F24">
        <v>468.95947265625</v>
      </c>
      <c r="G24">
        <v>468.26702880859398</v>
      </c>
      <c r="I24" s="7">
        <f t="shared" si="0"/>
        <v>82.428344726562955</v>
      </c>
      <c r="J24" s="7">
        <f t="shared" si="0"/>
        <v>34.970275878906023</v>
      </c>
      <c r="K24" s="7">
        <f t="shared" si="1"/>
        <v>57.949151611328745</v>
      </c>
      <c r="L24" s="8">
        <f t="shared" si="2"/>
        <v>1.6570973535351352</v>
      </c>
      <c r="M24" s="8">
        <f t="shared" ref="M24:M87" si="5">L24+ABS($N$2)*A24</f>
        <v>1.7481601409833418</v>
      </c>
      <c r="P24" s="6">
        <f t="shared" si="4"/>
        <v>-0.89051504522487734</v>
      </c>
    </row>
    <row r="25" spans="1:16" x14ac:dyDescent="0.15">
      <c r="A25" s="6">
        <v>12</v>
      </c>
      <c r="B25" s="6">
        <v>23</v>
      </c>
      <c r="D25">
        <v>551.876953125</v>
      </c>
      <c r="E25">
        <v>503.87686157226602</v>
      </c>
      <c r="F25">
        <v>470.16281127929699</v>
      </c>
      <c r="G25">
        <v>469.35125732421898</v>
      </c>
      <c r="I25" s="7">
        <f t="shared" si="0"/>
        <v>81.714141845703011</v>
      </c>
      <c r="J25" s="7">
        <f t="shared" si="0"/>
        <v>34.525604248047046</v>
      </c>
      <c r="K25" s="7">
        <f t="shared" si="1"/>
        <v>57.546218872070085</v>
      </c>
      <c r="L25" s="8">
        <f t="shared" si="2"/>
        <v>1.6667693477175047</v>
      </c>
      <c r="M25" s="8">
        <f t="shared" si="5"/>
        <v>1.7617913867938941</v>
      </c>
      <c r="P25" s="6">
        <f t="shared" si="4"/>
        <v>-0.11771070087239466</v>
      </c>
    </row>
    <row r="26" spans="1:16" x14ac:dyDescent="0.15">
      <c r="A26" s="6">
        <v>12.5</v>
      </c>
      <c r="B26" s="6">
        <v>24</v>
      </c>
      <c r="D26">
        <v>553.56768798828102</v>
      </c>
      <c r="E26">
        <v>504.19134521484398</v>
      </c>
      <c r="F26">
        <v>468.84841918945301</v>
      </c>
      <c r="G26">
        <v>468.08511352539102</v>
      </c>
      <c r="I26" s="7">
        <f t="shared" si="0"/>
        <v>84.719268798828011</v>
      </c>
      <c r="J26" s="7">
        <f t="shared" si="0"/>
        <v>36.106231689452954</v>
      </c>
      <c r="K26" s="7">
        <f t="shared" si="1"/>
        <v>59.444906616210943</v>
      </c>
      <c r="L26" s="8">
        <f t="shared" si="2"/>
        <v>1.6463891088799356</v>
      </c>
      <c r="M26" s="8">
        <f t="shared" si="5"/>
        <v>1.745370399584508</v>
      </c>
      <c r="P26" s="6">
        <f t="shared" si="4"/>
        <v>-1.0486755173197893</v>
      </c>
    </row>
    <row r="27" spans="1:16" x14ac:dyDescent="0.15">
      <c r="A27" s="6">
        <v>13</v>
      </c>
      <c r="B27" s="6">
        <v>25</v>
      </c>
      <c r="D27">
        <v>555.81756591796898</v>
      </c>
      <c r="E27">
        <v>505.03552246093801</v>
      </c>
      <c r="F27">
        <v>469.75601196289102</v>
      </c>
      <c r="G27">
        <v>469.07769775390602</v>
      </c>
      <c r="I27" s="7">
        <f t="shared" si="0"/>
        <v>86.061553955077954</v>
      </c>
      <c r="J27" s="7">
        <f t="shared" si="0"/>
        <v>35.957824707031989</v>
      </c>
      <c r="K27" s="7">
        <f t="shared" si="1"/>
        <v>60.891076660155562</v>
      </c>
      <c r="L27" s="8">
        <f t="shared" si="2"/>
        <v>1.6934026781727864</v>
      </c>
      <c r="M27" s="8">
        <f t="shared" si="5"/>
        <v>1.7963432205055416</v>
      </c>
      <c r="P27" s="6">
        <f t="shared" si="4"/>
        <v>1.8411570041641603</v>
      </c>
    </row>
    <row r="28" spans="1:16" x14ac:dyDescent="0.15">
      <c r="A28" s="6">
        <v>13.5</v>
      </c>
      <c r="B28" s="6">
        <v>26</v>
      </c>
      <c r="D28">
        <v>556.65252685546898</v>
      </c>
      <c r="E28">
        <v>506.11672973632801</v>
      </c>
      <c r="F28">
        <v>469.66491699218801</v>
      </c>
      <c r="G28">
        <v>468.894775390625</v>
      </c>
      <c r="I28" s="7">
        <f t="shared" si="0"/>
        <v>86.987609863280966</v>
      </c>
      <c r="J28" s="7">
        <f t="shared" si="0"/>
        <v>37.221954345703011</v>
      </c>
      <c r="K28" s="7">
        <f t="shared" si="1"/>
        <v>60.932241821288855</v>
      </c>
      <c r="L28" s="8">
        <f t="shared" si="2"/>
        <v>1.6369973821195398</v>
      </c>
      <c r="M28" s="8">
        <f t="shared" si="5"/>
        <v>1.743897176080478</v>
      </c>
      <c r="P28" s="6">
        <f t="shared" si="4"/>
        <v>-1.1321978556254504</v>
      </c>
    </row>
    <row r="29" spans="1:16" x14ac:dyDescent="0.15">
      <c r="A29" s="6">
        <v>14</v>
      </c>
      <c r="B29" s="6">
        <v>27</v>
      </c>
      <c r="D29">
        <v>555.52478027343795</v>
      </c>
      <c r="E29">
        <v>505.68212890625</v>
      </c>
      <c r="F29">
        <v>469.46115112304699</v>
      </c>
      <c r="G29">
        <v>468.68167114257801</v>
      </c>
      <c r="I29" s="7">
        <f t="shared" si="0"/>
        <v>86.063629150390966</v>
      </c>
      <c r="J29" s="7">
        <f t="shared" si="0"/>
        <v>37.000457763671989</v>
      </c>
      <c r="K29" s="7">
        <f t="shared" si="1"/>
        <v>60.163308715820577</v>
      </c>
      <c r="L29" s="8">
        <f t="shared" si="2"/>
        <v>1.6260152536515502</v>
      </c>
      <c r="M29" s="8">
        <f t="shared" si="5"/>
        <v>1.7368742992406712</v>
      </c>
      <c r="P29" s="6">
        <f t="shared" si="4"/>
        <v>-1.530349998656555</v>
      </c>
    </row>
    <row r="30" spans="1:16" x14ac:dyDescent="0.15">
      <c r="A30" s="6">
        <v>14.5</v>
      </c>
      <c r="B30" s="6">
        <v>28</v>
      </c>
      <c r="D30">
        <v>555.4833984375</v>
      </c>
      <c r="E30">
        <v>506.27621459960898</v>
      </c>
      <c r="F30">
        <v>469.99038696289102</v>
      </c>
      <c r="G30">
        <v>469.08877563476602</v>
      </c>
      <c r="I30" s="7">
        <f t="shared" si="0"/>
        <v>85.493011474608977</v>
      </c>
      <c r="J30" s="7">
        <f t="shared" si="0"/>
        <v>37.187438964842954</v>
      </c>
      <c r="K30" s="7">
        <f t="shared" si="1"/>
        <v>59.461804199218911</v>
      </c>
      <c r="L30" s="8">
        <f t="shared" si="2"/>
        <v>1.5989755103983947</v>
      </c>
      <c r="M30" s="8">
        <f t="shared" si="5"/>
        <v>1.7137938076156987</v>
      </c>
      <c r="P30" s="6">
        <f t="shared" si="4"/>
        <v>-2.8388660686816425</v>
      </c>
    </row>
    <row r="31" spans="1:16" x14ac:dyDescent="0.15">
      <c r="A31" s="6">
        <v>15</v>
      </c>
      <c r="B31" s="6">
        <v>29</v>
      </c>
      <c r="D31">
        <v>554.65557861328102</v>
      </c>
      <c r="E31">
        <v>506.17254638671898</v>
      </c>
      <c r="F31">
        <v>469.26773071289102</v>
      </c>
      <c r="G31">
        <v>468.74987792968801</v>
      </c>
      <c r="I31" s="7">
        <f t="shared" si="0"/>
        <v>85.38784790039</v>
      </c>
      <c r="J31" s="7">
        <f t="shared" si="0"/>
        <v>37.422668457030966</v>
      </c>
      <c r="K31" s="7">
        <f t="shared" si="1"/>
        <v>59.191979980468325</v>
      </c>
      <c r="L31" s="8">
        <f t="shared" si="2"/>
        <v>1.5817145709006046</v>
      </c>
      <c r="M31" s="8">
        <f t="shared" si="5"/>
        <v>1.7004921197460914</v>
      </c>
      <c r="P31" s="6">
        <f t="shared" si="4"/>
        <v>-3.5929865882379342</v>
      </c>
    </row>
    <row r="32" spans="1:16" x14ac:dyDescent="0.15">
      <c r="A32" s="6">
        <v>15.5</v>
      </c>
      <c r="B32" s="6">
        <v>30</v>
      </c>
      <c r="D32">
        <v>553.79327392578102</v>
      </c>
      <c r="E32">
        <v>506.14028930664102</v>
      </c>
      <c r="F32">
        <v>470.133056640625</v>
      </c>
      <c r="G32">
        <v>469.62936401367199</v>
      </c>
      <c r="I32" s="7">
        <f t="shared" si="0"/>
        <v>83.660217285156023</v>
      </c>
      <c r="J32" s="7">
        <f t="shared" si="0"/>
        <v>36.510925292969034</v>
      </c>
      <c r="K32" s="7">
        <f t="shared" si="1"/>
        <v>58.102569580077699</v>
      </c>
      <c r="L32" s="8">
        <f t="shared" si="2"/>
        <v>1.5913748861157073</v>
      </c>
      <c r="M32" s="8">
        <f t="shared" si="5"/>
        <v>1.7141116865893771</v>
      </c>
      <c r="P32" s="6">
        <f t="shared" si="4"/>
        <v>-2.8208443665385547</v>
      </c>
    </row>
    <row r="33" spans="1:16" x14ac:dyDescent="0.15">
      <c r="A33" s="6">
        <v>16</v>
      </c>
      <c r="B33" s="6">
        <v>31</v>
      </c>
      <c r="D33">
        <v>552.45709228515602</v>
      </c>
      <c r="E33">
        <v>505.27182006835898</v>
      </c>
      <c r="F33">
        <v>468.54815673828102</v>
      </c>
      <c r="G33">
        <v>468.06411743164102</v>
      </c>
      <c r="I33" s="7">
        <f t="shared" si="0"/>
        <v>83.908935546875</v>
      </c>
      <c r="J33" s="7">
        <f t="shared" si="0"/>
        <v>37.207702636717954</v>
      </c>
      <c r="K33" s="7">
        <f t="shared" si="1"/>
        <v>57.863543701172432</v>
      </c>
      <c r="L33" s="8">
        <f t="shared" si="2"/>
        <v>1.555149595397769</v>
      </c>
      <c r="M33" s="8">
        <f t="shared" si="5"/>
        <v>1.6818456474996215</v>
      </c>
      <c r="P33" s="6">
        <f t="shared" si="4"/>
        <v>-4.650122154509118</v>
      </c>
    </row>
    <row r="34" spans="1:16" x14ac:dyDescent="0.15">
      <c r="A34" s="6">
        <v>16.5</v>
      </c>
      <c r="B34" s="6">
        <v>32</v>
      </c>
      <c r="D34">
        <v>552.52685546875</v>
      </c>
      <c r="E34">
        <v>505.61746215820301</v>
      </c>
      <c r="F34">
        <v>469.87582397460898</v>
      </c>
      <c r="G34">
        <v>469.37094116210898</v>
      </c>
      <c r="I34" s="7">
        <f t="shared" si="0"/>
        <v>82.651031494141023</v>
      </c>
      <c r="J34" s="7">
        <f t="shared" si="0"/>
        <v>36.246520996094034</v>
      </c>
      <c r="K34" s="7">
        <f t="shared" si="1"/>
        <v>57.2784667968752</v>
      </c>
      <c r="L34" s="8">
        <f t="shared" si="2"/>
        <v>1.5802472960935365</v>
      </c>
      <c r="M34" s="8">
        <f t="shared" si="5"/>
        <v>1.7109025998235721</v>
      </c>
      <c r="P34" s="6">
        <f t="shared" si="4"/>
        <v>-3.0027790354958364</v>
      </c>
    </row>
    <row r="35" spans="1:16" x14ac:dyDescent="0.15">
      <c r="A35" s="6">
        <v>17</v>
      </c>
      <c r="B35" s="6">
        <v>33</v>
      </c>
      <c r="D35">
        <v>550.76800537109398</v>
      </c>
      <c r="E35">
        <v>504.27090454101602</v>
      </c>
      <c r="F35">
        <v>469.19195556640602</v>
      </c>
      <c r="G35">
        <v>468.47253417968801</v>
      </c>
      <c r="I35" s="7">
        <f t="shared" si="0"/>
        <v>81.576049804687955</v>
      </c>
      <c r="J35" s="7">
        <f t="shared" si="0"/>
        <v>35.798370361328011</v>
      </c>
      <c r="K35" s="7">
        <f t="shared" si="1"/>
        <v>56.517190551758347</v>
      </c>
      <c r="L35" s="8">
        <f t="shared" si="2"/>
        <v>1.5787643398653783</v>
      </c>
      <c r="M35" s="8">
        <f t="shared" si="5"/>
        <v>1.7133788952235967</v>
      </c>
      <c r="P35" s="6">
        <f t="shared" si="4"/>
        <v>-2.8623889442572477</v>
      </c>
    </row>
    <row r="36" spans="1:16" x14ac:dyDescent="0.15">
      <c r="A36" s="6">
        <v>17.5</v>
      </c>
      <c r="B36" s="6">
        <v>34</v>
      </c>
      <c r="D36">
        <v>551.99353027343795</v>
      </c>
      <c r="E36">
        <v>504.91741943359398</v>
      </c>
      <c r="F36">
        <v>470.47515869140602</v>
      </c>
      <c r="G36">
        <v>469.78750610351602</v>
      </c>
      <c r="I36" s="7">
        <f t="shared" si="0"/>
        <v>81.518371582031932</v>
      </c>
      <c r="J36" s="7">
        <f t="shared" si="0"/>
        <v>35.129913330077954</v>
      </c>
      <c r="K36" s="7">
        <f t="shared" si="1"/>
        <v>56.927432250977361</v>
      </c>
      <c r="L36" s="8">
        <f t="shared" si="2"/>
        <v>1.6204831397132011</v>
      </c>
      <c r="M36" s="8">
        <f t="shared" si="5"/>
        <v>1.7590569466996024</v>
      </c>
      <c r="P36" s="6">
        <f t="shared" si="4"/>
        <v>-0.27273594314367389</v>
      </c>
    </row>
    <row r="37" spans="1:16" x14ac:dyDescent="0.15">
      <c r="A37" s="6">
        <v>18</v>
      </c>
      <c r="B37" s="6">
        <v>35</v>
      </c>
      <c r="D37">
        <v>551.78625488281295</v>
      </c>
      <c r="E37">
        <v>504.16232299804699</v>
      </c>
      <c r="F37">
        <v>469.28509521484398</v>
      </c>
      <c r="G37">
        <v>468.37371826171898</v>
      </c>
      <c r="I37" s="7">
        <f t="shared" si="0"/>
        <v>82.501159667968977</v>
      </c>
      <c r="J37" s="7">
        <f t="shared" si="0"/>
        <v>35.788604736328011</v>
      </c>
      <c r="K37" s="7">
        <f t="shared" si="1"/>
        <v>57.449136352539369</v>
      </c>
      <c r="L37" s="8">
        <f t="shared" si="2"/>
        <v>1.6052354311042576</v>
      </c>
      <c r="M37" s="8">
        <f t="shared" si="5"/>
        <v>1.7477684897188417</v>
      </c>
      <c r="P37" s="6">
        <f t="shared" si="4"/>
        <v>-0.91271916382734186</v>
      </c>
    </row>
    <row r="38" spans="1:16" x14ac:dyDescent="0.15">
      <c r="A38" s="6">
        <v>18.5</v>
      </c>
      <c r="B38" s="6">
        <v>36</v>
      </c>
      <c r="D38">
        <v>552.48431396484398</v>
      </c>
      <c r="E38">
        <v>504.8603515625</v>
      </c>
      <c r="F38">
        <v>470.35446166992199</v>
      </c>
      <c r="G38">
        <v>469.44497680664102</v>
      </c>
      <c r="I38" s="7">
        <f t="shared" si="0"/>
        <v>82.129852294921989</v>
      </c>
      <c r="J38" s="7">
        <f t="shared" si="0"/>
        <v>35.415374755858977</v>
      </c>
      <c r="K38" s="7">
        <f t="shared" si="1"/>
        <v>57.339089965820705</v>
      </c>
      <c r="L38" s="8">
        <f t="shared" si="2"/>
        <v>1.6190451283120972</v>
      </c>
      <c r="M38" s="8">
        <f t="shared" si="5"/>
        <v>1.7655374385548643</v>
      </c>
      <c r="P38" s="6">
        <f t="shared" si="4"/>
        <v>9.4666444641771985E-2</v>
      </c>
    </row>
    <row r="39" spans="1:16" x14ac:dyDescent="0.15">
      <c r="A39" s="6">
        <v>19</v>
      </c>
      <c r="B39" s="6">
        <v>37</v>
      </c>
      <c r="D39">
        <v>554.22613525390602</v>
      </c>
      <c r="E39">
        <v>505.29559326171898</v>
      </c>
      <c r="F39">
        <v>469.25579833984398</v>
      </c>
      <c r="G39">
        <v>468.49453735351602</v>
      </c>
      <c r="I39" s="7">
        <f t="shared" si="0"/>
        <v>84.970336914062045</v>
      </c>
      <c r="J39" s="7">
        <f t="shared" si="0"/>
        <v>36.801055908202954</v>
      </c>
      <c r="K39" s="7">
        <f t="shared" si="1"/>
        <v>59.209597778319974</v>
      </c>
      <c r="L39" s="8">
        <f t="shared" si="2"/>
        <v>1.6089102966505413</v>
      </c>
      <c r="M39" s="8">
        <f t="shared" si="5"/>
        <v>1.7593618585214914</v>
      </c>
      <c r="P39" s="6">
        <f t="shared" si="4"/>
        <v>-0.25544939546673234</v>
      </c>
    </row>
    <row r="40" spans="1:16" x14ac:dyDescent="0.15">
      <c r="A40" s="6">
        <v>19.5</v>
      </c>
      <c r="B40" s="6">
        <v>38</v>
      </c>
      <c r="D40">
        <v>554.41613769531295</v>
      </c>
      <c r="E40">
        <v>505.406005859375</v>
      </c>
      <c r="F40">
        <v>470.14443969726602</v>
      </c>
      <c r="G40">
        <v>469.50851440429699</v>
      </c>
      <c r="I40" s="7">
        <f t="shared" si="0"/>
        <v>84.271697998046932</v>
      </c>
      <c r="J40" s="7">
        <f t="shared" si="0"/>
        <v>35.897491455078011</v>
      </c>
      <c r="K40" s="7">
        <f t="shared" si="1"/>
        <v>59.143453979492321</v>
      </c>
      <c r="L40" s="8">
        <f t="shared" si="2"/>
        <v>1.6475650966726805</v>
      </c>
      <c r="M40" s="8">
        <f t="shared" si="5"/>
        <v>1.8019759101718134</v>
      </c>
      <c r="P40" s="6">
        <f t="shared" si="4"/>
        <v>2.1604944370724852</v>
      </c>
    </row>
    <row r="41" spans="1:16" x14ac:dyDescent="0.15">
      <c r="A41" s="6">
        <v>20</v>
      </c>
      <c r="B41" s="6">
        <v>39</v>
      </c>
      <c r="D41">
        <v>553.02569580078102</v>
      </c>
      <c r="E41">
        <v>505.22131347656301</v>
      </c>
      <c r="F41">
        <v>469.20230102539102</v>
      </c>
      <c r="G41">
        <v>468.31716918945301</v>
      </c>
      <c r="I41" s="7">
        <f t="shared" si="0"/>
        <v>83.82339477539</v>
      </c>
      <c r="J41" s="7">
        <f t="shared" si="0"/>
        <v>36.90414428711</v>
      </c>
      <c r="K41" s="7">
        <f t="shared" si="1"/>
        <v>57.990493774412997</v>
      </c>
      <c r="L41" s="8">
        <f t="shared" si="2"/>
        <v>1.5713816129498526</v>
      </c>
      <c r="M41" s="8">
        <f t="shared" si="5"/>
        <v>1.7297516780771685</v>
      </c>
      <c r="P41" s="6">
        <f t="shared" si="4"/>
        <v>-1.9341570060887541</v>
      </c>
    </row>
    <row r="42" spans="1:16" x14ac:dyDescent="0.15">
      <c r="A42" s="6">
        <v>20.5</v>
      </c>
      <c r="B42" s="6">
        <v>40</v>
      </c>
      <c r="D42">
        <v>552.14678955078102</v>
      </c>
      <c r="E42">
        <v>504.98355102539102</v>
      </c>
      <c r="F42">
        <v>470.34411621093801</v>
      </c>
      <c r="G42">
        <v>469.94039916992199</v>
      </c>
      <c r="I42" s="7">
        <f t="shared" si="0"/>
        <v>81.802673339843011</v>
      </c>
      <c r="J42" s="7">
        <f t="shared" si="0"/>
        <v>35.043151855469034</v>
      </c>
      <c r="K42" s="7">
        <f t="shared" si="1"/>
        <v>57.272467041014693</v>
      </c>
      <c r="L42" s="8">
        <f t="shared" si="2"/>
        <v>1.6343412053010415</v>
      </c>
      <c r="M42" s="8">
        <f t="shared" si="5"/>
        <v>1.7966705220565402</v>
      </c>
      <c r="P42" s="6">
        <f t="shared" si="4"/>
        <v>1.8597129061000788</v>
      </c>
    </row>
    <row r="43" spans="1:16" x14ac:dyDescent="0.15">
      <c r="A43" s="6">
        <v>21</v>
      </c>
      <c r="B43" s="6">
        <v>41</v>
      </c>
      <c r="D43">
        <v>551.12164306640602</v>
      </c>
      <c r="E43">
        <v>504.47451782226602</v>
      </c>
      <c r="F43">
        <v>469.20260620117199</v>
      </c>
      <c r="G43">
        <v>468.41174316406301</v>
      </c>
      <c r="I43" s="7">
        <f t="shared" si="0"/>
        <v>81.919036865234034</v>
      </c>
      <c r="J43" s="7">
        <f t="shared" si="0"/>
        <v>36.062774658203011</v>
      </c>
      <c r="K43" s="7">
        <f t="shared" si="1"/>
        <v>56.675094604491932</v>
      </c>
      <c r="L43" s="8">
        <f t="shared" si="2"/>
        <v>1.5715677770678786</v>
      </c>
      <c r="M43" s="8">
        <f t="shared" si="5"/>
        <v>1.7378563454515603</v>
      </c>
      <c r="P43" s="6">
        <f t="shared" si="4"/>
        <v>-1.4746742674227651</v>
      </c>
    </row>
    <row r="44" spans="1:16" x14ac:dyDescent="0.15">
      <c r="A44" s="6">
        <v>21.5</v>
      </c>
      <c r="B44" s="6">
        <v>42</v>
      </c>
      <c r="D44">
        <v>551.36242675781295</v>
      </c>
      <c r="E44">
        <v>504.78207397460898</v>
      </c>
      <c r="F44">
        <v>470.43988037109398</v>
      </c>
      <c r="G44">
        <v>469.83560180664102</v>
      </c>
      <c r="I44" s="7">
        <f t="shared" si="0"/>
        <v>80.922546386718977</v>
      </c>
      <c r="J44" s="7">
        <f t="shared" si="0"/>
        <v>34.946472167967954</v>
      </c>
      <c r="K44" s="7">
        <f t="shared" si="1"/>
        <v>56.460015869141415</v>
      </c>
      <c r="L44" s="8">
        <f t="shared" si="2"/>
        <v>1.615614176955259</v>
      </c>
      <c r="M44" s="8">
        <f t="shared" si="5"/>
        <v>1.7858619969671234</v>
      </c>
      <c r="P44" s="6">
        <f t="shared" si="4"/>
        <v>1.2469387502208047</v>
      </c>
    </row>
    <row r="45" spans="1:16" x14ac:dyDescent="0.15">
      <c r="A45" s="6">
        <v>22</v>
      </c>
      <c r="B45" s="6">
        <v>43</v>
      </c>
      <c r="D45">
        <v>552.11608886718795</v>
      </c>
      <c r="E45">
        <v>505.28143310546898</v>
      </c>
      <c r="F45">
        <v>469.54568481445301</v>
      </c>
      <c r="G45">
        <v>468.74130249023398</v>
      </c>
      <c r="I45" s="7">
        <f t="shared" si="0"/>
        <v>82.570404052734943</v>
      </c>
      <c r="J45" s="7">
        <f t="shared" si="0"/>
        <v>36.540130615235</v>
      </c>
      <c r="K45" s="7">
        <f t="shared" si="1"/>
        <v>56.992312622070443</v>
      </c>
      <c r="L45" s="8">
        <f t="shared" si="2"/>
        <v>1.5597183606757041</v>
      </c>
      <c r="M45" s="8">
        <f t="shared" si="5"/>
        <v>1.7339254323157516</v>
      </c>
      <c r="P45" s="6">
        <f t="shared" si="4"/>
        <v>-1.6975318690569143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552.20709228515602</v>
      </c>
      <c r="E46">
        <v>505.65197753906301</v>
      </c>
      <c r="F46">
        <v>470.37603759765602</v>
      </c>
      <c r="G46">
        <v>469.51333618164102</v>
      </c>
      <c r="I46" s="7">
        <f t="shared" si="0"/>
        <v>81.8310546875</v>
      </c>
      <c r="J46" s="7">
        <f t="shared" si="0"/>
        <v>36.138641357421989</v>
      </c>
      <c r="K46" s="7">
        <f t="shared" si="1"/>
        <v>56.534005737304611</v>
      </c>
      <c r="L46" s="8">
        <f t="shared" si="2"/>
        <v>1.5643644479648906</v>
      </c>
      <c r="M46" s="8">
        <f t="shared" si="5"/>
        <v>1.7425307712331208</v>
      </c>
      <c r="P46" s="6">
        <f t="shared" si="4"/>
        <v>-1.2096642601535286</v>
      </c>
    </row>
    <row r="47" spans="1:16" x14ac:dyDescent="0.15">
      <c r="A47" s="6">
        <v>23</v>
      </c>
      <c r="B47" s="6">
        <v>45</v>
      </c>
      <c r="D47">
        <v>551.527099609375</v>
      </c>
      <c r="E47">
        <v>505.06842041015602</v>
      </c>
      <c r="F47">
        <v>469.83340454101602</v>
      </c>
      <c r="G47">
        <v>469.19296264648398</v>
      </c>
      <c r="I47" s="7">
        <f t="shared" si="0"/>
        <v>81.693695068358977</v>
      </c>
      <c r="J47" s="7">
        <f t="shared" si="0"/>
        <v>35.875457763672046</v>
      </c>
      <c r="K47" s="7">
        <f t="shared" si="1"/>
        <v>56.580874633788547</v>
      </c>
      <c r="L47" s="8">
        <f t="shared" si="2"/>
        <v>1.577147112839995</v>
      </c>
      <c r="M47" s="8">
        <f t="shared" si="5"/>
        <v>1.7592726877364082</v>
      </c>
      <c r="P47" s="6">
        <f t="shared" si="4"/>
        <v>-0.2605048079403498</v>
      </c>
    </row>
    <row r="48" spans="1:16" x14ac:dyDescent="0.15">
      <c r="A48" s="6">
        <v>23.5</v>
      </c>
      <c r="B48" s="6">
        <v>46</v>
      </c>
      <c r="D48">
        <v>553.585205078125</v>
      </c>
      <c r="E48">
        <v>506.31192016601602</v>
      </c>
      <c r="F48">
        <v>470.58636474609398</v>
      </c>
      <c r="G48">
        <v>469.87435913085898</v>
      </c>
      <c r="I48" s="7">
        <f t="shared" si="0"/>
        <v>82.998840332031023</v>
      </c>
      <c r="J48" s="7">
        <f t="shared" si="0"/>
        <v>36.437561035157046</v>
      </c>
      <c r="K48" s="7">
        <f t="shared" si="1"/>
        <v>57.492547607421088</v>
      </c>
      <c r="L48" s="8">
        <f t="shared" si="2"/>
        <v>1.5778374285795085</v>
      </c>
      <c r="M48" s="8">
        <f t="shared" si="5"/>
        <v>1.7639222551041045</v>
      </c>
      <c r="P48" s="6">
        <f t="shared" si="4"/>
        <v>3.0958864535279586E-3</v>
      </c>
    </row>
    <row r="49" spans="1:22" x14ac:dyDescent="0.15">
      <c r="A49" s="6">
        <v>24</v>
      </c>
      <c r="B49" s="6">
        <v>47</v>
      </c>
      <c r="D49">
        <v>552.425537109375</v>
      </c>
      <c r="E49">
        <v>505.30462646484398</v>
      </c>
      <c r="F49">
        <v>469.97885131835898</v>
      </c>
      <c r="G49">
        <v>469.18655395507801</v>
      </c>
      <c r="I49" s="7">
        <f t="shared" si="0"/>
        <v>82.446685791016023</v>
      </c>
      <c r="J49" s="7">
        <f t="shared" si="0"/>
        <v>36.118072509765966</v>
      </c>
      <c r="K49" s="7">
        <f t="shared" si="1"/>
        <v>57.164035034179847</v>
      </c>
      <c r="L49" s="8">
        <f t="shared" si="2"/>
        <v>1.5826989388407497</v>
      </c>
      <c r="M49" s="8">
        <f t="shared" si="5"/>
        <v>1.7727430169935288</v>
      </c>
      <c r="P49" s="6">
        <f t="shared" si="4"/>
        <v>0.50317659832572403</v>
      </c>
    </row>
    <row r="50" spans="1:22" x14ac:dyDescent="0.15">
      <c r="A50" s="6">
        <v>24.5</v>
      </c>
      <c r="B50" s="6">
        <v>48</v>
      </c>
      <c r="D50">
        <v>553.62896728515602</v>
      </c>
      <c r="E50">
        <v>505.94354248046898</v>
      </c>
      <c r="F50">
        <v>470.58532714843801</v>
      </c>
      <c r="G50">
        <v>469.93981933593801</v>
      </c>
      <c r="I50" s="7">
        <f t="shared" si="0"/>
        <v>83.043640136718011</v>
      </c>
      <c r="J50" s="7">
        <f t="shared" si="0"/>
        <v>36.003723144530966</v>
      </c>
      <c r="K50" s="7">
        <f t="shared" si="1"/>
        <v>57.841033935546335</v>
      </c>
      <c r="L50" s="8">
        <f t="shared" si="2"/>
        <v>1.6065292387499235</v>
      </c>
      <c r="M50" s="8">
        <f t="shared" si="5"/>
        <v>1.8005325685308853</v>
      </c>
      <c r="P50" s="6">
        <f t="shared" si="4"/>
        <v>2.0786662090443042</v>
      </c>
    </row>
    <row r="51" spans="1:22" x14ac:dyDescent="0.15">
      <c r="A51" s="6">
        <v>25</v>
      </c>
      <c r="B51" s="6">
        <v>49</v>
      </c>
      <c r="D51">
        <v>551.96563720703102</v>
      </c>
      <c r="E51">
        <v>504.8984375</v>
      </c>
      <c r="F51">
        <v>469.37777709960898</v>
      </c>
      <c r="G51">
        <v>468.75454711914102</v>
      </c>
      <c r="I51" s="7">
        <f t="shared" si="0"/>
        <v>82.587860107422046</v>
      </c>
      <c r="J51" s="7">
        <f t="shared" si="0"/>
        <v>36.143890380858977</v>
      </c>
      <c r="K51" s="7">
        <f t="shared" si="1"/>
        <v>57.287136840820764</v>
      </c>
      <c r="L51" s="8">
        <f t="shared" si="2"/>
        <v>1.5849742857553262</v>
      </c>
      <c r="M51" s="8">
        <f t="shared" si="5"/>
        <v>1.782936867164471</v>
      </c>
      <c r="P51" s="6">
        <f t="shared" si="4"/>
        <v>1.0811026226428841</v>
      </c>
    </row>
    <row r="52" spans="1:22" x14ac:dyDescent="0.15">
      <c r="A52" s="6">
        <v>25.5</v>
      </c>
      <c r="B52" s="6">
        <v>50</v>
      </c>
      <c r="D52">
        <v>552.62725830078102</v>
      </c>
      <c r="E52">
        <v>504.90847778320301</v>
      </c>
      <c r="F52">
        <v>470.60821533203102</v>
      </c>
      <c r="G52">
        <v>469.70907592773398</v>
      </c>
      <c r="I52" s="7">
        <f t="shared" si="0"/>
        <v>82.01904296875</v>
      </c>
      <c r="J52" s="7">
        <f t="shared" si="0"/>
        <v>35.199401855469034</v>
      </c>
      <c r="K52" s="7">
        <f t="shared" si="1"/>
        <v>57.379461669921682</v>
      </c>
      <c r="L52" s="8">
        <f t="shared" si="2"/>
        <v>1.6301260432073639</v>
      </c>
      <c r="M52" s="8">
        <f t="shared" si="5"/>
        <v>1.8320478762446915</v>
      </c>
      <c r="P52" s="6">
        <f t="shared" si="4"/>
        <v>3.8653823356055863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553.03601074218795</v>
      </c>
      <c r="E53">
        <v>503.994140625</v>
      </c>
      <c r="F53">
        <v>468.79156494140602</v>
      </c>
      <c r="G53">
        <v>468.1728515625</v>
      </c>
      <c r="I53" s="7">
        <f t="shared" si="0"/>
        <v>84.244445800781932</v>
      </c>
      <c r="J53" s="7">
        <f t="shared" si="0"/>
        <v>35.8212890625</v>
      </c>
      <c r="K53" s="7">
        <f t="shared" si="1"/>
        <v>59.169543457031935</v>
      </c>
      <c r="L53" s="8">
        <f t="shared" si="2"/>
        <v>1.6517982743109703</v>
      </c>
      <c r="M53" s="8">
        <f t="shared" si="5"/>
        <v>1.8576793589764808</v>
      </c>
      <c r="P53" s="6">
        <f t="shared" si="4"/>
        <v>5.3185232651007093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555.52349853515602</v>
      </c>
      <c r="E54">
        <v>504.20880126953102</v>
      </c>
      <c r="F54">
        <v>470.26950073242199</v>
      </c>
      <c r="G54">
        <v>469.54147338867199</v>
      </c>
      <c r="I54" s="7">
        <f t="shared" si="0"/>
        <v>85.253997802734034</v>
      </c>
      <c r="J54" s="7">
        <f t="shared" si="0"/>
        <v>34.667327880859034</v>
      </c>
      <c r="K54" s="7">
        <f t="shared" si="1"/>
        <v>60.986868286132712</v>
      </c>
      <c r="L54" s="8">
        <f t="shared" si="2"/>
        <v>1.7592030310419615</v>
      </c>
      <c r="M54" s="8">
        <f t="shared" si="5"/>
        <v>1.9690433673356549</v>
      </c>
      <c r="P54" s="6">
        <f t="shared" si="4"/>
        <v>11.63214937533141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556.54162597656295</v>
      </c>
      <c r="E55">
        <v>502.85101318359398</v>
      </c>
      <c r="F55">
        <v>468.66754150390602</v>
      </c>
      <c r="G55">
        <v>468.15713500976602</v>
      </c>
      <c r="I55" s="7">
        <f t="shared" si="0"/>
        <v>87.874084472656932</v>
      </c>
      <c r="J55" s="7">
        <f t="shared" si="0"/>
        <v>34.693878173827954</v>
      </c>
      <c r="K55" s="7">
        <f t="shared" si="1"/>
        <v>63.588369750977364</v>
      </c>
      <c r="L55" s="8">
        <f t="shared" si="2"/>
        <v>1.8328412128611948</v>
      </c>
      <c r="M55" s="8">
        <f t="shared" si="5"/>
        <v>2.046640800783071</v>
      </c>
      <c r="P55" s="6">
        <f t="shared" si="4"/>
        <v>16.031426925762148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559.591796875</v>
      </c>
      <c r="E56">
        <v>503.89276123046898</v>
      </c>
      <c r="F56">
        <v>470.65792846679699</v>
      </c>
      <c r="G56">
        <v>469.99490356445301</v>
      </c>
      <c r="I56" s="7">
        <f t="shared" si="0"/>
        <v>88.933868408203011</v>
      </c>
      <c r="J56" s="7">
        <f t="shared" si="0"/>
        <v>33.897857666015966</v>
      </c>
      <c r="K56" s="7">
        <f t="shared" si="1"/>
        <v>65.205368041991832</v>
      </c>
      <c r="L56" s="8">
        <f t="shared" si="2"/>
        <v>1.9235837463369541</v>
      </c>
      <c r="M56" s="8">
        <f t="shared" si="5"/>
        <v>2.1413425858870134</v>
      </c>
      <c r="P56" s="6">
        <f t="shared" si="4"/>
        <v>21.400411680597013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560.21228027343795</v>
      </c>
      <c r="E57">
        <v>502.71710205078102</v>
      </c>
      <c r="F57">
        <v>469.749755859375</v>
      </c>
      <c r="G57">
        <v>469.16586303710898</v>
      </c>
      <c r="I57" s="7">
        <f t="shared" si="0"/>
        <v>90.462524414062955</v>
      </c>
      <c r="J57" s="7">
        <f t="shared" si="0"/>
        <v>33.551239013672046</v>
      </c>
      <c r="K57" s="7">
        <f t="shared" si="1"/>
        <v>66.976657104492517</v>
      </c>
      <c r="L57" s="8">
        <f t="shared" si="2"/>
        <v>1.9962498874393193</v>
      </c>
      <c r="M57" s="8">
        <f t="shared" si="5"/>
        <v>2.2179679786175615</v>
      </c>
      <c r="P57" s="6">
        <f t="shared" si="4"/>
        <v>25.744580747230795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561.32379150390602</v>
      </c>
      <c r="E58">
        <v>502.96456909179699</v>
      </c>
      <c r="F58">
        <v>470.09576416015602</v>
      </c>
      <c r="G58">
        <v>469.31555175781301</v>
      </c>
      <c r="I58" s="7">
        <f t="shared" si="0"/>
        <v>91.22802734375</v>
      </c>
      <c r="J58" s="7">
        <f t="shared" si="0"/>
        <v>33.649017333983977</v>
      </c>
      <c r="K58" s="7">
        <f t="shared" si="1"/>
        <v>67.673715209961216</v>
      </c>
      <c r="L58" s="8">
        <f t="shared" si="2"/>
        <v>2.0111646809255808</v>
      </c>
      <c r="M58" s="8">
        <f t="shared" si="5"/>
        <v>2.2368420237320059</v>
      </c>
      <c r="P58" s="6">
        <f t="shared" si="4"/>
        <v>26.814618237762737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561.76171875</v>
      </c>
      <c r="E59">
        <v>502.342529296875</v>
      </c>
      <c r="F59">
        <v>469.48171997070301</v>
      </c>
      <c r="G59">
        <v>468.88238525390602</v>
      </c>
      <c r="I59" s="7">
        <f t="shared" si="0"/>
        <v>92.279998779296989</v>
      </c>
      <c r="J59" s="7">
        <f t="shared" si="0"/>
        <v>33.460144042968977</v>
      </c>
      <c r="K59" s="7">
        <f t="shared" si="1"/>
        <v>68.85789794921871</v>
      </c>
      <c r="L59" s="8">
        <f t="shared" si="2"/>
        <v>2.0579079952791748</v>
      </c>
      <c r="M59" s="8">
        <f t="shared" si="5"/>
        <v>2.2875445897137827</v>
      </c>
      <c r="P59" s="6">
        <f t="shared" si="4"/>
        <v>29.689129034875851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561.89904785156295</v>
      </c>
      <c r="E60">
        <v>502.51974487304699</v>
      </c>
      <c r="F60">
        <v>470.13162231445301</v>
      </c>
      <c r="G60">
        <v>469.48767089843801</v>
      </c>
      <c r="I60" s="7">
        <f t="shared" si="0"/>
        <v>91.767425537109943</v>
      </c>
      <c r="J60" s="7">
        <f t="shared" si="0"/>
        <v>33.032073974608977</v>
      </c>
      <c r="K60" s="7">
        <f t="shared" si="1"/>
        <v>68.644973754883665</v>
      </c>
      <c r="L60" s="8">
        <f t="shared" si="2"/>
        <v>2.0781309041524167</v>
      </c>
      <c r="M60" s="8">
        <f t="shared" si="5"/>
        <v>2.3117267502152075</v>
      </c>
      <c r="P60" s="6">
        <f t="shared" si="4"/>
        <v>31.060102675220826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561.627685546875</v>
      </c>
      <c r="E61">
        <v>501.91970825195301</v>
      </c>
      <c r="F61">
        <v>470.075927734375</v>
      </c>
      <c r="G61">
        <v>469.20623779296898</v>
      </c>
      <c r="I61" s="7">
        <f t="shared" si="0"/>
        <v>91.5517578125</v>
      </c>
      <c r="J61" s="7">
        <f t="shared" si="0"/>
        <v>32.713470458984034</v>
      </c>
      <c r="K61" s="7">
        <f t="shared" si="1"/>
        <v>68.652328491211179</v>
      </c>
      <c r="L61" s="8">
        <f t="shared" si="2"/>
        <v>2.0985950902790056</v>
      </c>
      <c r="M61" s="8">
        <f t="shared" si="5"/>
        <v>2.3361501879699791</v>
      </c>
      <c r="P61" s="6">
        <f t="shared" si="4"/>
        <v>32.444755190715682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561.93151855468795</v>
      </c>
      <c r="E62">
        <v>501.87460327148398</v>
      </c>
      <c r="F62">
        <v>470.07608032226602</v>
      </c>
      <c r="G62">
        <v>469.43682861328102</v>
      </c>
      <c r="I62" s="7">
        <f t="shared" si="0"/>
        <v>91.855438232421932</v>
      </c>
      <c r="J62" s="7">
        <f t="shared" si="0"/>
        <v>32.437774658202954</v>
      </c>
      <c r="K62" s="7">
        <f t="shared" si="1"/>
        <v>69.148995971679867</v>
      </c>
      <c r="L62" s="8">
        <f t="shared" si="2"/>
        <v>2.1317429046937804</v>
      </c>
      <c r="M62" s="8">
        <f t="shared" si="5"/>
        <v>2.3732572540129371</v>
      </c>
      <c r="P62" s="6">
        <f t="shared" si="4"/>
        <v>34.548488205490692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561.31750488281295</v>
      </c>
      <c r="E63">
        <v>501.06787109375</v>
      </c>
      <c r="F63">
        <v>469.49481201171898</v>
      </c>
      <c r="G63">
        <v>468.862548828125</v>
      </c>
      <c r="I63" s="7">
        <f t="shared" si="0"/>
        <v>91.822692871093977</v>
      </c>
      <c r="J63" s="7">
        <f t="shared" si="0"/>
        <v>32.205322265625</v>
      </c>
      <c r="K63" s="7">
        <f t="shared" si="1"/>
        <v>69.278967285156483</v>
      </c>
      <c r="L63" s="8">
        <f t="shared" si="2"/>
        <v>2.1511651618870085</v>
      </c>
      <c r="M63" s="8">
        <f t="shared" si="5"/>
        <v>2.396638762834348</v>
      </c>
      <c r="P63" s="6">
        <f t="shared" si="4"/>
        <v>35.874070022870455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562.39849853515602</v>
      </c>
      <c r="E64">
        <v>501.91705322265602</v>
      </c>
      <c r="F64">
        <v>470.16046142578102</v>
      </c>
      <c r="G64">
        <v>469.39251708984398</v>
      </c>
      <c r="I64" s="7">
        <f t="shared" si="0"/>
        <v>92.238037109375</v>
      </c>
      <c r="J64" s="7">
        <f t="shared" si="0"/>
        <v>32.524536132812045</v>
      </c>
      <c r="K64" s="7">
        <f t="shared" si="1"/>
        <v>69.470861816406568</v>
      </c>
      <c r="L64" s="8">
        <f t="shared" si="2"/>
        <v>2.1359524247394752</v>
      </c>
      <c r="M64" s="8">
        <f t="shared" si="5"/>
        <v>2.3853852773149975</v>
      </c>
      <c r="P64" s="6">
        <f t="shared" si="4"/>
        <v>35.236069460095081</v>
      </c>
      <c r="U64" s="18">
        <v>12.5</v>
      </c>
      <c r="V64" s="20">
        <f t="shared" ref="V64:V83" si="6">L26</f>
        <v>1.6463891088799356</v>
      </c>
    </row>
    <row r="65" spans="1:22" x14ac:dyDescent="0.15">
      <c r="A65" s="6">
        <v>32</v>
      </c>
      <c r="B65" s="6">
        <v>63</v>
      </c>
      <c r="D65">
        <v>561.61737060546898</v>
      </c>
      <c r="E65">
        <v>500.949951171875</v>
      </c>
      <c r="F65">
        <v>469.36407470703102</v>
      </c>
      <c r="G65">
        <v>468.66390991210898</v>
      </c>
      <c r="I65" s="7">
        <f t="shared" si="0"/>
        <v>92.253295898437955</v>
      </c>
      <c r="J65" s="7">
        <f t="shared" si="0"/>
        <v>32.286041259766023</v>
      </c>
      <c r="K65" s="7">
        <f t="shared" si="1"/>
        <v>69.653067016601739</v>
      </c>
      <c r="L65" s="8">
        <f t="shared" si="2"/>
        <v>2.1573740322075805</v>
      </c>
      <c r="M65" s="8">
        <f t="shared" si="5"/>
        <v>2.4107661364112856</v>
      </c>
      <c r="P65" s="6">
        <f t="shared" si="4"/>
        <v>36.675001634425442</v>
      </c>
      <c r="U65" s="18">
        <v>13</v>
      </c>
      <c r="V65" s="20">
        <f t="shared" si="6"/>
        <v>1.6934026781727864</v>
      </c>
    </row>
    <row r="66" spans="1:22" x14ac:dyDescent="0.15">
      <c r="A66" s="6">
        <v>32.5</v>
      </c>
      <c r="B66" s="6">
        <v>64</v>
      </c>
      <c r="D66">
        <v>562.92132568359398</v>
      </c>
      <c r="E66">
        <v>501.95343017578102</v>
      </c>
      <c r="F66">
        <v>470.95861816406301</v>
      </c>
      <c r="G66">
        <v>470.08483886718801</v>
      </c>
      <c r="I66" s="7">
        <f t="shared" ref="I66:J129" si="7">D66-F66</f>
        <v>91.962707519530966</v>
      </c>
      <c r="J66" s="7">
        <f t="shared" si="7"/>
        <v>31.868591308593011</v>
      </c>
      <c r="K66" s="7">
        <f t="shared" ref="K66:K129" si="8">I66-0.7*J66</f>
        <v>69.654693603515852</v>
      </c>
      <c r="L66" s="8">
        <f t="shared" ref="L66:L129" si="9">K66/J66</f>
        <v>2.1856847367060821</v>
      </c>
      <c r="M66" s="8">
        <f t="shared" si="5"/>
        <v>2.4430360925379704</v>
      </c>
      <c r="P66" s="6">
        <f t="shared" si="4"/>
        <v>38.50450149330559</v>
      </c>
      <c r="U66" s="18">
        <v>13.5</v>
      </c>
      <c r="V66" s="20">
        <f t="shared" si="6"/>
        <v>1.6369973821195398</v>
      </c>
    </row>
    <row r="67" spans="1:22" x14ac:dyDescent="0.15">
      <c r="A67" s="6">
        <v>33</v>
      </c>
      <c r="B67" s="6">
        <v>65</v>
      </c>
      <c r="D67">
        <v>561.97448730468795</v>
      </c>
      <c r="E67">
        <v>501.60275268554699</v>
      </c>
      <c r="F67">
        <v>469.81387329101602</v>
      </c>
      <c r="G67">
        <v>469.03848266601602</v>
      </c>
      <c r="I67" s="7">
        <f t="shared" si="7"/>
        <v>92.160614013671932</v>
      </c>
      <c r="J67" s="7">
        <f t="shared" si="7"/>
        <v>32.564270019530966</v>
      </c>
      <c r="K67" s="7">
        <f t="shared" si="8"/>
        <v>69.36562500000025</v>
      </c>
      <c r="L67" s="8">
        <f t="shared" si="9"/>
        <v>2.1301145383697242</v>
      </c>
      <c r="M67" s="8">
        <f t="shared" si="5"/>
        <v>2.3914251458297953</v>
      </c>
      <c r="P67" s="6">
        <f t="shared" si="4"/>
        <v>35.578491326183077</v>
      </c>
      <c r="U67" s="18">
        <v>14</v>
      </c>
      <c r="V67" s="20">
        <f t="shared" si="6"/>
        <v>1.6260152536515502</v>
      </c>
    </row>
    <row r="68" spans="1:22" x14ac:dyDescent="0.15">
      <c r="A68" s="6">
        <v>33.5</v>
      </c>
      <c r="B68" s="6">
        <v>66</v>
      </c>
      <c r="D68">
        <v>561.71142578125</v>
      </c>
      <c r="E68">
        <v>501.41549682617199</v>
      </c>
      <c r="F68">
        <v>470.36190795898398</v>
      </c>
      <c r="G68">
        <v>469.69085693359398</v>
      </c>
      <c r="I68" s="7">
        <f t="shared" si="7"/>
        <v>91.349517822266023</v>
      </c>
      <c r="J68" s="7">
        <f t="shared" si="7"/>
        <v>31.724639892578011</v>
      </c>
      <c r="K68" s="7">
        <f t="shared" si="8"/>
        <v>69.142269897461418</v>
      </c>
      <c r="L68" s="8">
        <f t="shared" si="9"/>
        <v>2.179450109806834</v>
      </c>
      <c r="M68" s="8">
        <f t="shared" si="5"/>
        <v>2.4447199688950878</v>
      </c>
      <c r="P68" s="6">
        <f t="shared" si="4"/>
        <v>38.599966499381956</v>
      </c>
      <c r="U68" s="18">
        <v>14.5</v>
      </c>
      <c r="V68" s="20">
        <f t="shared" si="6"/>
        <v>1.5989755103983947</v>
      </c>
    </row>
    <row r="69" spans="1:22" x14ac:dyDescent="0.15">
      <c r="A69" s="6">
        <v>34</v>
      </c>
      <c r="B69" s="6">
        <v>67</v>
      </c>
      <c r="D69">
        <v>560.46887207031295</v>
      </c>
      <c r="E69">
        <v>501.00476074218801</v>
      </c>
      <c r="F69">
        <v>469.43170166015602</v>
      </c>
      <c r="G69">
        <v>468.80572509765602</v>
      </c>
      <c r="I69" s="7">
        <f t="shared" si="7"/>
        <v>91.037170410156932</v>
      </c>
      <c r="J69" s="7">
        <f t="shared" si="7"/>
        <v>32.199035644531989</v>
      </c>
      <c r="K69" s="7">
        <f t="shared" si="8"/>
        <v>68.497845458984543</v>
      </c>
      <c r="L69" s="8">
        <f t="shared" si="9"/>
        <v>2.1273259924670067</v>
      </c>
      <c r="M69" s="8">
        <f t="shared" si="5"/>
        <v>2.3965551031834433</v>
      </c>
      <c r="P69" s="6">
        <f t="shared" si="4"/>
        <v>35.869327056412018</v>
      </c>
      <c r="U69" s="18">
        <v>15</v>
      </c>
      <c r="V69" s="20">
        <f t="shared" si="6"/>
        <v>1.5817145709006046</v>
      </c>
    </row>
    <row r="70" spans="1:22" x14ac:dyDescent="0.15">
      <c r="A70" s="6">
        <v>34.5</v>
      </c>
      <c r="B70" s="6">
        <v>68</v>
      </c>
      <c r="D70">
        <v>561.402099609375</v>
      </c>
      <c r="E70">
        <v>501.55911254882801</v>
      </c>
      <c r="F70">
        <v>470.59713745117199</v>
      </c>
      <c r="G70">
        <v>469.84317016601602</v>
      </c>
      <c r="I70" s="7">
        <f t="shared" si="7"/>
        <v>90.804962158203011</v>
      </c>
      <c r="J70" s="7">
        <f t="shared" si="7"/>
        <v>31.715942382811988</v>
      </c>
      <c r="K70" s="7">
        <f t="shared" si="8"/>
        <v>68.603802490234614</v>
      </c>
      <c r="L70" s="8">
        <f t="shared" si="9"/>
        <v>2.1630699684778558</v>
      </c>
      <c r="M70" s="8">
        <f t="shared" si="5"/>
        <v>2.4362583308224757</v>
      </c>
      <c r="P70" s="6">
        <f t="shared" ref="P70:P133" si="10">(M70-$O$2)/$O$2*100</f>
        <v>38.120245808130768</v>
      </c>
      <c r="U70" s="18">
        <v>15.5</v>
      </c>
      <c r="V70" s="20">
        <f t="shared" si="6"/>
        <v>1.5913748861157073</v>
      </c>
    </row>
    <row r="71" spans="1:22" x14ac:dyDescent="0.15">
      <c r="A71" s="6">
        <v>35</v>
      </c>
      <c r="B71" s="6">
        <v>69</v>
      </c>
      <c r="D71">
        <v>561.21209716796898</v>
      </c>
      <c r="E71">
        <v>501.37158203125</v>
      </c>
      <c r="F71">
        <v>469.59378051757801</v>
      </c>
      <c r="G71">
        <v>468.80484008789102</v>
      </c>
      <c r="I71" s="7">
        <f t="shared" si="7"/>
        <v>91.618316650390966</v>
      </c>
      <c r="J71" s="7">
        <f t="shared" si="7"/>
        <v>32.566741943358977</v>
      </c>
      <c r="K71" s="7">
        <f t="shared" si="8"/>
        <v>68.821597290039676</v>
      </c>
      <c r="L71" s="8">
        <f t="shared" si="9"/>
        <v>2.1132478468290197</v>
      </c>
      <c r="M71" s="8">
        <f t="shared" si="5"/>
        <v>2.3903954608018223</v>
      </c>
      <c r="P71" s="6">
        <f t="shared" si="10"/>
        <v>35.520114779094754</v>
      </c>
      <c r="U71" s="18">
        <v>16</v>
      </c>
      <c r="V71" s="20">
        <f t="shared" si="6"/>
        <v>1.555149595397769</v>
      </c>
    </row>
    <row r="72" spans="1:22" x14ac:dyDescent="0.15">
      <c r="A72" s="6">
        <v>35.5</v>
      </c>
      <c r="B72" s="6">
        <v>70</v>
      </c>
      <c r="D72">
        <v>560.82470703125</v>
      </c>
      <c r="E72">
        <v>501.82034301757801</v>
      </c>
      <c r="F72">
        <v>470.71286010742199</v>
      </c>
      <c r="G72">
        <v>470.22503662109398</v>
      </c>
      <c r="I72" s="7">
        <f t="shared" si="7"/>
        <v>90.111846923828011</v>
      </c>
      <c r="J72" s="7">
        <f t="shared" si="7"/>
        <v>31.595306396484034</v>
      </c>
      <c r="K72" s="7">
        <f t="shared" si="8"/>
        <v>67.99513244628919</v>
      </c>
      <c r="L72" s="8">
        <f t="shared" si="9"/>
        <v>2.1520643475657439</v>
      </c>
      <c r="M72" s="8">
        <f t="shared" si="5"/>
        <v>2.4331712131667294</v>
      </c>
      <c r="P72" s="6">
        <f t="shared" si="10"/>
        <v>37.945226006636091</v>
      </c>
      <c r="U72" s="18">
        <v>16.5</v>
      </c>
      <c r="V72" s="20">
        <f t="shared" si="6"/>
        <v>1.5802472960935365</v>
      </c>
    </row>
    <row r="73" spans="1:22" x14ac:dyDescent="0.15">
      <c r="A73" s="6">
        <v>36</v>
      </c>
      <c r="B73" s="6">
        <v>71</v>
      </c>
      <c r="D73">
        <v>559.75628662109398</v>
      </c>
      <c r="E73">
        <v>501.02886962890602</v>
      </c>
      <c r="F73">
        <v>469.14050292968801</v>
      </c>
      <c r="G73">
        <v>468.48199462890602</v>
      </c>
      <c r="I73" s="7">
        <f t="shared" si="7"/>
        <v>90.615783691405966</v>
      </c>
      <c r="J73" s="7">
        <f t="shared" si="7"/>
        <v>32.546875</v>
      </c>
      <c r="K73" s="7">
        <f t="shared" si="8"/>
        <v>67.83297119140596</v>
      </c>
      <c r="L73" s="8">
        <f t="shared" si="9"/>
        <v>2.0841623409745469</v>
      </c>
      <c r="M73" s="8">
        <f t="shared" si="5"/>
        <v>2.3692284582037155</v>
      </c>
      <c r="P73" s="6">
        <f t="shared" si="10"/>
        <v>34.320081283104678</v>
      </c>
      <c r="U73" s="18">
        <v>17</v>
      </c>
      <c r="V73" s="20">
        <f t="shared" si="6"/>
        <v>1.5787643398653783</v>
      </c>
    </row>
    <row r="74" spans="1:22" x14ac:dyDescent="0.15">
      <c r="A74" s="6">
        <v>36.5</v>
      </c>
      <c r="B74" s="6">
        <v>72</v>
      </c>
      <c r="D74">
        <v>560.62286376953102</v>
      </c>
      <c r="E74">
        <v>501.71502685546898</v>
      </c>
      <c r="F74">
        <v>470.44424438476602</v>
      </c>
      <c r="G74">
        <v>469.63635253906301</v>
      </c>
      <c r="I74" s="7">
        <f t="shared" si="7"/>
        <v>90.178619384765</v>
      </c>
      <c r="J74" s="7">
        <f t="shared" si="7"/>
        <v>32.078674316405966</v>
      </c>
      <c r="K74" s="7">
        <f t="shared" si="8"/>
        <v>67.723547363280829</v>
      </c>
      <c r="L74" s="8">
        <f t="shared" si="9"/>
        <v>2.1111703898762748</v>
      </c>
      <c r="M74" s="8">
        <f t="shared" si="5"/>
        <v>2.4001957587336262</v>
      </c>
      <c r="P74" s="6">
        <f t="shared" si="10"/>
        <v>36.075728911721114</v>
      </c>
      <c r="U74" s="18">
        <v>17.5</v>
      </c>
      <c r="V74" s="20">
        <f t="shared" si="6"/>
        <v>1.6204831397132011</v>
      </c>
    </row>
    <row r="75" spans="1:22" x14ac:dyDescent="0.15">
      <c r="A75" s="6">
        <v>37</v>
      </c>
      <c r="B75" s="6">
        <v>73</v>
      </c>
      <c r="D75">
        <v>559.52868652343795</v>
      </c>
      <c r="E75">
        <v>500.91705322265602</v>
      </c>
      <c r="F75">
        <v>469.73648071289102</v>
      </c>
      <c r="G75">
        <v>469.13919067382801</v>
      </c>
      <c r="I75" s="7">
        <f t="shared" si="7"/>
        <v>89.792205810546932</v>
      </c>
      <c r="J75" s="7">
        <f t="shared" si="7"/>
        <v>31.777862548828011</v>
      </c>
      <c r="K75" s="7">
        <f t="shared" si="8"/>
        <v>67.547702026367318</v>
      </c>
      <c r="L75" s="8">
        <f t="shared" si="9"/>
        <v>2.1256213164928086</v>
      </c>
      <c r="M75" s="8">
        <f t="shared" si="5"/>
        <v>2.4186059369783428</v>
      </c>
      <c r="P75" s="6">
        <f t="shared" si="10"/>
        <v>37.11946812129554</v>
      </c>
      <c r="U75" s="18">
        <v>18</v>
      </c>
      <c r="V75" s="20">
        <f t="shared" si="6"/>
        <v>1.6052354311042576</v>
      </c>
    </row>
    <row r="76" spans="1:22" x14ac:dyDescent="0.15">
      <c r="A76" s="6">
        <v>37.5</v>
      </c>
      <c r="B76" s="6">
        <v>74</v>
      </c>
      <c r="D76">
        <v>559.359619140625</v>
      </c>
      <c r="E76">
        <v>501.17819213867199</v>
      </c>
      <c r="F76">
        <v>469.73007202148398</v>
      </c>
      <c r="G76">
        <v>469.07943725585898</v>
      </c>
      <c r="I76" s="7">
        <f t="shared" si="7"/>
        <v>89.629547119141023</v>
      </c>
      <c r="J76" s="7">
        <f t="shared" si="7"/>
        <v>32.098754882813012</v>
      </c>
      <c r="K76" s="7">
        <f t="shared" si="8"/>
        <v>67.16041870117192</v>
      </c>
      <c r="L76" s="8">
        <f t="shared" si="9"/>
        <v>2.0923060394823092</v>
      </c>
      <c r="M76" s="8">
        <f t="shared" si="5"/>
        <v>2.3892499115960262</v>
      </c>
      <c r="P76" s="6">
        <f t="shared" si="10"/>
        <v>35.455169475106217</v>
      </c>
      <c r="U76" s="18">
        <v>18.5</v>
      </c>
      <c r="V76" s="20">
        <f t="shared" si="6"/>
        <v>1.6190451283120972</v>
      </c>
    </row>
    <row r="77" spans="1:22" x14ac:dyDescent="0.15">
      <c r="A77" s="6">
        <v>38</v>
      </c>
      <c r="B77" s="6">
        <v>75</v>
      </c>
      <c r="D77">
        <v>559.07672119140602</v>
      </c>
      <c r="E77">
        <v>501.38674926757801</v>
      </c>
      <c r="F77">
        <v>470.5341796875</v>
      </c>
      <c r="G77">
        <v>469.82873535156301</v>
      </c>
      <c r="I77" s="7">
        <f t="shared" si="7"/>
        <v>88.542541503906023</v>
      </c>
      <c r="J77" s="7">
        <f t="shared" si="7"/>
        <v>31.558013916015</v>
      </c>
      <c r="K77" s="7">
        <f t="shared" si="8"/>
        <v>66.451931762695523</v>
      </c>
      <c r="L77" s="8">
        <f t="shared" si="9"/>
        <v>2.1057070302188006</v>
      </c>
      <c r="M77" s="8">
        <f t="shared" si="5"/>
        <v>2.4066101539607008</v>
      </c>
      <c r="P77" s="6">
        <f t="shared" si="10"/>
        <v>36.439384043964395</v>
      </c>
      <c r="U77" s="18">
        <v>19</v>
      </c>
      <c r="V77" s="20">
        <f t="shared" si="6"/>
        <v>1.6089102966505413</v>
      </c>
    </row>
    <row r="78" spans="1:22" x14ac:dyDescent="0.15">
      <c r="A78" s="6">
        <v>38.5</v>
      </c>
      <c r="B78" s="6">
        <v>76</v>
      </c>
      <c r="D78">
        <v>558.94317626953102</v>
      </c>
      <c r="E78">
        <v>501.10833740234398</v>
      </c>
      <c r="F78">
        <v>469.51974487304699</v>
      </c>
      <c r="G78">
        <v>468.90963745117199</v>
      </c>
      <c r="I78" s="7">
        <f t="shared" si="7"/>
        <v>89.423431396484034</v>
      </c>
      <c r="J78" s="7">
        <f t="shared" si="7"/>
        <v>32.198699951171989</v>
      </c>
      <c r="K78" s="7">
        <f t="shared" si="8"/>
        <v>66.884341430663639</v>
      </c>
      <c r="L78" s="8">
        <f t="shared" si="9"/>
        <v>2.0772373273483402</v>
      </c>
      <c r="M78" s="8">
        <f t="shared" si="5"/>
        <v>2.3820997027184232</v>
      </c>
      <c r="P78" s="6">
        <f t="shared" si="10"/>
        <v>35.049798420953437</v>
      </c>
      <c r="U78" s="18">
        <v>19.5</v>
      </c>
      <c r="V78" s="20">
        <f t="shared" si="6"/>
        <v>1.6475650966726805</v>
      </c>
    </row>
    <row r="79" spans="1:22" x14ac:dyDescent="0.15">
      <c r="A79" s="6">
        <v>39</v>
      </c>
      <c r="B79" s="6">
        <v>77</v>
      </c>
      <c r="D79">
        <v>558.50109863281295</v>
      </c>
      <c r="E79">
        <v>501.82107543945301</v>
      </c>
      <c r="F79">
        <v>470.70309448242199</v>
      </c>
      <c r="G79">
        <v>469.94854736328102</v>
      </c>
      <c r="I79" s="7">
        <f t="shared" si="7"/>
        <v>87.798004150390966</v>
      </c>
      <c r="J79" s="7">
        <f t="shared" si="7"/>
        <v>31.872528076171989</v>
      </c>
      <c r="K79" s="7">
        <f t="shared" si="8"/>
        <v>65.487234497070574</v>
      </c>
      <c r="L79" s="8">
        <f t="shared" si="9"/>
        <v>2.0546608144971423</v>
      </c>
      <c r="M79" s="8">
        <f t="shared" si="5"/>
        <v>2.3634824414954081</v>
      </c>
      <c r="P79" s="6">
        <f t="shared" si="10"/>
        <v>33.99431893264773</v>
      </c>
      <c r="U79" s="18">
        <v>20</v>
      </c>
      <c r="V79" s="20">
        <f t="shared" si="6"/>
        <v>1.5713816129498526</v>
      </c>
    </row>
    <row r="80" spans="1:22" x14ac:dyDescent="0.15">
      <c r="A80" s="6">
        <v>39.5</v>
      </c>
      <c r="B80" s="6">
        <v>78</v>
      </c>
      <c r="D80">
        <v>558.984375</v>
      </c>
      <c r="E80">
        <v>501.47543334960898</v>
      </c>
      <c r="F80">
        <v>469.93981933593801</v>
      </c>
      <c r="G80">
        <v>469.49264526367199</v>
      </c>
      <c r="I80" s="7">
        <f t="shared" si="7"/>
        <v>89.044555664061988</v>
      </c>
      <c r="J80" s="7">
        <f t="shared" si="7"/>
        <v>31.982788085936988</v>
      </c>
      <c r="K80" s="7">
        <f t="shared" si="8"/>
        <v>66.656604003906097</v>
      </c>
      <c r="L80" s="8">
        <f t="shared" si="9"/>
        <v>2.0841398762609873</v>
      </c>
      <c r="M80" s="8">
        <f t="shared" si="5"/>
        <v>2.3969207548874358</v>
      </c>
      <c r="P80" s="6">
        <f t="shared" si="10"/>
        <v>35.890057166432229</v>
      </c>
      <c r="U80" s="18">
        <v>20.5</v>
      </c>
      <c r="V80" s="20">
        <f t="shared" si="6"/>
        <v>1.6343412053010415</v>
      </c>
    </row>
    <row r="81" spans="1:22" x14ac:dyDescent="0.15">
      <c r="A81" s="6">
        <v>40</v>
      </c>
      <c r="B81" s="6">
        <v>79</v>
      </c>
      <c r="D81">
        <v>558.56213378906295</v>
      </c>
      <c r="E81">
        <v>501.64175415039102</v>
      </c>
      <c r="F81">
        <v>469.89230346679699</v>
      </c>
      <c r="G81">
        <v>469.46130371093801</v>
      </c>
      <c r="I81" s="7">
        <f t="shared" si="7"/>
        <v>88.669830322265966</v>
      </c>
      <c r="J81" s="7">
        <f t="shared" si="7"/>
        <v>32.180450439453011</v>
      </c>
      <c r="K81" s="7">
        <f t="shared" si="8"/>
        <v>66.143515014648855</v>
      </c>
      <c r="L81" s="8">
        <f t="shared" si="9"/>
        <v>2.0553943189545092</v>
      </c>
      <c r="M81" s="8">
        <f t="shared" si="5"/>
        <v>2.372134449209141</v>
      </c>
      <c r="P81" s="6">
        <f t="shared" si="10"/>
        <v>34.484832363442727</v>
      </c>
      <c r="U81" s="18">
        <v>21</v>
      </c>
      <c r="V81" s="20">
        <f t="shared" si="6"/>
        <v>1.5715677770678786</v>
      </c>
    </row>
    <row r="82" spans="1:22" x14ac:dyDescent="0.15">
      <c r="A82" s="6">
        <v>40.5</v>
      </c>
      <c r="B82" s="6">
        <v>80</v>
      </c>
      <c r="D82">
        <v>557.86871337890602</v>
      </c>
      <c r="E82">
        <v>500.999267578125</v>
      </c>
      <c r="F82">
        <v>470.62948608398398</v>
      </c>
      <c r="G82">
        <v>469.60296630859398</v>
      </c>
      <c r="I82" s="7">
        <f t="shared" si="7"/>
        <v>87.239227294922046</v>
      </c>
      <c r="J82" s="7">
        <f t="shared" si="7"/>
        <v>31.396301269531023</v>
      </c>
      <c r="K82" s="7">
        <f t="shared" si="8"/>
        <v>65.261816406250333</v>
      </c>
      <c r="L82" s="8">
        <f t="shared" si="9"/>
        <v>2.078646648405829</v>
      </c>
      <c r="M82" s="8">
        <f t="shared" si="5"/>
        <v>2.3993460302886436</v>
      </c>
      <c r="P82" s="6">
        <f t="shared" si="10"/>
        <v>36.027554750464766</v>
      </c>
      <c r="U82" s="18">
        <v>21.5</v>
      </c>
      <c r="V82" s="20">
        <f t="shared" si="6"/>
        <v>1.615614176955259</v>
      </c>
    </row>
    <row r="83" spans="1:22" x14ac:dyDescent="0.15">
      <c r="A83" s="6">
        <v>41</v>
      </c>
      <c r="B83" s="6">
        <v>81</v>
      </c>
      <c r="D83">
        <v>557.47106933593795</v>
      </c>
      <c r="E83">
        <v>501.16232299804699</v>
      </c>
      <c r="F83">
        <v>469.26525878906301</v>
      </c>
      <c r="G83">
        <v>468.68518066406301</v>
      </c>
      <c r="I83" s="7">
        <f t="shared" si="7"/>
        <v>88.205810546874943</v>
      </c>
      <c r="J83" s="7">
        <f t="shared" si="7"/>
        <v>32.477142333983977</v>
      </c>
      <c r="K83" s="7">
        <f t="shared" si="8"/>
        <v>65.471810913086159</v>
      </c>
      <c r="L83" s="8">
        <f t="shared" si="9"/>
        <v>2.0159350918192289</v>
      </c>
      <c r="M83" s="8">
        <f t="shared" si="5"/>
        <v>2.3405937253302262</v>
      </c>
      <c r="P83" s="6">
        <f t="shared" si="10"/>
        <v>32.696675303082316</v>
      </c>
      <c r="U83" s="18">
        <v>22</v>
      </c>
      <c r="V83" s="20">
        <f t="shared" si="6"/>
        <v>1.5597183606757041</v>
      </c>
    </row>
    <row r="84" spans="1:22" x14ac:dyDescent="0.15">
      <c r="A84" s="6">
        <v>41.5</v>
      </c>
      <c r="B84" s="6">
        <v>82</v>
      </c>
      <c r="D84">
        <v>557.42443847656295</v>
      </c>
      <c r="E84">
        <v>501.69610595703102</v>
      </c>
      <c r="F84">
        <v>470.707763671875</v>
      </c>
      <c r="G84">
        <v>470.15246582031301</v>
      </c>
      <c r="I84" s="7">
        <f t="shared" si="7"/>
        <v>86.716674804687955</v>
      </c>
      <c r="J84" s="7">
        <f t="shared" si="7"/>
        <v>31.543640136718011</v>
      </c>
      <c r="K84" s="7">
        <f t="shared" si="8"/>
        <v>64.636126708985344</v>
      </c>
      <c r="L84" s="8">
        <f t="shared" si="9"/>
        <v>2.0491017025567193</v>
      </c>
      <c r="M84" s="8">
        <f t="shared" si="5"/>
        <v>2.3777195876958994</v>
      </c>
      <c r="P84" s="6">
        <f t="shared" si="10"/>
        <v>34.801473948985546</v>
      </c>
      <c r="U84" s="18">
        <v>65</v>
      </c>
      <c r="V84" s="20">
        <f t="shared" ref="V84:V104" si="11">L131</f>
        <v>1.207656372938638</v>
      </c>
    </row>
    <row r="85" spans="1:22" x14ac:dyDescent="0.15">
      <c r="A85" s="6">
        <v>42</v>
      </c>
      <c r="B85" s="6">
        <v>83</v>
      </c>
      <c r="D85">
        <v>557.03747558593795</v>
      </c>
      <c r="E85">
        <v>501.50439453125</v>
      </c>
      <c r="F85">
        <v>469.748291015625</v>
      </c>
      <c r="G85">
        <v>469.13247680664102</v>
      </c>
      <c r="I85" s="7">
        <f t="shared" si="7"/>
        <v>87.289184570312955</v>
      </c>
      <c r="J85" s="7">
        <f t="shared" si="7"/>
        <v>32.371917724608977</v>
      </c>
      <c r="K85" s="7">
        <f t="shared" si="8"/>
        <v>64.628842163086674</v>
      </c>
      <c r="L85" s="8">
        <f t="shared" si="9"/>
        <v>1.9964477456322007</v>
      </c>
      <c r="M85" s="8">
        <f t="shared" si="5"/>
        <v>2.3290248823995641</v>
      </c>
      <c r="P85" s="6">
        <f t="shared" si="10"/>
        <v>32.04079599460222</v>
      </c>
      <c r="U85" s="18">
        <v>65.5</v>
      </c>
      <c r="V85" s="20">
        <f t="shared" si="11"/>
        <v>1.1864815282165189</v>
      </c>
    </row>
    <row r="86" spans="1:22" x14ac:dyDescent="0.15">
      <c r="A86" s="6">
        <v>42.5</v>
      </c>
      <c r="B86" s="6">
        <v>84</v>
      </c>
      <c r="D86">
        <v>557.56829833984398</v>
      </c>
      <c r="E86">
        <v>501.61270141601602</v>
      </c>
      <c r="F86">
        <v>470.254638671875</v>
      </c>
      <c r="G86">
        <v>469.72640991210898</v>
      </c>
      <c r="I86" s="7">
        <f t="shared" si="7"/>
        <v>87.313659667968977</v>
      </c>
      <c r="J86" s="7">
        <f t="shared" si="7"/>
        <v>31.886291503907046</v>
      </c>
      <c r="K86" s="7">
        <f t="shared" si="8"/>
        <v>64.993255615234048</v>
      </c>
      <c r="L86" s="8">
        <f t="shared" si="9"/>
        <v>2.0382820500549705</v>
      </c>
      <c r="M86" s="8">
        <f t="shared" si="5"/>
        <v>2.3748184384505167</v>
      </c>
      <c r="P86" s="6">
        <f t="shared" si="10"/>
        <v>34.636997365435782</v>
      </c>
      <c r="U86" s="18">
        <v>66</v>
      </c>
      <c r="V86" s="20">
        <f t="shared" si="11"/>
        <v>1.1862685282036627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556.50439453125</v>
      </c>
      <c r="E87">
        <v>500.82653808593801</v>
      </c>
      <c r="F87">
        <v>469.86984252929699</v>
      </c>
      <c r="G87">
        <v>469.21032714843801</v>
      </c>
      <c r="I87" s="7">
        <f t="shared" si="7"/>
        <v>86.634552001953011</v>
      </c>
      <c r="J87" s="7">
        <f t="shared" si="7"/>
        <v>31.6162109375</v>
      </c>
      <c r="K87" s="7">
        <f t="shared" si="8"/>
        <v>64.503204345703011</v>
      </c>
      <c r="L87" s="8">
        <f t="shared" si="9"/>
        <v>2.0401940154440119</v>
      </c>
      <c r="M87" s="8">
        <f t="shared" si="5"/>
        <v>2.3806896554677408</v>
      </c>
      <c r="P87" s="6">
        <f t="shared" si="10"/>
        <v>34.96985777163831</v>
      </c>
      <c r="U87" s="18">
        <v>66.5</v>
      </c>
      <c r="V87" s="20">
        <f t="shared" si="11"/>
        <v>1.1968384619974934</v>
      </c>
    </row>
    <row r="88" spans="1:22" x14ac:dyDescent="0.15">
      <c r="A88" s="6">
        <v>43.5</v>
      </c>
      <c r="B88" s="6">
        <v>86</v>
      </c>
      <c r="D88">
        <v>556.98211669921898</v>
      </c>
      <c r="E88">
        <v>501.65390014648398</v>
      </c>
      <c r="F88">
        <v>469.42312622070301</v>
      </c>
      <c r="G88">
        <v>468.787353515625</v>
      </c>
      <c r="I88" s="7">
        <f t="shared" si="7"/>
        <v>87.558990478515966</v>
      </c>
      <c r="J88" s="7">
        <f t="shared" si="7"/>
        <v>32.866546630858977</v>
      </c>
      <c r="K88" s="7">
        <f t="shared" si="8"/>
        <v>64.552407836914682</v>
      </c>
      <c r="L88" s="8">
        <f t="shared" si="9"/>
        <v>1.964076377172687</v>
      </c>
      <c r="M88" s="8">
        <f t="shared" ref="M88:M151" si="12">L88+ABS($N$2)*A88</f>
        <v>2.3085312688245989</v>
      </c>
      <c r="P88" s="6">
        <f t="shared" si="10"/>
        <v>30.878939343909749</v>
      </c>
      <c r="U88" s="18">
        <v>67</v>
      </c>
      <c r="V88" s="20">
        <f t="shared" si="11"/>
        <v>1.1737381632228006</v>
      </c>
    </row>
    <row r="89" spans="1:22" x14ac:dyDescent="0.15">
      <c r="A89" s="6">
        <v>44</v>
      </c>
      <c r="B89" s="6">
        <v>87</v>
      </c>
      <c r="D89">
        <v>556.33898925781295</v>
      </c>
      <c r="E89">
        <v>501.69683837890602</v>
      </c>
      <c r="F89">
        <v>470.16149902343801</v>
      </c>
      <c r="G89">
        <v>469.67715454101602</v>
      </c>
      <c r="I89" s="7">
        <f t="shared" si="7"/>
        <v>86.177490234374943</v>
      </c>
      <c r="J89" s="7">
        <f t="shared" si="7"/>
        <v>32.01968383789</v>
      </c>
      <c r="K89" s="7">
        <f t="shared" si="8"/>
        <v>63.763711547851941</v>
      </c>
      <c r="L89" s="8">
        <f t="shared" si="9"/>
        <v>1.9913910415442058</v>
      </c>
      <c r="M89" s="8">
        <f t="shared" si="12"/>
        <v>2.3398051848243004</v>
      </c>
      <c r="P89" s="6">
        <f t="shared" si="10"/>
        <v>32.651970106129177</v>
      </c>
      <c r="U89" s="18">
        <v>67.5</v>
      </c>
      <c r="V89" s="20">
        <f t="shared" si="11"/>
        <v>1.1990845368614678</v>
      </c>
    </row>
    <row r="90" spans="1:22" x14ac:dyDescent="0.15">
      <c r="A90" s="6">
        <v>44.5</v>
      </c>
      <c r="B90" s="6">
        <v>88</v>
      </c>
      <c r="D90">
        <v>555.57873535156295</v>
      </c>
      <c r="E90">
        <v>501.94464111328102</v>
      </c>
      <c r="F90">
        <v>469.71417236328102</v>
      </c>
      <c r="G90">
        <v>468.84228515625</v>
      </c>
      <c r="I90" s="7">
        <f t="shared" si="7"/>
        <v>85.864562988281932</v>
      </c>
      <c r="J90" s="7">
        <f t="shared" si="7"/>
        <v>33.102355957031023</v>
      </c>
      <c r="K90" s="7">
        <f t="shared" si="8"/>
        <v>62.692913818360218</v>
      </c>
      <c r="L90" s="8">
        <f t="shared" si="9"/>
        <v>1.8939109318907583</v>
      </c>
      <c r="M90" s="8">
        <f t="shared" si="12"/>
        <v>2.246284326799036</v>
      </c>
      <c r="P90" s="6">
        <f t="shared" si="10"/>
        <v>27.34993635411897</v>
      </c>
      <c r="U90" s="18">
        <v>68</v>
      </c>
      <c r="V90" s="20">
        <f t="shared" si="11"/>
        <v>1.1772743550353613</v>
      </c>
    </row>
    <row r="91" spans="1:22" x14ac:dyDescent="0.15">
      <c r="A91" s="6">
        <v>45</v>
      </c>
      <c r="B91" s="6">
        <v>89</v>
      </c>
      <c r="D91">
        <v>555.58294677734398</v>
      </c>
      <c r="E91">
        <v>502.64266967773398</v>
      </c>
      <c r="F91">
        <v>470.66171264648398</v>
      </c>
      <c r="G91">
        <v>470.07125854492199</v>
      </c>
      <c r="I91" s="7">
        <f t="shared" si="7"/>
        <v>84.92123413086</v>
      </c>
      <c r="J91" s="7">
        <f t="shared" si="7"/>
        <v>32.571411132811988</v>
      </c>
      <c r="K91" s="7">
        <f t="shared" si="8"/>
        <v>62.121246337891606</v>
      </c>
      <c r="L91" s="8">
        <f t="shared" si="9"/>
        <v>1.9072322683407328</v>
      </c>
      <c r="M91" s="8">
        <f t="shared" si="12"/>
        <v>2.2635649148771932</v>
      </c>
      <c r="P91" s="6">
        <f t="shared" si="10"/>
        <v>28.329635035029526</v>
      </c>
      <c r="U91" s="18">
        <v>68.5</v>
      </c>
      <c r="V91" s="20">
        <f t="shared" si="11"/>
        <v>1.2101351535050411</v>
      </c>
    </row>
    <row r="92" spans="1:22" x14ac:dyDescent="0.15">
      <c r="A92" s="6">
        <v>45.5</v>
      </c>
      <c r="B92" s="6">
        <v>90</v>
      </c>
      <c r="D92">
        <v>555.764892578125</v>
      </c>
      <c r="E92">
        <v>502.56292724609398</v>
      </c>
      <c r="F92">
        <v>469.536376953125</v>
      </c>
      <c r="G92">
        <v>468.677734375</v>
      </c>
      <c r="I92" s="7">
        <f t="shared" si="7"/>
        <v>86.228515625</v>
      </c>
      <c r="J92" s="7">
        <f t="shared" si="7"/>
        <v>33.885192871093977</v>
      </c>
      <c r="K92" s="7">
        <f t="shared" si="8"/>
        <v>62.508880615234219</v>
      </c>
      <c r="L92" s="8">
        <f t="shared" si="9"/>
        <v>1.844725536992823</v>
      </c>
      <c r="M92" s="8">
        <f t="shared" si="12"/>
        <v>2.2050174351574663</v>
      </c>
      <c r="P92" s="6">
        <f t="shared" si="10"/>
        <v>25.010367867000909</v>
      </c>
      <c r="U92" s="18">
        <v>69</v>
      </c>
      <c r="V92" s="20">
        <f t="shared" si="11"/>
        <v>1.1841101719913592</v>
      </c>
    </row>
    <row r="93" spans="1:22" x14ac:dyDescent="0.15">
      <c r="A93" s="6">
        <v>46</v>
      </c>
      <c r="B93" s="6">
        <v>91</v>
      </c>
      <c r="D93">
        <v>555.66735839843795</v>
      </c>
      <c r="E93">
        <v>502.46136474609398</v>
      </c>
      <c r="F93">
        <v>470.57092285156301</v>
      </c>
      <c r="G93">
        <v>469.85263061523398</v>
      </c>
      <c r="I93" s="7">
        <f t="shared" si="7"/>
        <v>85.096435546874943</v>
      </c>
      <c r="J93" s="7">
        <f t="shared" si="7"/>
        <v>32.60873413086</v>
      </c>
      <c r="K93" s="7">
        <f t="shared" si="8"/>
        <v>62.270321655272944</v>
      </c>
      <c r="L93" s="8">
        <f t="shared" si="9"/>
        <v>1.9096209440507548</v>
      </c>
      <c r="M93" s="8">
        <f t="shared" si="12"/>
        <v>2.2738720938435812</v>
      </c>
      <c r="P93" s="6">
        <f t="shared" si="10"/>
        <v>28.913986076302429</v>
      </c>
      <c r="U93" s="18">
        <v>69.5</v>
      </c>
      <c r="V93" s="20">
        <f t="shared" si="11"/>
        <v>1.1891569639654771</v>
      </c>
    </row>
    <row r="94" spans="1:22" x14ac:dyDescent="0.15">
      <c r="A94" s="6">
        <v>46.5</v>
      </c>
      <c r="B94" s="6">
        <v>92</v>
      </c>
      <c r="D94">
        <v>554.65008544921898</v>
      </c>
      <c r="E94">
        <v>502.55023193359398</v>
      </c>
      <c r="F94">
        <v>469.44177246093801</v>
      </c>
      <c r="G94">
        <v>468.657470703125</v>
      </c>
      <c r="I94" s="7">
        <f t="shared" si="7"/>
        <v>85.208312988280966</v>
      </c>
      <c r="J94" s="7">
        <f t="shared" si="7"/>
        <v>33.892761230468977</v>
      </c>
      <c r="K94" s="7">
        <f t="shared" si="8"/>
        <v>61.483380126952682</v>
      </c>
      <c r="L94" s="8">
        <f t="shared" si="9"/>
        <v>1.81405639124145</v>
      </c>
      <c r="M94" s="8">
        <f t="shared" si="12"/>
        <v>2.1822667926624595</v>
      </c>
      <c r="P94" s="6">
        <f t="shared" si="10"/>
        <v>23.720552130324741</v>
      </c>
      <c r="U94" s="18">
        <v>70</v>
      </c>
      <c r="V94" s="20">
        <f t="shared" si="11"/>
        <v>1.179079994797182</v>
      </c>
    </row>
    <row r="95" spans="1:22" x14ac:dyDescent="0.15">
      <c r="A95" s="6">
        <v>47</v>
      </c>
      <c r="B95" s="6">
        <v>93</v>
      </c>
      <c r="D95">
        <v>553.67419433593795</v>
      </c>
      <c r="E95">
        <v>503.12567138671898</v>
      </c>
      <c r="F95">
        <v>469.96005249023398</v>
      </c>
      <c r="G95">
        <v>469.32751464843801</v>
      </c>
      <c r="I95" s="7">
        <f t="shared" si="7"/>
        <v>83.714141845703978</v>
      </c>
      <c r="J95" s="7">
        <f t="shared" si="7"/>
        <v>33.798156738280966</v>
      </c>
      <c r="K95" s="7">
        <f t="shared" si="8"/>
        <v>60.055432128907299</v>
      </c>
      <c r="L95" s="8">
        <f t="shared" si="9"/>
        <v>1.7768848341035839</v>
      </c>
      <c r="M95" s="8">
        <f t="shared" si="12"/>
        <v>2.1490544871527759</v>
      </c>
      <c r="P95" s="6">
        <f t="shared" si="10"/>
        <v>21.837627096137759</v>
      </c>
      <c r="U95" s="18">
        <v>70.5</v>
      </c>
      <c r="V95" s="20">
        <f t="shared" si="11"/>
        <v>1.1693433680658503</v>
      </c>
    </row>
    <row r="96" spans="1:22" x14ac:dyDescent="0.15">
      <c r="A96" s="6">
        <v>47.5</v>
      </c>
      <c r="B96" s="6">
        <v>94</v>
      </c>
      <c r="D96">
        <v>553.74005126953102</v>
      </c>
      <c r="E96">
        <v>503.97845458984398</v>
      </c>
      <c r="F96">
        <v>470.15319824218801</v>
      </c>
      <c r="G96">
        <v>469.36276245117199</v>
      </c>
      <c r="I96" s="7">
        <f t="shared" si="7"/>
        <v>83.586853027343011</v>
      </c>
      <c r="J96" s="7">
        <f t="shared" si="7"/>
        <v>34.615692138671989</v>
      </c>
      <c r="K96" s="7">
        <f t="shared" si="8"/>
        <v>59.355868530272616</v>
      </c>
      <c r="L96" s="8">
        <f t="shared" si="9"/>
        <v>1.7147098573817443</v>
      </c>
      <c r="M96" s="8">
        <f t="shared" si="12"/>
        <v>2.0908387620591196</v>
      </c>
      <c r="P96" s="6">
        <f t="shared" si="10"/>
        <v>18.537168290884608</v>
      </c>
      <c r="U96" s="18">
        <v>71</v>
      </c>
      <c r="V96" s="20">
        <f t="shared" si="11"/>
        <v>1.1925631197042426</v>
      </c>
    </row>
    <row r="97" spans="1:22" x14ac:dyDescent="0.15">
      <c r="A97" s="6">
        <v>48</v>
      </c>
      <c r="B97" s="6">
        <v>95</v>
      </c>
      <c r="D97">
        <v>552.22113037109398</v>
      </c>
      <c r="E97">
        <v>503.62869262695301</v>
      </c>
      <c r="F97">
        <v>470.12985229492199</v>
      </c>
      <c r="G97">
        <v>469.44207763671898</v>
      </c>
      <c r="I97" s="7">
        <f t="shared" si="7"/>
        <v>82.091278076171989</v>
      </c>
      <c r="J97" s="7">
        <f t="shared" si="7"/>
        <v>34.186614990234034</v>
      </c>
      <c r="K97" s="7">
        <f t="shared" si="8"/>
        <v>58.160647583008171</v>
      </c>
      <c r="L97" s="8">
        <f t="shared" si="9"/>
        <v>1.7012695641151576</v>
      </c>
      <c r="M97" s="8">
        <f t="shared" si="12"/>
        <v>2.0813577204207157</v>
      </c>
      <c r="P97" s="6">
        <f t="shared" si="10"/>
        <v>17.999653945609335</v>
      </c>
      <c r="U97" s="18">
        <v>71.5</v>
      </c>
      <c r="V97" s="20">
        <f t="shared" si="11"/>
        <v>1.1749480082688397</v>
      </c>
    </row>
    <row r="98" spans="1:22" x14ac:dyDescent="0.15">
      <c r="A98" s="6">
        <v>48.5</v>
      </c>
      <c r="B98" s="6">
        <v>96</v>
      </c>
      <c r="D98">
        <v>552.42272949218795</v>
      </c>
      <c r="E98">
        <v>504.6328125</v>
      </c>
      <c r="F98">
        <v>469.76693725585898</v>
      </c>
      <c r="G98">
        <v>468.95263671875</v>
      </c>
      <c r="I98" s="7">
        <f t="shared" si="7"/>
        <v>82.655792236328978</v>
      </c>
      <c r="J98" s="7">
        <f t="shared" si="7"/>
        <v>35.68017578125</v>
      </c>
      <c r="K98" s="7">
        <f t="shared" si="8"/>
        <v>57.679669189453975</v>
      </c>
      <c r="L98" s="8">
        <f t="shared" si="9"/>
        <v>1.6165746924308806</v>
      </c>
      <c r="M98" s="8">
        <f t="shared" si="12"/>
        <v>2.0006221003646214</v>
      </c>
      <c r="P98" s="6">
        <f t="shared" si="10"/>
        <v>13.422461311093045</v>
      </c>
      <c r="U98" s="18">
        <v>72</v>
      </c>
      <c r="V98" s="20">
        <f t="shared" si="11"/>
        <v>1.1934734665037294</v>
      </c>
    </row>
    <row r="99" spans="1:22" x14ac:dyDescent="0.15">
      <c r="A99" s="6">
        <v>49</v>
      </c>
      <c r="B99" s="6">
        <v>97</v>
      </c>
      <c r="D99">
        <v>551.86804199218795</v>
      </c>
      <c r="E99">
        <v>505.119384765625</v>
      </c>
      <c r="F99">
        <v>470.96267700195301</v>
      </c>
      <c r="G99">
        <v>470.44949340820301</v>
      </c>
      <c r="I99" s="7">
        <f t="shared" si="7"/>
        <v>80.905364990234943</v>
      </c>
      <c r="J99" s="7">
        <f t="shared" si="7"/>
        <v>34.669891357421989</v>
      </c>
      <c r="K99" s="7">
        <f t="shared" si="8"/>
        <v>56.636441040039557</v>
      </c>
      <c r="L99" s="8">
        <f t="shared" si="9"/>
        <v>1.6335915349765022</v>
      </c>
      <c r="M99" s="8">
        <f t="shared" si="12"/>
        <v>2.0215981945384258</v>
      </c>
      <c r="P99" s="6">
        <f t="shared" si="10"/>
        <v>14.611671521983229</v>
      </c>
      <c r="U99" s="18">
        <v>72.5</v>
      </c>
      <c r="V99" s="20">
        <f t="shared" si="11"/>
        <v>1.1792972385315104</v>
      </c>
    </row>
    <row r="100" spans="1:22" x14ac:dyDescent="0.15">
      <c r="A100" s="6">
        <v>49.5</v>
      </c>
      <c r="B100" s="6">
        <v>98</v>
      </c>
      <c r="D100">
        <v>551.95074462890602</v>
      </c>
      <c r="E100">
        <v>505.61016845703102</v>
      </c>
      <c r="F100">
        <v>469.59698486328102</v>
      </c>
      <c r="G100">
        <v>469.04925537109398</v>
      </c>
      <c r="I100" s="7">
        <f t="shared" si="7"/>
        <v>82.353759765625</v>
      </c>
      <c r="J100" s="7">
        <f t="shared" si="7"/>
        <v>36.560913085937045</v>
      </c>
      <c r="K100" s="7">
        <f t="shared" si="8"/>
        <v>56.761120605469074</v>
      </c>
      <c r="L100" s="8">
        <f t="shared" si="9"/>
        <v>1.5525082886209953</v>
      </c>
      <c r="M100" s="8">
        <f t="shared" si="12"/>
        <v>1.9444741998111019</v>
      </c>
      <c r="P100" s="6">
        <f t="shared" si="10"/>
        <v>10.239234915128515</v>
      </c>
      <c r="U100" s="18">
        <v>73</v>
      </c>
      <c r="V100" s="20">
        <f t="shared" si="11"/>
        <v>1.1764304803010772</v>
      </c>
    </row>
    <row r="101" spans="1:22" x14ac:dyDescent="0.15">
      <c r="A101" s="6">
        <v>50</v>
      </c>
      <c r="B101" s="6">
        <v>99</v>
      </c>
      <c r="D101">
        <v>551.087890625</v>
      </c>
      <c r="E101">
        <v>505.61145019531301</v>
      </c>
      <c r="F101">
        <v>470.47732543945301</v>
      </c>
      <c r="G101">
        <v>470.01138305664102</v>
      </c>
      <c r="I101" s="7">
        <f t="shared" si="7"/>
        <v>80.610565185546989</v>
      </c>
      <c r="J101" s="7">
        <f t="shared" si="7"/>
        <v>35.600067138671989</v>
      </c>
      <c r="K101" s="7">
        <f t="shared" si="8"/>
        <v>55.690518188476602</v>
      </c>
      <c r="L101" s="8">
        <f t="shared" si="9"/>
        <v>1.5643374483409489</v>
      </c>
      <c r="M101" s="8">
        <f t="shared" si="12"/>
        <v>1.9602626111592385</v>
      </c>
      <c r="P101" s="6">
        <f t="shared" si="10"/>
        <v>11.134336731194262</v>
      </c>
      <c r="U101" s="18">
        <v>73.5</v>
      </c>
      <c r="V101" s="20">
        <f t="shared" si="11"/>
        <v>1.1974518265069185</v>
      </c>
    </row>
    <row r="102" spans="1:22" x14ac:dyDescent="0.15">
      <c r="A102" s="6">
        <v>50.5</v>
      </c>
      <c r="B102" s="6">
        <v>100</v>
      </c>
      <c r="D102">
        <v>551.13323974609398</v>
      </c>
      <c r="E102">
        <v>505.94711303710898</v>
      </c>
      <c r="F102">
        <v>469.7490234375</v>
      </c>
      <c r="G102">
        <v>469.03366088867199</v>
      </c>
      <c r="I102" s="7">
        <f t="shared" si="7"/>
        <v>81.384216308593977</v>
      </c>
      <c r="J102" s="7">
        <f t="shared" si="7"/>
        <v>36.913452148436988</v>
      </c>
      <c r="K102" s="7">
        <f t="shared" si="8"/>
        <v>55.544799804688083</v>
      </c>
      <c r="L102" s="8">
        <f t="shared" si="9"/>
        <v>1.5047305676350835</v>
      </c>
      <c r="M102" s="8">
        <f t="shared" si="12"/>
        <v>1.9046149820815559</v>
      </c>
      <c r="P102" s="6">
        <f t="shared" si="10"/>
        <v>7.9794725242222491</v>
      </c>
      <c r="U102" s="18">
        <v>74</v>
      </c>
      <c r="V102" s="20">
        <f t="shared" si="11"/>
        <v>1.1670040499908283</v>
      </c>
    </row>
    <row r="103" spans="1:22" x14ac:dyDescent="0.15">
      <c r="A103" s="6">
        <v>51</v>
      </c>
      <c r="B103" s="6">
        <v>101</v>
      </c>
      <c r="D103">
        <v>551.08331298828102</v>
      </c>
      <c r="E103">
        <v>506.53872680664102</v>
      </c>
      <c r="F103">
        <v>470.49542236328102</v>
      </c>
      <c r="G103">
        <v>469.63357543945301</v>
      </c>
      <c r="I103" s="7">
        <f t="shared" si="7"/>
        <v>80.587890625</v>
      </c>
      <c r="J103" s="7">
        <f t="shared" si="7"/>
        <v>36.905151367188012</v>
      </c>
      <c r="K103" s="7">
        <f t="shared" si="8"/>
        <v>54.754284667968392</v>
      </c>
      <c r="L103" s="8">
        <f t="shared" si="9"/>
        <v>1.4836488305708417</v>
      </c>
      <c r="M103" s="8">
        <f t="shared" si="12"/>
        <v>1.8874924966454971</v>
      </c>
      <c r="P103" s="6">
        <f t="shared" si="10"/>
        <v>7.008737250645507</v>
      </c>
      <c r="U103" s="18">
        <v>74.5</v>
      </c>
      <c r="V103" s="20">
        <f t="shared" si="11"/>
        <v>1.187570827630086</v>
      </c>
    </row>
    <row r="104" spans="1:22" x14ac:dyDescent="0.15">
      <c r="A104" s="6">
        <v>51.5</v>
      </c>
      <c r="B104" s="6">
        <v>102</v>
      </c>
      <c r="D104">
        <v>550.16809082031295</v>
      </c>
      <c r="E104">
        <v>506.50839233398398</v>
      </c>
      <c r="F104">
        <v>469.70660400390602</v>
      </c>
      <c r="G104">
        <v>468.79333496093801</v>
      </c>
      <c r="I104" s="7">
        <f t="shared" si="7"/>
        <v>80.461486816406932</v>
      </c>
      <c r="J104" s="7">
        <f t="shared" si="7"/>
        <v>37.715057373045966</v>
      </c>
      <c r="K104" s="7">
        <f t="shared" si="8"/>
        <v>54.060946655274762</v>
      </c>
      <c r="L104" s="8">
        <f t="shared" si="9"/>
        <v>1.4334048632234297</v>
      </c>
      <c r="M104" s="8">
        <f t="shared" si="12"/>
        <v>1.8412077809262679</v>
      </c>
      <c r="P104" s="6">
        <f t="shared" si="10"/>
        <v>4.3846902719570116</v>
      </c>
      <c r="U104" s="18">
        <v>75</v>
      </c>
      <c r="V104" s="20">
        <f t="shared" si="11"/>
        <v>1.1797096787638708</v>
      </c>
    </row>
    <row r="105" spans="1:22" x14ac:dyDescent="0.15">
      <c r="A105" s="6">
        <v>52</v>
      </c>
      <c r="B105" s="6">
        <v>103</v>
      </c>
      <c r="D105">
        <v>549.28625488281295</v>
      </c>
      <c r="E105">
        <v>506.5185546875</v>
      </c>
      <c r="F105">
        <v>470.26687622070301</v>
      </c>
      <c r="G105">
        <v>469.47470092773398</v>
      </c>
      <c r="I105" s="7">
        <f t="shared" si="7"/>
        <v>79.019378662109943</v>
      </c>
      <c r="J105" s="7">
        <f t="shared" si="7"/>
        <v>37.043853759766023</v>
      </c>
      <c r="K105" s="7">
        <f t="shared" si="8"/>
        <v>53.088681030273733</v>
      </c>
      <c r="L105" s="8">
        <f t="shared" si="9"/>
        <v>1.4331306179578507</v>
      </c>
      <c r="M105" s="8">
        <f t="shared" si="12"/>
        <v>1.8448927872888716</v>
      </c>
      <c r="P105" s="6">
        <f t="shared" si="10"/>
        <v>4.5936065343122943</v>
      </c>
      <c r="U105" s="18"/>
      <c r="V105" s="20"/>
    </row>
    <row r="106" spans="1:22" x14ac:dyDescent="0.15">
      <c r="A106" s="6">
        <v>52.5</v>
      </c>
      <c r="B106" s="6">
        <v>104</v>
      </c>
      <c r="D106">
        <v>549.78381347656295</v>
      </c>
      <c r="E106">
        <v>507.05856323242199</v>
      </c>
      <c r="F106">
        <v>469.65515136718801</v>
      </c>
      <c r="G106">
        <v>469.05218505859398</v>
      </c>
      <c r="I106" s="7">
        <f t="shared" si="7"/>
        <v>80.128662109374943</v>
      </c>
      <c r="J106" s="7">
        <f t="shared" si="7"/>
        <v>38.006378173828011</v>
      </c>
      <c r="K106" s="7">
        <f t="shared" si="8"/>
        <v>53.524197387695338</v>
      </c>
      <c r="L106" s="8">
        <f t="shared" si="9"/>
        <v>1.4082951325404962</v>
      </c>
      <c r="M106" s="8">
        <f t="shared" si="12"/>
        <v>1.8240165534997002</v>
      </c>
      <c r="P106" s="6">
        <f t="shared" si="10"/>
        <v>3.4100577677350947</v>
      </c>
    </row>
    <row r="107" spans="1:22" x14ac:dyDescent="0.15">
      <c r="A107" s="6">
        <v>53</v>
      </c>
      <c r="B107" s="6">
        <v>105</v>
      </c>
      <c r="D107">
        <v>548.66320800781295</v>
      </c>
      <c r="E107">
        <v>506.87460327148398</v>
      </c>
      <c r="F107">
        <v>470.181884765625</v>
      </c>
      <c r="G107">
        <v>469.32894897460898</v>
      </c>
      <c r="I107" s="7">
        <f t="shared" si="7"/>
        <v>78.481323242187955</v>
      </c>
      <c r="J107" s="7">
        <f t="shared" si="7"/>
        <v>37.545654296875</v>
      </c>
      <c r="K107" s="7">
        <f t="shared" si="8"/>
        <v>52.199365234375456</v>
      </c>
      <c r="L107" s="8">
        <f t="shared" si="9"/>
        <v>1.3902904666844522</v>
      </c>
      <c r="M107" s="8">
        <f t="shared" si="12"/>
        <v>1.8099711392718392</v>
      </c>
      <c r="P107" s="6">
        <f t="shared" si="10"/>
        <v>2.6137727264134494</v>
      </c>
    </row>
    <row r="108" spans="1:22" x14ac:dyDescent="0.15">
      <c r="A108" s="6">
        <v>53.5</v>
      </c>
      <c r="B108" s="6">
        <v>106</v>
      </c>
      <c r="D108">
        <v>548.14538574218795</v>
      </c>
      <c r="E108">
        <v>506.90682983398398</v>
      </c>
      <c r="F108">
        <v>469.29602050781301</v>
      </c>
      <c r="G108">
        <v>468.54904174804699</v>
      </c>
      <c r="I108" s="7">
        <f t="shared" si="7"/>
        <v>78.849365234374943</v>
      </c>
      <c r="J108" s="7">
        <f t="shared" si="7"/>
        <v>38.357788085936988</v>
      </c>
      <c r="K108" s="7">
        <f t="shared" si="8"/>
        <v>51.998913574219053</v>
      </c>
      <c r="L108" s="8">
        <f t="shared" si="9"/>
        <v>1.3556285742473058</v>
      </c>
      <c r="M108" s="8">
        <f t="shared" si="12"/>
        <v>1.7792684984628755</v>
      </c>
      <c r="P108" s="6">
        <f t="shared" si="10"/>
        <v>0.87312960912088666</v>
      </c>
    </row>
    <row r="109" spans="1:22" x14ac:dyDescent="0.15">
      <c r="A109" s="6">
        <v>54</v>
      </c>
      <c r="B109" s="6">
        <v>107</v>
      </c>
      <c r="D109">
        <v>548.42785644531295</v>
      </c>
      <c r="E109">
        <v>507.37442016601602</v>
      </c>
      <c r="F109">
        <v>470.43682861328102</v>
      </c>
      <c r="G109">
        <v>469.81942749023398</v>
      </c>
      <c r="I109" s="7">
        <f t="shared" si="7"/>
        <v>77.991027832031932</v>
      </c>
      <c r="J109" s="7">
        <f t="shared" si="7"/>
        <v>37.554992675782046</v>
      </c>
      <c r="K109" s="7">
        <f t="shared" si="8"/>
        <v>51.702532958984506</v>
      </c>
      <c r="L109" s="8">
        <f t="shared" si="9"/>
        <v>1.3767152986911839</v>
      </c>
      <c r="M109" s="8">
        <f t="shared" si="12"/>
        <v>1.8043144745349367</v>
      </c>
      <c r="P109" s="6">
        <f t="shared" si="10"/>
        <v>2.2930760605342626</v>
      </c>
    </row>
    <row r="110" spans="1:22" x14ac:dyDescent="0.15">
      <c r="A110" s="6">
        <v>54.5</v>
      </c>
      <c r="B110" s="6">
        <v>108</v>
      </c>
      <c r="D110">
        <v>548.05944824218795</v>
      </c>
      <c r="E110">
        <v>507.22552490234398</v>
      </c>
      <c r="F110">
        <v>469.57366943359398</v>
      </c>
      <c r="G110">
        <v>468.81723022460898</v>
      </c>
      <c r="I110" s="7">
        <f t="shared" si="7"/>
        <v>78.485778808593977</v>
      </c>
      <c r="J110" s="7">
        <f t="shared" si="7"/>
        <v>38.408294677735</v>
      </c>
      <c r="K110" s="7">
        <f t="shared" si="8"/>
        <v>51.599972534179479</v>
      </c>
      <c r="L110" s="8">
        <f t="shared" si="9"/>
        <v>1.3434590878644657</v>
      </c>
      <c r="M110" s="8">
        <f t="shared" si="12"/>
        <v>1.7750175153364012</v>
      </c>
      <c r="P110" s="6">
        <f t="shared" si="10"/>
        <v>0.63212608871152631</v>
      </c>
    </row>
    <row r="111" spans="1:22" x14ac:dyDescent="0.15">
      <c r="A111" s="6">
        <v>55</v>
      </c>
      <c r="B111" s="6">
        <v>109</v>
      </c>
      <c r="D111">
        <v>548.72351074218795</v>
      </c>
      <c r="E111">
        <v>508.44046020507801</v>
      </c>
      <c r="F111">
        <v>470.54336547851602</v>
      </c>
      <c r="G111">
        <v>469.96414184570301</v>
      </c>
      <c r="I111" s="7">
        <f t="shared" si="7"/>
        <v>78.180145263671932</v>
      </c>
      <c r="J111" s="7">
        <f t="shared" si="7"/>
        <v>38.476318359375</v>
      </c>
      <c r="K111" s="7">
        <f t="shared" si="8"/>
        <v>51.246722412109435</v>
      </c>
      <c r="L111" s="8">
        <f t="shared" si="9"/>
        <v>1.3319029625822514</v>
      </c>
      <c r="M111" s="8">
        <f t="shared" si="12"/>
        <v>1.7674206416823699</v>
      </c>
      <c r="P111" s="6">
        <f t="shared" si="10"/>
        <v>0.20143200213086498</v>
      </c>
    </row>
    <row r="112" spans="1:22" x14ac:dyDescent="0.15">
      <c r="A112" s="6">
        <v>55.5</v>
      </c>
      <c r="B112" s="6">
        <v>110</v>
      </c>
      <c r="D112">
        <v>548.86236572265602</v>
      </c>
      <c r="E112">
        <v>508.90582275390602</v>
      </c>
      <c r="F112">
        <v>469.97158813476602</v>
      </c>
      <c r="G112">
        <v>469.19226074218801</v>
      </c>
      <c r="I112" s="7">
        <f t="shared" si="7"/>
        <v>78.89077758789</v>
      </c>
      <c r="J112" s="7">
        <f t="shared" si="7"/>
        <v>39.713562011718011</v>
      </c>
      <c r="K112" s="7">
        <f t="shared" si="8"/>
        <v>51.091284179687392</v>
      </c>
      <c r="L112" s="8">
        <f t="shared" si="9"/>
        <v>1.2864946278203964</v>
      </c>
      <c r="M112" s="8">
        <f t="shared" si="12"/>
        <v>1.7259715585486977</v>
      </c>
      <c r="P112" s="6">
        <f t="shared" si="10"/>
        <v>-2.1484655758537006</v>
      </c>
    </row>
    <row r="113" spans="1:16" x14ac:dyDescent="0.15">
      <c r="A113" s="6">
        <v>56</v>
      </c>
      <c r="B113" s="6">
        <v>111</v>
      </c>
      <c r="D113">
        <v>547.956787109375</v>
      </c>
      <c r="E113">
        <v>508.61163330078102</v>
      </c>
      <c r="F113">
        <v>470.02053833007801</v>
      </c>
      <c r="G113">
        <v>469.38287353515602</v>
      </c>
      <c r="I113" s="7">
        <f t="shared" si="7"/>
        <v>77.936248779296989</v>
      </c>
      <c r="J113" s="7">
        <f t="shared" si="7"/>
        <v>39.228759765625</v>
      </c>
      <c r="K113" s="7">
        <f t="shared" si="8"/>
        <v>50.476116943359486</v>
      </c>
      <c r="L113" s="8">
        <f t="shared" si="9"/>
        <v>1.286712025690657</v>
      </c>
      <c r="M113" s="8">
        <f t="shared" si="12"/>
        <v>1.7301482080471413</v>
      </c>
      <c r="P113" s="6">
        <f t="shared" si="10"/>
        <v>-1.9116762961287177</v>
      </c>
    </row>
    <row r="114" spans="1:16" x14ac:dyDescent="0.15">
      <c r="A114" s="6">
        <v>56.5</v>
      </c>
      <c r="B114" s="6">
        <v>112</v>
      </c>
      <c r="D114">
        <v>547.04797363281295</v>
      </c>
      <c r="E114">
        <v>508.223876953125</v>
      </c>
      <c r="F114">
        <v>470.53900146484398</v>
      </c>
      <c r="G114">
        <v>469.93411254882801</v>
      </c>
      <c r="I114" s="7">
        <f t="shared" si="7"/>
        <v>76.508972167968977</v>
      </c>
      <c r="J114" s="7">
        <f t="shared" si="7"/>
        <v>38.289764404296989</v>
      </c>
      <c r="K114" s="7">
        <f t="shared" si="8"/>
        <v>49.706137084961085</v>
      </c>
      <c r="L114" s="8">
        <f t="shared" si="9"/>
        <v>1.2981572976036102</v>
      </c>
      <c r="M114" s="8">
        <f t="shared" si="12"/>
        <v>1.7455527315882773</v>
      </c>
      <c r="P114" s="6">
        <f t="shared" si="10"/>
        <v>-1.0383384603415999</v>
      </c>
    </row>
    <row r="115" spans="1:16" x14ac:dyDescent="0.15">
      <c r="A115" s="6">
        <v>57</v>
      </c>
      <c r="B115" s="6">
        <v>113</v>
      </c>
      <c r="D115">
        <v>544.57708740234398</v>
      </c>
      <c r="E115">
        <v>506.86920166015602</v>
      </c>
      <c r="F115">
        <v>469.78356933593801</v>
      </c>
      <c r="G115">
        <v>469.05947875976602</v>
      </c>
      <c r="I115" s="7">
        <f t="shared" si="7"/>
        <v>74.793518066405966</v>
      </c>
      <c r="J115" s="7">
        <f t="shared" si="7"/>
        <v>37.80972290039</v>
      </c>
      <c r="K115" s="7">
        <f t="shared" si="8"/>
        <v>48.326712036132967</v>
      </c>
      <c r="L115" s="8">
        <f t="shared" si="9"/>
        <v>1.2781556787244925</v>
      </c>
      <c r="M115" s="8">
        <f t="shared" si="12"/>
        <v>1.7295103643373426</v>
      </c>
      <c r="P115" s="6">
        <f t="shared" si="10"/>
        <v>-1.9478379497883374</v>
      </c>
    </row>
    <row r="116" spans="1:16" x14ac:dyDescent="0.15">
      <c r="A116" s="6">
        <v>57.5</v>
      </c>
      <c r="B116" s="6">
        <v>114</v>
      </c>
      <c r="D116">
        <v>545.19317626953102</v>
      </c>
      <c r="E116">
        <v>507.55178833007801</v>
      </c>
      <c r="F116">
        <v>470.21148681640602</v>
      </c>
      <c r="G116">
        <v>469.66055297851602</v>
      </c>
      <c r="I116" s="7">
        <f t="shared" si="7"/>
        <v>74.981689453125</v>
      </c>
      <c r="J116" s="7">
        <f t="shared" si="7"/>
        <v>37.891235351561988</v>
      </c>
      <c r="K116" s="7">
        <f t="shared" si="8"/>
        <v>48.457824707031605</v>
      </c>
      <c r="L116" s="8">
        <f t="shared" si="9"/>
        <v>1.2788663198080195</v>
      </c>
      <c r="M116" s="8">
        <f t="shared" si="12"/>
        <v>1.7341802570490523</v>
      </c>
      <c r="P116" s="6">
        <f t="shared" si="10"/>
        <v>-1.6830849385503259</v>
      </c>
    </row>
    <row r="117" spans="1:16" x14ac:dyDescent="0.15">
      <c r="A117" s="6">
        <v>58</v>
      </c>
      <c r="B117" s="6">
        <v>115</v>
      </c>
      <c r="D117">
        <v>544.51300048828102</v>
      </c>
      <c r="E117">
        <v>506.96081542968801</v>
      </c>
      <c r="F117">
        <v>469.54132080078102</v>
      </c>
      <c r="G117">
        <v>468.90789794921898</v>
      </c>
      <c r="I117" s="7">
        <f t="shared" si="7"/>
        <v>74.9716796875</v>
      </c>
      <c r="J117" s="7">
        <f t="shared" si="7"/>
        <v>38.052917480469034</v>
      </c>
      <c r="K117" s="7">
        <f t="shared" si="8"/>
        <v>48.334637451171673</v>
      </c>
      <c r="L117" s="8">
        <f t="shared" si="9"/>
        <v>1.2701953135651114</v>
      </c>
      <c r="M117" s="8">
        <f t="shared" si="12"/>
        <v>1.7294685024343273</v>
      </c>
      <c r="P117" s="6">
        <f t="shared" si="10"/>
        <v>-1.9502112516099575</v>
      </c>
    </row>
    <row r="118" spans="1:16" x14ac:dyDescent="0.15">
      <c r="A118" s="6">
        <v>58.5</v>
      </c>
      <c r="B118" s="6">
        <v>116</v>
      </c>
      <c r="D118">
        <v>545.691162109375</v>
      </c>
      <c r="E118">
        <v>508.34307861328102</v>
      </c>
      <c r="F118">
        <v>470.65399169921898</v>
      </c>
      <c r="G118">
        <v>470.018798828125</v>
      </c>
      <c r="I118" s="7">
        <f t="shared" si="7"/>
        <v>75.037170410156023</v>
      </c>
      <c r="J118" s="7">
        <f t="shared" si="7"/>
        <v>38.324279785156023</v>
      </c>
      <c r="K118" s="7">
        <f t="shared" si="8"/>
        <v>48.210174560546804</v>
      </c>
      <c r="L118" s="8">
        <f t="shared" si="9"/>
        <v>1.2579538305953981</v>
      </c>
      <c r="M118" s="8">
        <f t="shared" si="12"/>
        <v>1.7211862710927968</v>
      </c>
      <c r="P118" s="6">
        <f t="shared" si="10"/>
        <v>-2.4197607301111983</v>
      </c>
    </row>
    <row r="119" spans="1:16" x14ac:dyDescent="0.15">
      <c r="A119" s="6">
        <v>59</v>
      </c>
      <c r="B119" s="6">
        <v>117</v>
      </c>
      <c r="D119">
        <v>545.53106689453102</v>
      </c>
      <c r="E119">
        <v>507.93249511718801</v>
      </c>
      <c r="F119">
        <v>469.59292602539102</v>
      </c>
      <c r="G119">
        <v>469.04458618164102</v>
      </c>
      <c r="I119" s="7">
        <f t="shared" si="7"/>
        <v>75.93814086914</v>
      </c>
      <c r="J119" s="7">
        <f t="shared" si="7"/>
        <v>38.887908935546989</v>
      </c>
      <c r="K119" s="7">
        <f t="shared" si="8"/>
        <v>48.716604614257108</v>
      </c>
      <c r="L119" s="8">
        <f t="shared" si="9"/>
        <v>1.2527442577331749</v>
      </c>
      <c r="M119" s="8">
        <f t="shared" si="12"/>
        <v>1.7199359498587565</v>
      </c>
      <c r="P119" s="6">
        <f t="shared" si="10"/>
        <v>-2.4906459371518084</v>
      </c>
    </row>
    <row r="120" spans="1:16" x14ac:dyDescent="0.15">
      <c r="A120" s="6">
        <v>59.5</v>
      </c>
      <c r="B120" s="6">
        <v>118</v>
      </c>
      <c r="D120">
        <v>546.240966796875</v>
      </c>
      <c r="E120">
        <v>508.94885253906301</v>
      </c>
      <c r="F120">
        <v>470.10391235351602</v>
      </c>
      <c r="G120">
        <v>469.28713989257801</v>
      </c>
      <c r="I120" s="7">
        <f t="shared" si="7"/>
        <v>76.137054443358977</v>
      </c>
      <c r="J120" s="7">
        <f t="shared" si="7"/>
        <v>39.661712646485</v>
      </c>
      <c r="K120" s="7">
        <f t="shared" si="8"/>
        <v>48.373855590819474</v>
      </c>
      <c r="L120" s="8">
        <f t="shared" si="9"/>
        <v>1.2196612895158623</v>
      </c>
      <c r="M120" s="8">
        <f t="shared" si="12"/>
        <v>1.6908122332696267</v>
      </c>
      <c r="P120" s="6">
        <f t="shared" si="10"/>
        <v>-4.1417741624492184</v>
      </c>
    </row>
    <row r="121" spans="1:16" x14ac:dyDescent="0.15">
      <c r="A121" s="6">
        <v>60</v>
      </c>
      <c r="B121" s="6">
        <v>119</v>
      </c>
      <c r="D121">
        <v>546.21179199218795</v>
      </c>
      <c r="E121">
        <v>508.98556518554699</v>
      </c>
      <c r="F121">
        <v>470.38406372070301</v>
      </c>
      <c r="G121">
        <v>469.79537963867199</v>
      </c>
      <c r="I121" s="7">
        <f t="shared" si="7"/>
        <v>75.827728271484943</v>
      </c>
      <c r="J121" s="7">
        <f t="shared" si="7"/>
        <v>39.190185546875</v>
      </c>
      <c r="K121" s="7">
        <f t="shared" si="8"/>
        <v>48.394598388672449</v>
      </c>
      <c r="L121" s="8">
        <f t="shared" si="9"/>
        <v>1.23486525295442</v>
      </c>
      <c r="M121" s="8">
        <f t="shared" si="12"/>
        <v>1.7099754483363674</v>
      </c>
      <c r="P121" s="6">
        <f t="shared" si="10"/>
        <v>-3.0553425874369196</v>
      </c>
    </row>
    <row r="122" spans="1:16" x14ac:dyDescent="0.15">
      <c r="A122" s="6">
        <v>60.5</v>
      </c>
      <c r="B122" s="6">
        <v>120</v>
      </c>
      <c r="D122">
        <v>546.183349609375</v>
      </c>
      <c r="E122">
        <v>508.69738769531301</v>
      </c>
      <c r="F122">
        <v>469.96618652343801</v>
      </c>
      <c r="G122">
        <v>469.36569213867199</v>
      </c>
      <c r="I122" s="7">
        <f t="shared" si="7"/>
        <v>76.217163085936988</v>
      </c>
      <c r="J122" s="7">
        <f t="shared" si="7"/>
        <v>39.331695556641023</v>
      </c>
      <c r="K122" s="7">
        <f t="shared" si="8"/>
        <v>48.684976196288275</v>
      </c>
      <c r="L122" s="8">
        <f t="shared" si="9"/>
        <v>1.2378051723241303</v>
      </c>
      <c r="M122" s="8">
        <f t="shared" si="12"/>
        <v>1.7168746193342606</v>
      </c>
      <c r="P122" s="6">
        <f t="shared" si="10"/>
        <v>-2.6642037734427451</v>
      </c>
    </row>
    <row r="123" spans="1:16" x14ac:dyDescent="0.15">
      <c r="A123" s="6">
        <v>61</v>
      </c>
      <c r="B123" s="6">
        <v>121</v>
      </c>
      <c r="D123">
        <v>545.79235839843795</v>
      </c>
      <c r="E123">
        <v>508.75247192382801</v>
      </c>
      <c r="F123">
        <v>470.62164306640602</v>
      </c>
      <c r="G123">
        <v>470.04782104492199</v>
      </c>
      <c r="I123" s="7">
        <f t="shared" si="7"/>
        <v>75.170715332031932</v>
      </c>
      <c r="J123" s="7">
        <f t="shared" si="7"/>
        <v>38.704650878906023</v>
      </c>
      <c r="K123" s="7">
        <f t="shared" si="8"/>
        <v>48.077459716797719</v>
      </c>
      <c r="L123" s="8">
        <f t="shared" si="9"/>
        <v>1.2421623403145037</v>
      </c>
      <c r="M123" s="8">
        <f t="shared" si="12"/>
        <v>1.7251910389528169</v>
      </c>
      <c r="P123" s="6">
        <f t="shared" si="10"/>
        <v>-2.1927160385723732</v>
      </c>
    </row>
    <row r="124" spans="1:16" x14ac:dyDescent="0.15">
      <c r="A124" s="6">
        <v>61.5</v>
      </c>
      <c r="B124" s="6">
        <v>122</v>
      </c>
      <c r="D124">
        <v>546.01989746093795</v>
      </c>
      <c r="E124">
        <v>508.684326171875</v>
      </c>
      <c r="F124">
        <v>469.912841796875</v>
      </c>
      <c r="G124">
        <v>469.21499633789102</v>
      </c>
      <c r="I124" s="7">
        <f t="shared" si="7"/>
        <v>76.107055664062955</v>
      </c>
      <c r="J124" s="7">
        <f t="shared" si="7"/>
        <v>39.469329833983977</v>
      </c>
      <c r="K124" s="7">
        <f t="shared" si="8"/>
        <v>48.478524780274171</v>
      </c>
      <c r="L124" s="8">
        <f t="shared" si="9"/>
        <v>1.2282581179914809</v>
      </c>
      <c r="M124" s="8">
        <f t="shared" si="12"/>
        <v>1.7152460682579771</v>
      </c>
      <c r="P124" s="6">
        <f t="shared" si="10"/>
        <v>-2.7565321903932696</v>
      </c>
    </row>
    <row r="125" spans="1:16" x14ac:dyDescent="0.15">
      <c r="A125" s="6">
        <v>62</v>
      </c>
      <c r="B125" s="6">
        <v>123</v>
      </c>
      <c r="D125">
        <v>546.05279541015602</v>
      </c>
      <c r="E125">
        <v>509.38864135742199</v>
      </c>
      <c r="F125">
        <v>470.82028198242199</v>
      </c>
      <c r="G125">
        <v>470.07141113281301</v>
      </c>
      <c r="I125" s="7">
        <f t="shared" si="7"/>
        <v>75.232513427734034</v>
      </c>
      <c r="J125" s="7">
        <f t="shared" si="7"/>
        <v>39.317230224608977</v>
      </c>
      <c r="K125" s="7">
        <f t="shared" si="8"/>
        <v>47.710452270507751</v>
      </c>
      <c r="L125" s="8">
        <f t="shared" si="9"/>
        <v>1.2134743978136433</v>
      </c>
      <c r="M125" s="8">
        <f t="shared" si="12"/>
        <v>1.7044215997083223</v>
      </c>
      <c r="P125" s="6">
        <f t="shared" si="10"/>
        <v>-3.3702102383677497</v>
      </c>
    </row>
    <row r="126" spans="1:16" x14ac:dyDescent="0.15">
      <c r="A126" s="6">
        <v>62.5</v>
      </c>
      <c r="B126" s="6">
        <v>124</v>
      </c>
      <c r="D126">
        <v>545.13262939453102</v>
      </c>
      <c r="E126">
        <v>508.76416015625</v>
      </c>
      <c r="F126">
        <v>470.11398315429699</v>
      </c>
      <c r="G126">
        <v>469.41378784179699</v>
      </c>
      <c r="I126" s="7">
        <f t="shared" si="7"/>
        <v>75.018646240234034</v>
      </c>
      <c r="J126" s="7">
        <f t="shared" si="7"/>
        <v>39.350372314453011</v>
      </c>
      <c r="K126" s="7">
        <f t="shared" si="8"/>
        <v>47.473385620116929</v>
      </c>
      <c r="L126" s="8">
        <f t="shared" si="9"/>
        <v>1.206427864030156</v>
      </c>
      <c r="M126" s="8">
        <f t="shared" si="12"/>
        <v>1.7013343175530178</v>
      </c>
      <c r="P126" s="6">
        <f t="shared" si="10"/>
        <v>-3.5452393659339374</v>
      </c>
    </row>
    <row r="127" spans="1:16" x14ac:dyDescent="0.15">
      <c r="A127" s="6">
        <v>63</v>
      </c>
      <c r="B127" s="6">
        <v>125</v>
      </c>
      <c r="D127">
        <v>545.12823486328102</v>
      </c>
      <c r="E127">
        <v>508.83038330078102</v>
      </c>
      <c r="F127">
        <v>470.17489624023398</v>
      </c>
      <c r="G127">
        <v>469.64669799804699</v>
      </c>
      <c r="I127" s="7">
        <f t="shared" si="7"/>
        <v>74.953338623047046</v>
      </c>
      <c r="J127" s="7">
        <f t="shared" si="7"/>
        <v>39.183685302734034</v>
      </c>
      <c r="K127" s="7">
        <f t="shared" si="8"/>
        <v>47.524758911133219</v>
      </c>
      <c r="L127" s="8">
        <f t="shared" si="9"/>
        <v>1.212871085094622</v>
      </c>
      <c r="M127" s="8">
        <f t="shared" si="12"/>
        <v>1.7117367902456668</v>
      </c>
      <c r="P127" s="6">
        <f t="shared" si="10"/>
        <v>-2.9554857806333197</v>
      </c>
    </row>
    <row r="128" spans="1:16" x14ac:dyDescent="0.15">
      <c r="A128" s="6">
        <v>63.5</v>
      </c>
      <c r="B128" s="6">
        <v>126</v>
      </c>
      <c r="D128">
        <v>544.56829833984398</v>
      </c>
      <c r="E128">
        <v>508.32089233398398</v>
      </c>
      <c r="F128">
        <v>470.166748046875</v>
      </c>
      <c r="G128">
        <v>469.55953979492199</v>
      </c>
      <c r="I128" s="7">
        <f t="shared" si="7"/>
        <v>74.401550292968977</v>
      </c>
      <c r="J128" s="7">
        <f t="shared" si="7"/>
        <v>38.761352539061988</v>
      </c>
      <c r="K128" s="7">
        <f t="shared" si="8"/>
        <v>47.268603515625585</v>
      </c>
      <c r="L128" s="8">
        <f t="shared" si="9"/>
        <v>1.2194776605896391</v>
      </c>
      <c r="M128" s="8">
        <f t="shared" si="12"/>
        <v>1.7223026173688667</v>
      </c>
      <c r="P128" s="6">
        <f t="shared" si="10"/>
        <v>-2.3564710452255579</v>
      </c>
    </row>
    <row r="129" spans="1:16" x14ac:dyDescent="0.15">
      <c r="A129" s="6">
        <v>64</v>
      </c>
      <c r="B129" s="6">
        <v>127</v>
      </c>
      <c r="D129">
        <v>544.00238037109398</v>
      </c>
      <c r="E129">
        <v>508.21719360351602</v>
      </c>
      <c r="F129">
        <v>469.27548217773398</v>
      </c>
      <c r="G129">
        <v>468.63650512695301</v>
      </c>
      <c r="I129" s="7">
        <f t="shared" si="7"/>
        <v>74.72689819336</v>
      </c>
      <c r="J129" s="7">
        <f t="shared" si="7"/>
        <v>39.580688476563012</v>
      </c>
      <c r="K129" s="7">
        <f t="shared" si="8"/>
        <v>47.020416259765895</v>
      </c>
      <c r="L129" s="8">
        <f t="shared" si="9"/>
        <v>1.1879635769248478</v>
      </c>
      <c r="M129" s="8">
        <f t="shared" si="12"/>
        <v>1.6947477853322583</v>
      </c>
      <c r="P129" s="6">
        <f t="shared" si="10"/>
        <v>-3.918653563371425</v>
      </c>
    </row>
    <row r="130" spans="1:16" x14ac:dyDescent="0.15">
      <c r="A130" s="6">
        <v>64.5</v>
      </c>
      <c r="B130" s="6">
        <v>128</v>
      </c>
      <c r="D130">
        <v>544.80975341796898</v>
      </c>
      <c r="E130">
        <v>508.88610839843801</v>
      </c>
      <c r="F130">
        <v>470.71926879882801</v>
      </c>
      <c r="G130">
        <v>469.94287109375</v>
      </c>
      <c r="I130" s="7">
        <f t="shared" ref="I130:J152" si="13">D130-F130</f>
        <v>74.090484619140966</v>
      </c>
      <c r="J130" s="7">
        <f t="shared" si="13"/>
        <v>38.943237304688012</v>
      </c>
      <c r="K130" s="7">
        <f t="shared" ref="K130:K152" si="14">I130-0.7*J130</f>
        <v>46.830218505859364</v>
      </c>
      <c r="L130" s="8">
        <f t="shared" ref="L130:L152" si="15">K130/J130</f>
        <v>1.2025250530525851</v>
      </c>
      <c r="M130" s="8">
        <f t="shared" si="12"/>
        <v>1.7132685130881784</v>
      </c>
      <c r="P130" s="6">
        <f t="shared" si="10"/>
        <v>-2.868646904459542</v>
      </c>
    </row>
    <row r="131" spans="1:16" x14ac:dyDescent="0.15">
      <c r="A131" s="6">
        <v>65</v>
      </c>
      <c r="B131" s="6">
        <v>129</v>
      </c>
      <c r="D131">
        <v>543.45892333984398</v>
      </c>
      <c r="E131">
        <v>507.96685791015602</v>
      </c>
      <c r="F131">
        <v>470.28131103515602</v>
      </c>
      <c r="G131">
        <v>469.60690307617199</v>
      </c>
      <c r="I131" s="7">
        <f t="shared" si="13"/>
        <v>73.177612304687955</v>
      </c>
      <c r="J131" s="7">
        <f t="shared" si="13"/>
        <v>38.359954833984034</v>
      </c>
      <c r="K131" s="7">
        <f t="shared" si="14"/>
        <v>46.325643920899132</v>
      </c>
      <c r="L131" s="8">
        <f t="shared" si="15"/>
        <v>1.207656372938638</v>
      </c>
      <c r="M131" s="8">
        <f t="shared" si="12"/>
        <v>1.7223590846024144</v>
      </c>
      <c r="P131" s="6">
        <f t="shared" si="10"/>
        <v>-2.3532697146937998</v>
      </c>
    </row>
    <row r="132" spans="1:16" x14ac:dyDescent="0.15">
      <c r="A132" s="6">
        <v>65.5</v>
      </c>
      <c r="B132" s="6">
        <v>130</v>
      </c>
      <c r="D132">
        <v>543.97723388671898</v>
      </c>
      <c r="E132">
        <v>508.69055175781301</v>
      </c>
      <c r="F132">
        <v>470.29397583007801</v>
      </c>
      <c r="G132">
        <v>469.63198852539102</v>
      </c>
      <c r="I132" s="7">
        <f t="shared" si="13"/>
        <v>73.683258056640966</v>
      </c>
      <c r="J132" s="7">
        <f t="shared" si="13"/>
        <v>39.058563232421989</v>
      </c>
      <c r="K132" s="7">
        <f t="shared" si="14"/>
        <v>46.342263793945577</v>
      </c>
      <c r="L132" s="8">
        <f t="shared" si="15"/>
        <v>1.1864815282165189</v>
      </c>
      <c r="M132" s="8">
        <f t="shared" si="12"/>
        <v>1.705143491508478</v>
      </c>
      <c r="P132" s="6">
        <f t="shared" si="10"/>
        <v>-3.3292835962202734</v>
      </c>
    </row>
    <row r="133" spans="1:16" x14ac:dyDescent="0.15">
      <c r="A133" s="6">
        <v>66</v>
      </c>
      <c r="B133" s="6">
        <v>131</v>
      </c>
      <c r="D133">
        <v>543.72052001953102</v>
      </c>
      <c r="E133">
        <v>508.62277221679699</v>
      </c>
      <c r="F133">
        <v>470.58139038085898</v>
      </c>
      <c r="G133">
        <v>469.84826660156301</v>
      </c>
      <c r="I133" s="7">
        <f t="shared" si="13"/>
        <v>73.139129638672046</v>
      </c>
      <c r="J133" s="7">
        <f t="shared" si="13"/>
        <v>38.774505615233977</v>
      </c>
      <c r="K133" s="7">
        <f t="shared" si="14"/>
        <v>45.996975708008264</v>
      </c>
      <c r="L133" s="8">
        <f t="shared" si="15"/>
        <v>1.1862685282036627</v>
      </c>
      <c r="M133" s="8">
        <f t="shared" si="12"/>
        <v>1.7088897431238048</v>
      </c>
      <c r="P133" s="6">
        <f t="shared" si="10"/>
        <v>-3.1168951202439334</v>
      </c>
    </row>
    <row r="134" spans="1:16" x14ac:dyDescent="0.15">
      <c r="A134" s="6">
        <v>66.5</v>
      </c>
      <c r="B134" s="6">
        <v>132</v>
      </c>
      <c r="D134">
        <v>542.92877197265602</v>
      </c>
      <c r="E134">
        <v>507.81787109375</v>
      </c>
      <c r="F134">
        <v>470.175048828125</v>
      </c>
      <c r="G134">
        <v>469.46261596679699</v>
      </c>
      <c r="I134" s="7">
        <f t="shared" si="13"/>
        <v>72.753723144531023</v>
      </c>
      <c r="J134" s="7">
        <f t="shared" si="13"/>
        <v>38.355255126953011</v>
      </c>
      <c r="K134" s="7">
        <f t="shared" si="14"/>
        <v>45.90504455566392</v>
      </c>
      <c r="L134" s="8">
        <f t="shared" si="15"/>
        <v>1.1968384619974934</v>
      </c>
      <c r="M134" s="8">
        <f t="shared" si="12"/>
        <v>1.7234189285458186</v>
      </c>
      <c r="P134" s="6">
        <f t="shared" ref="P134:P152" si="16">(M134-$O$2)/$O$2*100</f>
        <v>-2.29318335023514</v>
      </c>
    </row>
    <row r="135" spans="1:16" x14ac:dyDescent="0.15">
      <c r="A135" s="6">
        <v>67</v>
      </c>
      <c r="B135" s="6">
        <v>133</v>
      </c>
      <c r="D135">
        <v>542.53460693359398</v>
      </c>
      <c r="E135">
        <v>507.79458618164102</v>
      </c>
      <c r="F135">
        <v>469.73941040039102</v>
      </c>
      <c r="G135">
        <v>468.9443359375</v>
      </c>
      <c r="I135" s="7">
        <f t="shared" si="13"/>
        <v>72.795196533202954</v>
      </c>
      <c r="J135" s="7">
        <f t="shared" si="13"/>
        <v>38.850250244141023</v>
      </c>
      <c r="K135" s="7">
        <f t="shared" si="14"/>
        <v>45.60002136230424</v>
      </c>
      <c r="L135" s="8">
        <f t="shared" si="15"/>
        <v>1.1737381632228006</v>
      </c>
      <c r="M135" s="8">
        <f t="shared" si="12"/>
        <v>1.7042778813993085</v>
      </c>
      <c r="P135" s="6">
        <f t="shared" si="16"/>
        <v>-3.3783581461314625</v>
      </c>
    </row>
    <row r="136" spans="1:16" x14ac:dyDescent="0.15">
      <c r="A136" s="6">
        <v>67.5</v>
      </c>
      <c r="B136" s="6">
        <v>134</v>
      </c>
      <c r="D136">
        <v>543.02484130859398</v>
      </c>
      <c r="E136">
        <v>508.08258056640602</v>
      </c>
      <c r="F136">
        <v>470.62033081054699</v>
      </c>
      <c r="G136">
        <v>469.95657348632801</v>
      </c>
      <c r="I136" s="7">
        <f t="shared" si="13"/>
        <v>72.404510498046989</v>
      </c>
      <c r="J136" s="7">
        <f t="shared" si="13"/>
        <v>38.126007080078011</v>
      </c>
      <c r="K136" s="7">
        <f t="shared" si="14"/>
        <v>45.716305541992384</v>
      </c>
      <c r="L136" s="8">
        <f t="shared" si="15"/>
        <v>1.1990845368614678</v>
      </c>
      <c r="M136" s="8">
        <f t="shared" si="12"/>
        <v>1.7335835066661587</v>
      </c>
      <c r="P136" s="6">
        <f t="shared" si="16"/>
        <v>-1.716916863731897</v>
      </c>
    </row>
    <row r="137" spans="1:16" x14ac:dyDescent="0.15">
      <c r="A137" s="6">
        <v>68</v>
      </c>
      <c r="B137" s="6">
        <v>135</v>
      </c>
      <c r="D137">
        <v>543.13757324218795</v>
      </c>
      <c r="E137">
        <v>508.09436035156301</v>
      </c>
      <c r="F137">
        <v>469.70703125</v>
      </c>
      <c r="G137">
        <v>468.97885131835898</v>
      </c>
      <c r="I137" s="7">
        <f t="shared" si="13"/>
        <v>73.430541992187955</v>
      </c>
      <c r="J137" s="7">
        <f t="shared" si="13"/>
        <v>39.115509033204034</v>
      </c>
      <c r="K137" s="7">
        <f t="shared" si="14"/>
        <v>46.049685668945131</v>
      </c>
      <c r="L137" s="8">
        <f t="shared" si="15"/>
        <v>1.1772743550353613</v>
      </c>
      <c r="M137" s="8">
        <f t="shared" si="12"/>
        <v>1.715732576468235</v>
      </c>
      <c r="P137" s="6">
        <f t="shared" si="16"/>
        <v>-2.7289502904205341</v>
      </c>
    </row>
    <row r="138" spans="1:16" x14ac:dyDescent="0.15">
      <c r="A138" s="6">
        <v>68.5</v>
      </c>
      <c r="B138" s="6">
        <v>136</v>
      </c>
      <c r="D138">
        <v>543.437255859375</v>
      </c>
      <c r="E138">
        <v>508.16650390625</v>
      </c>
      <c r="F138">
        <v>470.53768920898398</v>
      </c>
      <c r="G138">
        <v>470.00189208984398</v>
      </c>
      <c r="I138" s="7">
        <f t="shared" si="13"/>
        <v>72.899566650391023</v>
      </c>
      <c r="J138" s="7">
        <f t="shared" si="13"/>
        <v>38.164611816406023</v>
      </c>
      <c r="K138" s="7">
        <f t="shared" si="14"/>
        <v>46.184338378906808</v>
      </c>
      <c r="L138" s="8">
        <f t="shared" si="15"/>
        <v>1.2101351535050411</v>
      </c>
      <c r="M138" s="8">
        <f t="shared" si="12"/>
        <v>1.7525526265660978</v>
      </c>
      <c r="P138" s="6">
        <f t="shared" si="16"/>
        <v>-0.64148924171162458</v>
      </c>
    </row>
    <row r="139" spans="1:16" x14ac:dyDescent="0.15">
      <c r="A139" s="6">
        <v>69</v>
      </c>
      <c r="B139" s="6">
        <v>137</v>
      </c>
      <c r="D139">
        <v>543.61480712890602</v>
      </c>
      <c r="E139">
        <v>508.70004272460898</v>
      </c>
      <c r="F139">
        <v>470.51785278320301</v>
      </c>
      <c r="G139">
        <v>469.90350341796898</v>
      </c>
      <c r="I139" s="7">
        <f t="shared" si="13"/>
        <v>73.096954345703011</v>
      </c>
      <c r="J139" s="7">
        <f t="shared" si="13"/>
        <v>38.79653930664</v>
      </c>
      <c r="K139" s="7">
        <f t="shared" si="14"/>
        <v>45.939376831055014</v>
      </c>
      <c r="L139" s="8">
        <f t="shared" si="15"/>
        <v>1.1841101719913592</v>
      </c>
      <c r="M139" s="8">
        <f t="shared" si="12"/>
        <v>1.7304868966805986</v>
      </c>
      <c r="P139" s="6">
        <f t="shared" si="16"/>
        <v>-1.8924748195391017</v>
      </c>
    </row>
    <row r="140" spans="1:16" x14ac:dyDescent="0.15">
      <c r="A140" s="6">
        <v>69.5</v>
      </c>
      <c r="B140" s="6">
        <v>138</v>
      </c>
      <c r="D140">
        <v>544.14666748046898</v>
      </c>
      <c r="E140">
        <v>508.821533203125</v>
      </c>
      <c r="F140">
        <v>470.04620361328102</v>
      </c>
      <c r="G140">
        <v>469.59744262695301</v>
      </c>
      <c r="I140" s="7">
        <f t="shared" si="13"/>
        <v>74.100463867187955</v>
      </c>
      <c r="J140" s="7">
        <f t="shared" si="13"/>
        <v>39.224090576171989</v>
      </c>
      <c r="K140" s="7">
        <f t="shared" si="14"/>
        <v>46.643600463867564</v>
      </c>
      <c r="L140" s="8">
        <f t="shared" si="15"/>
        <v>1.1891569639654771</v>
      </c>
      <c r="M140" s="8">
        <f t="shared" si="12"/>
        <v>1.7394929402828994</v>
      </c>
      <c r="P140" s="6">
        <f t="shared" si="16"/>
        <v>-1.3818898210719743</v>
      </c>
    </row>
    <row r="141" spans="1:16" x14ac:dyDescent="0.15">
      <c r="A141" s="6">
        <v>70</v>
      </c>
      <c r="B141" s="6">
        <v>139</v>
      </c>
      <c r="D141">
        <v>545.6796875</v>
      </c>
      <c r="E141">
        <v>509.92236328125</v>
      </c>
      <c r="F141">
        <v>471.17153930664102</v>
      </c>
      <c r="G141">
        <v>470.27096557617199</v>
      </c>
      <c r="I141" s="7">
        <f t="shared" si="13"/>
        <v>74.508148193358977</v>
      </c>
      <c r="J141" s="7">
        <f t="shared" si="13"/>
        <v>39.651397705078011</v>
      </c>
      <c r="K141" s="7">
        <f t="shared" si="14"/>
        <v>46.752169799804371</v>
      </c>
      <c r="L141" s="8">
        <f t="shared" si="15"/>
        <v>1.179079994797182</v>
      </c>
      <c r="M141" s="8">
        <f t="shared" si="12"/>
        <v>1.7333752227427872</v>
      </c>
      <c r="P141" s="6">
        <f t="shared" si="16"/>
        <v>-1.7287252283580887</v>
      </c>
    </row>
    <row r="142" spans="1:16" x14ac:dyDescent="0.15">
      <c r="A142" s="6">
        <v>70.5</v>
      </c>
      <c r="B142" s="6">
        <v>140</v>
      </c>
      <c r="D142">
        <v>545.36962890625</v>
      </c>
      <c r="E142">
        <v>509.40045166015602</v>
      </c>
      <c r="F142">
        <v>469.90264892578102</v>
      </c>
      <c r="G142">
        <v>469.02960205078102</v>
      </c>
      <c r="I142" s="7">
        <f t="shared" si="13"/>
        <v>75.466979980468977</v>
      </c>
      <c r="J142" s="7">
        <f t="shared" si="13"/>
        <v>40.370849609375</v>
      </c>
      <c r="K142" s="7">
        <f t="shared" si="14"/>
        <v>47.20738525390648</v>
      </c>
      <c r="L142" s="8">
        <f t="shared" si="15"/>
        <v>1.1693433680658503</v>
      </c>
      <c r="M142" s="8">
        <f t="shared" si="12"/>
        <v>1.7275978476396383</v>
      </c>
      <c r="P142" s="6">
        <f t="shared" si="16"/>
        <v>-2.0562653989865902</v>
      </c>
    </row>
    <row r="143" spans="1:16" x14ac:dyDescent="0.15">
      <c r="A143" s="6">
        <v>71</v>
      </c>
      <c r="B143" s="6">
        <v>141</v>
      </c>
      <c r="D143">
        <v>544.48883056640602</v>
      </c>
      <c r="E143">
        <v>509.23126220703102</v>
      </c>
      <c r="F143">
        <v>470.55209350585898</v>
      </c>
      <c r="G143">
        <v>470.16427612304699</v>
      </c>
      <c r="I143" s="7">
        <f t="shared" si="13"/>
        <v>73.936737060547046</v>
      </c>
      <c r="J143" s="7">
        <f t="shared" si="13"/>
        <v>39.066986083984034</v>
      </c>
      <c r="K143" s="7">
        <f t="shared" si="14"/>
        <v>46.589846801758227</v>
      </c>
      <c r="L143" s="8">
        <f t="shared" si="15"/>
        <v>1.1925631197042426</v>
      </c>
      <c r="M143" s="8">
        <f t="shared" si="12"/>
        <v>1.7547768509062136</v>
      </c>
      <c r="P143" s="6">
        <f t="shared" si="16"/>
        <v>-0.51538996533254244</v>
      </c>
    </row>
    <row r="144" spans="1:16" x14ac:dyDescent="0.15">
      <c r="A144" s="6">
        <v>71.5</v>
      </c>
      <c r="B144" s="6">
        <v>142</v>
      </c>
      <c r="D144">
        <v>543.72033691406295</v>
      </c>
      <c r="E144">
        <v>508.862060546875</v>
      </c>
      <c r="F144">
        <v>470.25942993164102</v>
      </c>
      <c r="G144">
        <v>469.68182373046898</v>
      </c>
      <c r="I144" s="7">
        <f t="shared" si="13"/>
        <v>73.460906982421932</v>
      </c>
      <c r="J144" s="7">
        <f t="shared" si="13"/>
        <v>39.180236816406023</v>
      </c>
      <c r="K144" s="7">
        <f t="shared" si="14"/>
        <v>46.034741210937717</v>
      </c>
      <c r="L144" s="8">
        <f t="shared" si="15"/>
        <v>1.1749480082688397</v>
      </c>
      <c r="M144" s="8">
        <f t="shared" si="12"/>
        <v>1.7411209910989935</v>
      </c>
      <c r="P144" s="6">
        <f t="shared" si="16"/>
        <v>-1.2895897656705662</v>
      </c>
    </row>
    <row r="145" spans="1:16" x14ac:dyDescent="0.15">
      <c r="A145" s="6">
        <v>72</v>
      </c>
      <c r="B145" s="6">
        <v>143</v>
      </c>
      <c r="D145">
        <v>542.78216552734398</v>
      </c>
      <c r="E145">
        <v>507.84793090820301</v>
      </c>
      <c r="F145">
        <v>469.91677856445301</v>
      </c>
      <c r="G145">
        <v>469.36553955078102</v>
      </c>
      <c r="I145" s="7">
        <f t="shared" si="13"/>
        <v>72.865386962890966</v>
      </c>
      <c r="J145" s="7">
        <f t="shared" si="13"/>
        <v>38.482391357421989</v>
      </c>
      <c r="K145" s="7">
        <f t="shared" si="14"/>
        <v>45.927713012695577</v>
      </c>
      <c r="L145" s="8">
        <f t="shared" si="15"/>
        <v>1.1934734665037294</v>
      </c>
      <c r="M145" s="8">
        <f t="shared" si="12"/>
        <v>1.7636057009620663</v>
      </c>
      <c r="P145" s="6">
        <f t="shared" si="16"/>
        <v>-1.48507062196484E-2</v>
      </c>
    </row>
    <row r="146" spans="1:16" x14ac:dyDescent="0.15">
      <c r="A146" s="6">
        <v>72.5</v>
      </c>
      <c r="B146" s="6">
        <v>144</v>
      </c>
      <c r="D146">
        <v>544.32946777343795</v>
      </c>
      <c r="E146">
        <v>508.96054077148398</v>
      </c>
      <c r="F146">
        <v>470.31671142578102</v>
      </c>
      <c r="G146">
        <v>469.57733154296898</v>
      </c>
      <c r="I146" s="7">
        <f t="shared" si="13"/>
        <v>74.012756347656932</v>
      </c>
      <c r="J146" s="7">
        <f t="shared" si="13"/>
        <v>39.383209228515</v>
      </c>
      <c r="K146" s="7">
        <f t="shared" si="14"/>
        <v>46.444509887696434</v>
      </c>
      <c r="L146" s="8">
        <f t="shared" si="15"/>
        <v>1.1792972385315104</v>
      </c>
      <c r="M146" s="8">
        <f t="shared" si="12"/>
        <v>1.7533887246180302</v>
      </c>
      <c r="P146" s="6">
        <f t="shared" si="16"/>
        <v>-0.59408783645357977</v>
      </c>
    </row>
    <row r="147" spans="1:16" x14ac:dyDescent="0.15">
      <c r="A147" s="6">
        <v>73</v>
      </c>
      <c r="B147" s="6">
        <v>145</v>
      </c>
      <c r="D147">
        <v>543.49230957031295</v>
      </c>
      <c r="E147">
        <v>508.153076171875</v>
      </c>
      <c r="F147">
        <v>469.45925903320301</v>
      </c>
      <c r="G147">
        <v>468.69888305664102</v>
      </c>
      <c r="I147" s="7">
        <f t="shared" si="13"/>
        <v>74.033050537109943</v>
      </c>
      <c r="J147" s="7">
        <f t="shared" si="13"/>
        <v>39.454193115233977</v>
      </c>
      <c r="K147" s="7">
        <f t="shared" si="14"/>
        <v>46.415115356446165</v>
      </c>
      <c r="L147" s="8">
        <f t="shared" si="15"/>
        <v>1.1764304803010772</v>
      </c>
      <c r="M147" s="8">
        <f t="shared" si="12"/>
        <v>1.7544812180157798</v>
      </c>
      <c r="P147" s="6">
        <f t="shared" si="16"/>
        <v>-0.53215045701730379</v>
      </c>
    </row>
    <row r="148" spans="1:16" x14ac:dyDescent="0.15">
      <c r="A148" s="6">
        <v>73.5</v>
      </c>
      <c r="B148" s="6">
        <v>146</v>
      </c>
      <c r="D148">
        <v>543.29217529296898</v>
      </c>
      <c r="E148">
        <v>508.28854370117199</v>
      </c>
      <c r="F148">
        <v>470.58782958984398</v>
      </c>
      <c r="G148">
        <v>469.97171020507801</v>
      </c>
      <c r="I148" s="7">
        <f t="shared" si="13"/>
        <v>72.704345703125</v>
      </c>
      <c r="J148" s="7">
        <f t="shared" si="13"/>
        <v>38.316833496093977</v>
      </c>
      <c r="K148" s="7">
        <f t="shared" si="14"/>
        <v>45.882562255859213</v>
      </c>
      <c r="L148" s="8">
        <f t="shared" si="15"/>
        <v>1.1974518265069185</v>
      </c>
      <c r="M148" s="8">
        <f t="shared" si="12"/>
        <v>1.7794618158498041</v>
      </c>
      <c r="P148" s="6">
        <f t="shared" si="16"/>
        <v>0.88408946697494006</v>
      </c>
    </row>
    <row r="149" spans="1:16" x14ac:dyDescent="0.15">
      <c r="A149" s="6">
        <v>74</v>
      </c>
      <c r="B149" s="6">
        <v>147</v>
      </c>
      <c r="D149">
        <v>543.56530761718795</v>
      </c>
      <c r="E149">
        <v>508.55096435546898</v>
      </c>
      <c r="F149">
        <v>469.83340454101602</v>
      </c>
      <c r="G149">
        <v>469.05886840820301</v>
      </c>
      <c r="I149" s="7">
        <f t="shared" si="13"/>
        <v>73.731903076171932</v>
      </c>
      <c r="J149" s="7">
        <f t="shared" si="13"/>
        <v>39.492095947265966</v>
      </c>
      <c r="K149" s="7">
        <f t="shared" si="14"/>
        <v>46.087435913085756</v>
      </c>
      <c r="L149" s="8">
        <f t="shared" si="15"/>
        <v>1.1670040499908283</v>
      </c>
      <c r="M149" s="8">
        <f t="shared" si="12"/>
        <v>1.7529732909618967</v>
      </c>
      <c r="P149" s="6">
        <f t="shared" si="16"/>
        <v>-0.61764026436164909</v>
      </c>
    </row>
    <row r="150" spans="1:16" x14ac:dyDescent="0.15">
      <c r="A150" s="6">
        <v>74.5</v>
      </c>
      <c r="B150" s="6">
        <v>148</v>
      </c>
      <c r="D150">
        <v>543.21868896484398</v>
      </c>
      <c r="E150">
        <v>508.11892700195301</v>
      </c>
      <c r="F150">
        <v>469.65573120117199</v>
      </c>
      <c r="G150">
        <v>469.14663696289102</v>
      </c>
      <c r="I150" s="7">
        <f t="shared" si="13"/>
        <v>73.562957763671989</v>
      </c>
      <c r="J150" s="7">
        <f t="shared" si="13"/>
        <v>38.972290039061988</v>
      </c>
      <c r="K150" s="7">
        <f t="shared" si="14"/>
        <v>46.2823547363286</v>
      </c>
      <c r="L150" s="8">
        <f t="shared" si="15"/>
        <v>1.187570827630086</v>
      </c>
      <c r="M150" s="8">
        <f t="shared" si="12"/>
        <v>1.7774993202293374</v>
      </c>
      <c r="P150" s="6">
        <f t="shared" si="16"/>
        <v>0.77282853291597686</v>
      </c>
    </row>
    <row r="151" spans="1:16" x14ac:dyDescent="0.15">
      <c r="A151" s="6">
        <v>75</v>
      </c>
      <c r="B151" s="6">
        <v>149</v>
      </c>
      <c r="D151">
        <v>543.04400634765602</v>
      </c>
      <c r="E151">
        <v>508.38537597656301</v>
      </c>
      <c r="F151">
        <v>470.10217285156301</v>
      </c>
      <c r="G151">
        <v>469.58053588867199</v>
      </c>
      <c r="I151" s="7">
        <f t="shared" si="13"/>
        <v>72.941833496093011</v>
      </c>
      <c r="J151" s="7">
        <f t="shared" si="13"/>
        <v>38.804840087891023</v>
      </c>
      <c r="K151" s="7">
        <f t="shared" si="14"/>
        <v>45.778445434569292</v>
      </c>
      <c r="L151" s="8">
        <f t="shared" si="15"/>
        <v>1.1797096787638708</v>
      </c>
      <c r="M151" s="8">
        <f t="shared" si="12"/>
        <v>1.7735974229913052</v>
      </c>
      <c r="P151" s="6">
        <f t="shared" si="16"/>
        <v>0.55161594687090887</v>
      </c>
    </row>
    <row r="152" spans="1:16" x14ac:dyDescent="0.15">
      <c r="A152" s="6">
        <v>75.5</v>
      </c>
      <c r="B152" s="6">
        <v>150</v>
      </c>
      <c r="D152">
        <v>543.23522949218795</v>
      </c>
      <c r="E152">
        <v>508.22964477539102</v>
      </c>
      <c r="F152">
        <v>469.51101684570301</v>
      </c>
      <c r="G152">
        <v>468.9443359375</v>
      </c>
      <c r="I152" s="7">
        <f t="shared" si="13"/>
        <v>73.724212646484943</v>
      </c>
      <c r="J152" s="7">
        <f t="shared" si="13"/>
        <v>39.285308837891023</v>
      </c>
      <c r="K152" s="7">
        <f t="shared" si="14"/>
        <v>46.22449645996123</v>
      </c>
      <c r="L152" s="8">
        <f t="shared" si="15"/>
        <v>1.1766356897104828</v>
      </c>
      <c r="M152" s="8">
        <f t="shared" ref="M152:M160" si="17">L152+ABS($N$2)*A152</f>
        <v>1.7744826855661</v>
      </c>
      <c r="P152" s="6">
        <f t="shared" si="16"/>
        <v>0.60180466573066971</v>
      </c>
    </row>
    <row r="153" spans="1:16" x14ac:dyDescent="0.15">
      <c r="A153" s="18">
        <v>76</v>
      </c>
      <c r="B153" s="18">
        <v>151</v>
      </c>
      <c r="D153">
        <v>544.56530761718795</v>
      </c>
      <c r="E153">
        <v>509.21829223632801</v>
      </c>
      <c r="F153">
        <v>470.24588012695301</v>
      </c>
      <c r="G153">
        <v>469.4462890625</v>
      </c>
      <c r="I153" s="19">
        <f t="shared" ref="I153:I189" si="18">D153-F153</f>
        <v>74.319427490234943</v>
      </c>
      <c r="J153" s="19">
        <f t="shared" ref="J153:J189" si="19">E153-G153</f>
        <v>39.772003173828011</v>
      </c>
      <c r="K153" s="19">
        <f t="shared" ref="K153:K189" si="20">I153-0.7*J153</f>
        <v>46.479025268555333</v>
      </c>
      <c r="L153" s="20">
        <f t="shared" ref="L153:L189" si="21">K153/J153</f>
        <v>1.1686367685684205</v>
      </c>
      <c r="M153" s="20">
        <f t="shared" si="17"/>
        <v>1.7704430160522207</v>
      </c>
      <c r="N153" s="18"/>
      <c r="O153" s="18"/>
      <c r="P153" s="18">
        <f t="shared" ref="P153:P189" si="22">(M153-$O$2)/$O$2*100</f>
        <v>0.37278127392465299</v>
      </c>
    </row>
    <row r="154" spans="1:16" x14ac:dyDescent="0.15">
      <c r="A154" s="18">
        <v>76.5</v>
      </c>
      <c r="B154" s="18">
        <v>152</v>
      </c>
      <c r="D154">
        <v>543.08831787109398</v>
      </c>
      <c r="E154">
        <v>508.09042358398398</v>
      </c>
      <c r="F154">
        <v>469.40679931640602</v>
      </c>
      <c r="G154">
        <v>468.82189941406301</v>
      </c>
      <c r="I154" s="19">
        <f t="shared" si="18"/>
        <v>73.681518554687955</v>
      </c>
      <c r="J154" s="19">
        <f t="shared" si="19"/>
        <v>39.268524169920966</v>
      </c>
      <c r="K154" s="19">
        <f t="shared" si="20"/>
        <v>46.193551635743276</v>
      </c>
      <c r="L154" s="20">
        <f t="shared" si="21"/>
        <v>1.1763505915286414</v>
      </c>
      <c r="M154" s="20">
        <f t="shared" si="17"/>
        <v>1.7821160906406244</v>
      </c>
      <c r="N154" s="18"/>
      <c r="O154" s="18"/>
      <c r="P154" s="18">
        <f t="shared" si="22"/>
        <v>1.0345698499098037</v>
      </c>
    </row>
    <row r="155" spans="1:16" x14ac:dyDescent="0.15">
      <c r="A155" s="18">
        <v>77</v>
      </c>
      <c r="B155" s="18">
        <v>153</v>
      </c>
      <c r="D155">
        <v>543.31585693359398</v>
      </c>
      <c r="E155">
        <v>508.48419189453102</v>
      </c>
      <c r="F155">
        <v>469.81475830078102</v>
      </c>
      <c r="G155">
        <v>469.25506591796898</v>
      </c>
      <c r="I155" s="19">
        <f t="shared" si="18"/>
        <v>73.501098632812955</v>
      </c>
      <c r="J155" s="19">
        <f t="shared" si="19"/>
        <v>39.229125976562045</v>
      </c>
      <c r="K155" s="19">
        <f t="shared" si="20"/>
        <v>46.040710449219524</v>
      </c>
      <c r="L155" s="20">
        <f t="shared" si="21"/>
        <v>1.1736358968774159</v>
      </c>
      <c r="M155" s="20">
        <f t="shared" si="17"/>
        <v>1.7833606476175818</v>
      </c>
      <c r="N155" s="18"/>
      <c r="O155" s="18"/>
      <c r="P155" s="18">
        <f t="shared" si="22"/>
        <v>1.1051282604875348</v>
      </c>
    </row>
    <row r="156" spans="1:16" x14ac:dyDescent="0.15">
      <c r="A156" s="18">
        <v>77.5</v>
      </c>
      <c r="B156" s="18">
        <v>154</v>
      </c>
      <c r="D156">
        <v>542.818603515625</v>
      </c>
      <c r="E156">
        <v>507.91467285156301</v>
      </c>
      <c r="F156">
        <v>470.31906127929699</v>
      </c>
      <c r="G156">
        <v>469.60632324218801</v>
      </c>
      <c r="I156" s="19">
        <f t="shared" si="18"/>
        <v>72.499542236328011</v>
      </c>
      <c r="J156" s="19">
        <f t="shared" si="19"/>
        <v>38.308349609375</v>
      </c>
      <c r="K156" s="19">
        <f t="shared" si="20"/>
        <v>45.683697509765508</v>
      </c>
      <c r="L156" s="20">
        <f t="shared" si="21"/>
        <v>1.1925258586077427</v>
      </c>
      <c r="M156" s="20">
        <f t="shared" si="17"/>
        <v>1.8062098609760915</v>
      </c>
      <c r="N156" s="18"/>
      <c r="O156" s="18"/>
      <c r="P156" s="18">
        <f t="shared" si="22"/>
        <v>2.4005323338865732</v>
      </c>
    </row>
    <row r="157" spans="1:16" x14ac:dyDescent="0.15">
      <c r="A157" s="18">
        <v>78</v>
      </c>
      <c r="B157" s="18">
        <v>155</v>
      </c>
      <c r="D157">
        <v>543.75146484375</v>
      </c>
      <c r="E157">
        <v>508.55728149414102</v>
      </c>
      <c r="F157">
        <v>469.37268066406301</v>
      </c>
      <c r="G157">
        <v>468.79754638671898</v>
      </c>
      <c r="I157" s="19">
        <f t="shared" si="18"/>
        <v>74.378784179686988</v>
      </c>
      <c r="J157" s="19">
        <f t="shared" si="19"/>
        <v>39.759735107422046</v>
      </c>
      <c r="K157" s="19">
        <f t="shared" si="20"/>
        <v>46.546969604491558</v>
      </c>
      <c r="L157" s="20">
        <f t="shared" si="21"/>
        <v>1.1707062302787457</v>
      </c>
      <c r="M157" s="20">
        <f t="shared" si="17"/>
        <v>1.7883494842752774</v>
      </c>
      <c r="N157" s="18"/>
      <c r="O157" s="18"/>
      <c r="P157" s="18">
        <f t="shared" si="22"/>
        <v>1.3879633509784923</v>
      </c>
    </row>
    <row r="158" spans="1:16" x14ac:dyDescent="0.15">
      <c r="A158" s="18">
        <v>78.5</v>
      </c>
      <c r="B158" s="18">
        <v>156</v>
      </c>
      <c r="D158">
        <v>543.70422363281295</v>
      </c>
      <c r="E158">
        <v>508.71640014648398</v>
      </c>
      <c r="F158">
        <v>469.96209716796898</v>
      </c>
      <c r="G158">
        <v>469.37414550781301</v>
      </c>
      <c r="I158" s="19">
        <f t="shared" si="18"/>
        <v>73.742126464843977</v>
      </c>
      <c r="J158" s="19">
        <f t="shared" si="19"/>
        <v>39.342254638670966</v>
      </c>
      <c r="K158" s="19">
        <f t="shared" si="20"/>
        <v>46.202548217774307</v>
      </c>
      <c r="L158" s="20">
        <f t="shared" si="21"/>
        <v>1.1743746931158365</v>
      </c>
      <c r="M158" s="20">
        <f t="shared" si="17"/>
        <v>1.7959771987405511</v>
      </c>
      <c r="N158" s="18"/>
      <c r="O158" s="18"/>
      <c r="P158" s="18">
        <f t="shared" si="22"/>
        <v>1.8204059140551918</v>
      </c>
    </row>
    <row r="159" spans="1:16" x14ac:dyDescent="0.15">
      <c r="A159" s="18">
        <v>79</v>
      </c>
      <c r="B159" s="18">
        <v>157</v>
      </c>
      <c r="D159">
        <v>544.18786621093795</v>
      </c>
      <c r="E159">
        <v>508.79913330078102</v>
      </c>
      <c r="F159">
        <v>469.096923828125</v>
      </c>
      <c r="G159">
        <v>468.62600708007801</v>
      </c>
      <c r="I159" s="19">
        <f t="shared" si="18"/>
        <v>75.090942382812955</v>
      </c>
      <c r="J159" s="19">
        <f t="shared" si="19"/>
        <v>40.173126220703011</v>
      </c>
      <c r="K159" s="19">
        <f t="shared" si="20"/>
        <v>46.96975402832085</v>
      </c>
      <c r="L159" s="20">
        <f t="shared" si="21"/>
        <v>1.1691834429384096</v>
      </c>
      <c r="M159" s="20">
        <f t="shared" si="17"/>
        <v>1.7947452001913069</v>
      </c>
      <c r="N159" s="18"/>
      <c r="O159" s="18"/>
      <c r="P159" s="18">
        <f t="shared" si="22"/>
        <v>1.750559485905917</v>
      </c>
    </row>
    <row r="160" spans="1:16" x14ac:dyDescent="0.15">
      <c r="A160" s="18">
        <v>79.5</v>
      </c>
      <c r="B160" s="18">
        <v>158</v>
      </c>
      <c r="D160">
        <v>544.76171875</v>
      </c>
      <c r="E160">
        <v>509.46282958984398</v>
      </c>
      <c r="F160">
        <v>470.61056518554699</v>
      </c>
      <c r="G160">
        <v>469.87347412109398</v>
      </c>
      <c r="I160" s="19">
        <f t="shared" si="18"/>
        <v>74.151153564453011</v>
      </c>
      <c r="J160" s="19">
        <f t="shared" si="19"/>
        <v>39.58935546875</v>
      </c>
      <c r="K160" s="19">
        <f t="shared" si="20"/>
        <v>46.438604736328017</v>
      </c>
      <c r="L160" s="20">
        <f t="shared" si="21"/>
        <v>1.173007344688511</v>
      </c>
      <c r="M160" s="20">
        <f t="shared" si="17"/>
        <v>1.8025283535695913</v>
      </c>
      <c r="N160" s="18"/>
      <c r="O160" s="18"/>
      <c r="P160" s="18">
        <f t="shared" si="22"/>
        <v>2.1918144399354031</v>
      </c>
    </row>
    <row r="161" spans="1:16" x14ac:dyDescent="0.15">
      <c r="A161" s="18">
        <v>80</v>
      </c>
      <c r="B161" s="18">
        <v>159</v>
      </c>
      <c r="D161">
        <v>542.81286621093795</v>
      </c>
      <c r="E161">
        <v>508.30691528320301</v>
      </c>
      <c r="F161">
        <v>469.42691040039102</v>
      </c>
      <c r="G161">
        <v>468.88717651367199</v>
      </c>
      <c r="I161" s="19">
        <f t="shared" si="18"/>
        <v>73.385955810546932</v>
      </c>
      <c r="J161" s="19">
        <f t="shared" si="19"/>
        <v>39.419738769531023</v>
      </c>
      <c r="K161" s="19">
        <f t="shared" si="20"/>
        <v>45.792138671875222</v>
      </c>
      <c r="L161" s="20">
        <f t="shared" si="21"/>
        <v>1.1616550515365074</v>
      </c>
      <c r="M161" s="20">
        <f t="shared" ref="M161:M189" si="23">L161+ABS($N$2)*A161</f>
        <v>1.7951353120457707</v>
      </c>
      <c r="N161" s="18"/>
      <c r="O161" s="18"/>
      <c r="P161" s="18">
        <f t="shared" si="22"/>
        <v>1.7726763298175459</v>
      </c>
    </row>
    <row r="162" spans="1:16" x14ac:dyDescent="0.15">
      <c r="A162" s="18">
        <v>80.5</v>
      </c>
      <c r="B162" s="18">
        <v>160</v>
      </c>
      <c r="D162">
        <v>542.80560302734398</v>
      </c>
      <c r="E162">
        <v>508.44766235351602</v>
      </c>
      <c r="F162">
        <v>470.52410888671898</v>
      </c>
      <c r="G162">
        <v>469.74667358398398</v>
      </c>
      <c r="I162" s="19">
        <f t="shared" si="18"/>
        <v>72.281494140625</v>
      </c>
      <c r="J162" s="19">
        <f t="shared" si="19"/>
        <v>38.700988769532046</v>
      </c>
      <c r="K162" s="19">
        <f t="shared" si="20"/>
        <v>45.190802001952569</v>
      </c>
      <c r="L162" s="20">
        <f t="shared" si="21"/>
        <v>1.1676911479204823</v>
      </c>
      <c r="M162" s="20">
        <f t="shared" si="23"/>
        <v>1.8051306600579284</v>
      </c>
      <c r="N162" s="18"/>
      <c r="O162" s="18"/>
      <c r="P162" s="18">
        <f t="shared" si="22"/>
        <v>2.3393485529191755</v>
      </c>
    </row>
    <row r="163" spans="1:16" x14ac:dyDescent="0.15">
      <c r="A163" s="18">
        <v>81</v>
      </c>
      <c r="B163" s="18">
        <v>161</v>
      </c>
      <c r="D163">
        <v>543.226318359375</v>
      </c>
      <c r="E163">
        <v>508.36080932617199</v>
      </c>
      <c r="F163">
        <v>469.91516113281301</v>
      </c>
      <c r="G163">
        <v>468.94738769531301</v>
      </c>
      <c r="I163" s="19">
        <f t="shared" si="18"/>
        <v>73.311157226561988</v>
      </c>
      <c r="J163" s="19">
        <f t="shared" si="19"/>
        <v>39.413421630858977</v>
      </c>
      <c r="K163" s="19">
        <f t="shared" si="20"/>
        <v>45.721762084960702</v>
      </c>
      <c r="L163" s="20">
        <f t="shared" si="21"/>
        <v>1.1600556407709239</v>
      </c>
      <c r="M163" s="20">
        <f t="shared" si="23"/>
        <v>1.8014544045365528</v>
      </c>
      <c r="N163" s="18"/>
      <c r="O163" s="18"/>
      <c r="P163" s="18">
        <f t="shared" si="22"/>
        <v>2.130928407222032</v>
      </c>
    </row>
    <row r="164" spans="1:16" x14ac:dyDescent="0.15">
      <c r="A164" s="18">
        <v>81.5</v>
      </c>
      <c r="B164" s="18">
        <v>162</v>
      </c>
      <c r="D164">
        <v>543.052001953125</v>
      </c>
      <c r="E164">
        <v>508.32434082031301</v>
      </c>
      <c r="F164">
        <v>470.91384887695301</v>
      </c>
      <c r="G164">
        <v>470.19558715820301</v>
      </c>
      <c r="I164" s="19">
        <f t="shared" si="18"/>
        <v>72.138153076171989</v>
      </c>
      <c r="J164" s="19">
        <f t="shared" si="19"/>
        <v>38.12875366211</v>
      </c>
      <c r="K164" s="19">
        <f t="shared" si="20"/>
        <v>45.44802551269499</v>
      </c>
      <c r="L164" s="20">
        <f t="shared" si="21"/>
        <v>1.1919620010516743</v>
      </c>
      <c r="M164" s="20">
        <f t="shared" si="23"/>
        <v>1.8373200164454861</v>
      </c>
      <c r="N164" s="18"/>
      <c r="O164" s="18"/>
      <c r="P164" s="18">
        <f t="shared" si="22"/>
        <v>4.1642789227433124</v>
      </c>
    </row>
    <row r="165" spans="1:16" x14ac:dyDescent="0.15">
      <c r="A165" s="18">
        <v>82</v>
      </c>
      <c r="B165" s="18">
        <v>163</v>
      </c>
      <c r="D165">
        <v>543.16076660156295</v>
      </c>
      <c r="E165">
        <v>508.26416015625</v>
      </c>
      <c r="F165">
        <v>469.71942138671898</v>
      </c>
      <c r="G165">
        <v>469.08233642578102</v>
      </c>
      <c r="I165" s="19">
        <f t="shared" si="18"/>
        <v>73.441345214843977</v>
      </c>
      <c r="J165" s="19">
        <f t="shared" si="19"/>
        <v>39.181823730468977</v>
      </c>
      <c r="K165" s="19">
        <f t="shared" si="20"/>
        <v>46.014068603515696</v>
      </c>
      <c r="L165" s="20">
        <f t="shared" si="21"/>
        <v>1.1743728142938319</v>
      </c>
      <c r="M165" s="20">
        <f t="shared" si="23"/>
        <v>1.8236900813158265</v>
      </c>
      <c r="N165" s="18"/>
      <c r="O165" s="18"/>
      <c r="P165" s="18">
        <f t="shared" si="22"/>
        <v>3.3915488856039797</v>
      </c>
    </row>
    <row r="166" spans="1:16" x14ac:dyDescent="0.15">
      <c r="A166" s="18">
        <v>82.5</v>
      </c>
      <c r="B166" s="18">
        <v>164</v>
      </c>
      <c r="D166">
        <v>543.01104736328102</v>
      </c>
      <c r="E166">
        <v>508.34436035156301</v>
      </c>
      <c r="F166">
        <v>470.68737792968801</v>
      </c>
      <c r="G166">
        <v>469.97100830078102</v>
      </c>
      <c r="I166" s="19">
        <f t="shared" si="18"/>
        <v>72.323669433593011</v>
      </c>
      <c r="J166" s="19">
        <f t="shared" si="19"/>
        <v>38.373352050781989</v>
      </c>
      <c r="K166" s="19">
        <f t="shared" si="20"/>
        <v>45.462322998045622</v>
      </c>
      <c r="L166" s="20">
        <f t="shared" si="21"/>
        <v>1.1847368178282245</v>
      </c>
      <c r="M166" s="20">
        <f t="shared" si="23"/>
        <v>1.8380133364784021</v>
      </c>
      <c r="N166" s="18"/>
      <c r="O166" s="18"/>
      <c r="P166" s="18">
        <f t="shared" si="22"/>
        <v>4.2035857286589771</v>
      </c>
    </row>
    <row r="167" spans="1:16" x14ac:dyDescent="0.15">
      <c r="A167" s="18">
        <v>83</v>
      </c>
      <c r="B167" s="18">
        <v>165</v>
      </c>
      <c r="D167">
        <v>543.30578613281295</v>
      </c>
      <c r="E167">
        <v>508.35833740234398</v>
      </c>
      <c r="F167">
        <v>469.58563232421898</v>
      </c>
      <c r="G167">
        <v>468.97726440429699</v>
      </c>
      <c r="I167" s="19">
        <f t="shared" si="18"/>
        <v>73.720153808593977</v>
      </c>
      <c r="J167" s="19">
        <f t="shared" si="19"/>
        <v>39.381072998046989</v>
      </c>
      <c r="K167" s="19">
        <f t="shared" si="20"/>
        <v>46.153402709961085</v>
      </c>
      <c r="L167" s="20">
        <f t="shared" si="21"/>
        <v>1.1719691515832988</v>
      </c>
      <c r="M167" s="20">
        <f t="shared" si="23"/>
        <v>1.8292049218616593</v>
      </c>
      <c r="N167" s="18"/>
      <c r="O167" s="18"/>
      <c r="P167" s="18">
        <f t="shared" si="22"/>
        <v>3.7042050280771428</v>
      </c>
    </row>
    <row r="168" spans="1:16" x14ac:dyDescent="0.15">
      <c r="A168" s="18">
        <v>83.5</v>
      </c>
      <c r="B168" s="18">
        <v>166</v>
      </c>
      <c r="D168">
        <v>543.03039550781295</v>
      </c>
      <c r="E168">
        <v>508.31961059570301</v>
      </c>
      <c r="F168">
        <v>470.50094604492199</v>
      </c>
      <c r="G168">
        <v>469.78939819335898</v>
      </c>
      <c r="I168" s="19">
        <f t="shared" si="18"/>
        <v>72.529449462890966</v>
      </c>
      <c r="J168" s="19">
        <f t="shared" si="19"/>
        <v>38.530212402344034</v>
      </c>
      <c r="K168" s="19">
        <f t="shared" si="20"/>
        <v>45.558300781250139</v>
      </c>
      <c r="L168" s="20">
        <f t="shared" si="21"/>
        <v>1.1824046103228474</v>
      </c>
      <c r="M168" s="20">
        <f t="shared" si="23"/>
        <v>1.8435996322293908</v>
      </c>
      <c r="N168" s="18"/>
      <c r="O168" s="18"/>
      <c r="P168" s="18">
        <f t="shared" si="22"/>
        <v>4.5202929236726463</v>
      </c>
    </row>
    <row r="169" spans="1:16" x14ac:dyDescent="0.15">
      <c r="A169" s="18">
        <v>84</v>
      </c>
      <c r="B169" s="18">
        <v>167</v>
      </c>
      <c r="D169">
        <v>542.9072265625</v>
      </c>
      <c r="E169">
        <v>508.26058959960898</v>
      </c>
      <c r="F169">
        <v>469.95248413085898</v>
      </c>
      <c r="G169">
        <v>469.25784301757801</v>
      </c>
      <c r="I169" s="19">
        <f t="shared" si="18"/>
        <v>72.954742431641023</v>
      </c>
      <c r="J169" s="19">
        <f t="shared" si="19"/>
        <v>39.002746582030966</v>
      </c>
      <c r="K169" s="19">
        <f t="shared" si="20"/>
        <v>45.65281982421935</v>
      </c>
      <c r="L169" s="20">
        <f t="shared" si="21"/>
        <v>1.1705026908349103</v>
      </c>
      <c r="M169" s="20">
        <f t="shared" si="23"/>
        <v>1.8356569643696368</v>
      </c>
      <c r="N169" s="18"/>
      <c r="O169" s="18"/>
      <c r="P169" s="18">
        <f t="shared" si="22"/>
        <v>4.0699945200582768</v>
      </c>
    </row>
    <row r="170" spans="1:16" x14ac:dyDescent="0.15">
      <c r="A170" s="18">
        <v>84.5</v>
      </c>
      <c r="B170" s="18">
        <v>168</v>
      </c>
      <c r="D170">
        <v>543.13958740234398</v>
      </c>
      <c r="E170">
        <v>508.35009765625</v>
      </c>
      <c r="F170">
        <v>469.66653442382801</v>
      </c>
      <c r="G170">
        <v>468.95993041992199</v>
      </c>
      <c r="I170" s="19">
        <f t="shared" si="18"/>
        <v>73.473052978515966</v>
      </c>
      <c r="J170" s="19">
        <f t="shared" si="19"/>
        <v>39.390167236328011</v>
      </c>
      <c r="K170" s="19">
        <f t="shared" si="20"/>
        <v>45.89993591308636</v>
      </c>
      <c r="L170" s="20">
        <f t="shared" si="21"/>
        <v>1.1652637988994026</v>
      </c>
      <c r="M170" s="20">
        <f t="shared" si="23"/>
        <v>1.8343773240623118</v>
      </c>
      <c r="N170" s="18"/>
      <c r="O170" s="18"/>
      <c r="P170" s="18">
        <f t="shared" si="22"/>
        <v>3.9974471093187725</v>
      </c>
    </row>
    <row r="171" spans="1:16" x14ac:dyDescent="0.15">
      <c r="A171" s="18">
        <v>85</v>
      </c>
      <c r="B171" s="18">
        <v>169</v>
      </c>
      <c r="D171">
        <v>542.77966308593795</v>
      </c>
      <c r="E171">
        <v>508.609619140625</v>
      </c>
      <c r="F171">
        <v>470.48696899414102</v>
      </c>
      <c r="G171">
        <v>469.81796264648398</v>
      </c>
      <c r="I171" s="19">
        <f t="shared" si="18"/>
        <v>72.292694091796932</v>
      </c>
      <c r="J171" s="19">
        <f t="shared" si="19"/>
        <v>38.791656494141023</v>
      </c>
      <c r="K171" s="19">
        <f t="shared" si="20"/>
        <v>45.138534545898217</v>
      </c>
      <c r="L171" s="20">
        <f t="shared" si="21"/>
        <v>1.1636145147015262</v>
      </c>
      <c r="M171" s="20">
        <f t="shared" si="23"/>
        <v>1.8366872914926184</v>
      </c>
      <c r="N171" s="18"/>
      <c r="O171" s="18"/>
      <c r="P171" s="18">
        <f t="shared" si="22"/>
        <v>4.1284074698216839</v>
      </c>
    </row>
    <row r="172" spans="1:16" x14ac:dyDescent="0.15">
      <c r="A172" s="18">
        <v>85.5</v>
      </c>
      <c r="B172" s="18">
        <v>170</v>
      </c>
      <c r="D172">
        <v>542.73199462890602</v>
      </c>
      <c r="E172">
        <v>508.58047485351602</v>
      </c>
      <c r="F172">
        <v>469.65603637695301</v>
      </c>
      <c r="G172">
        <v>468.81155395507801</v>
      </c>
      <c r="I172" s="19">
        <f t="shared" si="18"/>
        <v>73.075958251953011</v>
      </c>
      <c r="J172" s="19">
        <f t="shared" si="19"/>
        <v>39.768920898438012</v>
      </c>
      <c r="K172" s="19">
        <f t="shared" si="20"/>
        <v>45.237713623046403</v>
      </c>
      <c r="L172" s="20">
        <f t="shared" si="21"/>
        <v>1.1375142347607221</v>
      </c>
      <c r="M172" s="20">
        <f t="shared" si="23"/>
        <v>1.8145462631799971</v>
      </c>
      <c r="N172" s="18"/>
      <c r="O172" s="18"/>
      <c r="P172" s="18">
        <f t="shared" si="22"/>
        <v>2.8731529533798152</v>
      </c>
    </row>
    <row r="173" spans="1:16" x14ac:dyDescent="0.15">
      <c r="A173" s="18">
        <v>86</v>
      </c>
      <c r="B173" s="18">
        <v>171</v>
      </c>
      <c r="D173">
        <v>544.35095214843795</v>
      </c>
      <c r="E173">
        <v>509.48400878906301</v>
      </c>
      <c r="F173">
        <v>470.66506958007801</v>
      </c>
      <c r="G173">
        <v>469.89608764648398</v>
      </c>
      <c r="I173" s="19">
        <f t="shared" si="18"/>
        <v>73.685882568359943</v>
      </c>
      <c r="J173" s="19">
        <f t="shared" si="19"/>
        <v>39.587921142579034</v>
      </c>
      <c r="K173" s="19">
        <f t="shared" si="20"/>
        <v>45.974337768554619</v>
      </c>
      <c r="L173" s="20">
        <f t="shared" si="21"/>
        <v>1.1613223539315034</v>
      </c>
      <c r="M173" s="20">
        <f t="shared" si="23"/>
        <v>1.8423136339789612</v>
      </c>
      <c r="N173" s="18"/>
      <c r="O173" s="18"/>
      <c r="P173" s="18">
        <f t="shared" si="22"/>
        <v>4.447385058274727</v>
      </c>
    </row>
    <row r="174" spans="1:16" x14ac:dyDescent="0.15">
      <c r="A174" s="18">
        <v>86.5</v>
      </c>
      <c r="B174" s="18">
        <v>172</v>
      </c>
      <c r="D174">
        <v>544.735107421875</v>
      </c>
      <c r="E174">
        <v>509.694091796875</v>
      </c>
      <c r="F174">
        <v>470.11135864257801</v>
      </c>
      <c r="G174">
        <v>469.33303833007801</v>
      </c>
      <c r="I174" s="19">
        <f t="shared" si="18"/>
        <v>74.623748779296989</v>
      </c>
      <c r="J174" s="19">
        <f t="shared" si="19"/>
        <v>40.361053466796989</v>
      </c>
      <c r="K174" s="19">
        <f t="shared" si="20"/>
        <v>46.371011352539099</v>
      </c>
      <c r="L174" s="20">
        <f t="shared" si="21"/>
        <v>1.1489048815508793</v>
      </c>
      <c r="M174" s="20">
        <f t="shared" si="23"/>
        <v>1.8338554132265201</v>
      </c>
      <c r="N174" s="18"/>
      <c r="O174" s="18"/>
      <c r="P174" s="18">
        <f t="shared" si="22"/>
        <v>3.9678581071930683</v>
      </c>
    </row>
    <row r="175" spans="1:16" x14ac:dyDescent="0.15">
      <c r="A175" s="18">
        <v>87</v>
      </c>
      <c r="B175" s="18">
        <v>173</v>
      </c>
      <c r="D175">
        <v>546.07556152343795</v>
      </c>
      <c r="E175">
        <v>510.65884399414102</v>
      </c>
      <c r="F175">
        <v>470.57135009765602</v>
      </c>
      <c r="G175">
        <v>469.88586425781301</v>
      </c>
      <c r="I175" s="19">
        <f t="shared" si="18"/>
        <v>75.504211425781932</v>
      </c>
      <c r="J175" s="19">
        <f t="shared" si="19"/>
        <v>40.772979736328011</v>
      </c>
      <c r="K175" s="19">
        <f t="shared" si="20"/>
        <v>46.963125610352321</v>
      </c>
      <c r="L175" s="20">
        <f t="shared" si="21"/>
        <v>1.1518198060101308</v>
      </c>
      <c r="M175" s="20">
        <f t="shared" si="23"/>
        <v>1.8407295893139546</v>
      </c>
      <c r="N175" s="18"/>
      <c r="O175" s="18"/>
      <c r="P175" s="18">
        <f t="shared" si="22"/>
        <v>4.3575798698290873</v>
      </c>
    </row>
    <row r="176" spans="1:16" x14ac:dyDescent="0.15">
      <c r="A176" s="18">
        <v>87.5</v>
      </c>
      <c r="B176" s="18">
        <v>174</v>
      </c>
      <c r="D176">
        <v>545.68914794921898</v>
      </c>
      <c r="E176">
        <v>510.12112426757801</v>
      </c>
      <c r="F176">
        <v>469.86721801757801</v>
      </c>
      <c r="G176">
        <v>468.97259521484398</v>
      </c>
      <c r="I176" s="19">
        <f t="shared" si="18"/>
        <v>75.821929931640966</v>
      </c>
      <c r="J176" s="19">
        <f t="shared" si="19"/>
        <v>41.148529052734034</v>
      </c>
      <c r="K176" s="19">
        <f t="shared" si="20"/>
        <v>47.017959594727145</v>
      </c>
      <c r="L176" s="20">
        <f t="shared" si="21"/>
        <v>1.1426401059068509</v>
      </c>
      <c r="M176" s="20">
        <f t="shared" si="23"/>
        <v>1.8355091408388575</v>
      </c>
      <c r="N176" s="18"/>
      <c r="O176" s="18"/>
      <c r="P176" s="18">
        <f t="shared" si="22"/>
        <v>4.061613872509886</v>
      </c>
    </row>
    <row r="177" spans="1:16" x14ac:dyDescent="0.15">
      <c r="A177" s="18">
        <v>88</v>
      </c>
      <c r="B177" s="18">
        <v>175</v>
      </c>
      <c r="D177">
        <v>546.08685302734398</v>
      </c>
      <c r="E177">
        <v>510.80709838867199</v>
      </c>
      <c r="F177">
        <v>470.97158813476602</v>
      </c>
      <c r="G177">
        <v>470.25537109375</v>
      </c>
      <c r="I177" s="19">
        <f t="shared" si="18"/>
        <v>75.115264892577954</v>
      </c>
      <c r="J177" s="19">
        <f t="shared" si="19"/>
        <v>40.551727294921989</v>
      </c>
      <c r="K177" s="19">
        <f t="shared" si="20"/>
        <v>46.729055786132562</v>
      </c>
      <c r="L177" s="20">
        <f t="shared" si="21"/>
        <v>1.1523320682811979</v>
      </c>
      <c r="M177" s="20">
        <f t="shared" si="23"/>
        <v>1.8491603548413875</v>
      </c>
      <c r="N177" s="18"/>
      <c r="O177" s="18"/>
      <c r="P177" s="18">
        <f t="shared" si="22"/>
        <v>4.8355502854732419</v>
      </c>
    </row>
    <row r="178" spans="1:16" x14ac:dyDescent="0.15">
      <c r="A178" s="18">
        <v>88.5</v>
      </c>
      <c r="B178" s="18">
        <v>176</v>
      </c>
      <c r="D178">
        <v>545.64752197265602</v>
      </c>
      <c r="E178">
        <v>510.50775146484398</v>
      </c>
      <c r="F178">
        <v>469.67074584960898</v>
      </c>
      <c r="G178">
        <v>469.06967163085898</v>
      </c>
      <c r="I178" s="19">
        <f t="shared" si="18"/>
        <v>75.976776123047046</v>
      </c>
      <c r="J178" s="19">
        <f t="shared" si="19"/>
        <v>41.438079833985</v>
      </c>
      <c r="K178" s="19">
        <f t="shared" si="20"/>
        <v>46.970120239257547</v>
      </c>
      <c r="L178" s="20">
        <f t="shared" si="21"/>
        <v>1.1335013694513785</v>
      </c>
      <c r="M178" s="20">
        <f t="shared" si="23"/>
        <v>1.8342889076397508</v>
      </c>
      <c r="N178" s="18"/>
      <c r="O178" s="18"/>
      <c r="P178" s="18">
        <f t="shared" si="22"/>
        <v>3.992434464369305</v>
      </c>
    </row>
    <row r="179" spans="1:16" x14ac:dyDescent="0.15">
      <c r="A179" s="18">
        <v>89</v>
      </c>
      <c r="B179" s="18">
        <v>177</v>
      </c>
      <c r="D179">
        <v>545.70477294921898</v>
      </c>
      <c r="E179">
        <v>510.887939453125</v>
      </c>
      <c r="F179">
        <v>470.865478515625</v>
      </c>
      <c r="G179">
        <v>470.32312011718801</v>
      </c>
      <c r="I179" s="19">
        <f t="shared" si="18"/>
        <v>74.839294433593977</v>
      </c>
      <c r="J179" s="19">
        <f t="shared" si="19"/>
        <v>40.564819335936988</v>
      </c>
      <c r="K179" s="19">
        <f t="shared" si="20"/>
        <v>46.443920898438087</v>
      </c>
      <c r="L179" s="20">
        <f t="shared" si="21"/>
        <v>1.144931042680442</v>
      </c>
      <c r="M179" s="20">
        <f t="shared" si="23"/>
        <v>1.8496778324969974</v>
      </c>
      <c r="N179" s="18"/>
      <c r="O179" s="18"/>
      <c r="P179" s="18">
        <f t="shared" si="22"/>
        <v>4.8648879546722696</v>
      </c>
    </row>
    <row r="180" spans="1:16" x14ac:dyDescent="0.15">
      <c r="A180" s="18">
        <v>89.5</v>
      </c>
      <c r="B180" s="18">
        <v>178</v>
      </c>
      <c r="D180">
        <v>545.62322998046898</v>
      </c>
      <c r="E180">
        <v>510.62686157226602</v>
      </c>
      <c r="F180">
        <v>470.17535400390602</v>
      </c>
      <c r="G180">
        <v>469.31002807617199</v>
      </c>
      <c r="I180" s="19">
        <f t="shared" si="18"/>
        <v>75.447875976562955</v>
      </c>
      <c r="J180" s="19">
        <f t="shared" si="19"/>
        <v>41.316833496094034</v>
      </c>
      <c r="K180" s="19">
        <f t="shared" si="20"/>
        <v>46.526092529297131</v>
      </c>
      <c r="L180" s="20">
        <f t="shared" si="21"/>
        <v>1.1260807906224364</v>
      </c>
      <c r="M180" s="20">
        <f t="shared" si="23"/>
        <v>1.8347868320671745</v>
      </c>
      <c r="N180" s="18"/>
      <c r="O180" s="18"/>
      <c r="P180" s="18">
        <f t="shared" si="22"/>
        <v>4.0206635907470547</v>
      </c>
    </row>
    <row r="181" spans="1:16" x14ac:dyDescent="0.15">
      <c r="A181" s="18">
        <v>90</v>
      </c>
      <c r="B181" s="18">
        <v>179</v>
      </c>
      <c r="D181">
        <v>545.693115234375</v>
      </c>
      <c r="E181">
        <v>510.53918457031301</v>
      </c>
      <c r="F181">
        <v>470.67919921875</v>
      </c>
      <c r="G181">
        <v>470.01208496093801</v>
      </c>
      <c r="I181" s="19">
        <f t="shared" si="18"/>
        <v>75.013916015625</v>
      </c>
      <c r="J181" s="19">
        <f t="shared" si="19"/>
        <v>40.527099609375</v>
      </c>
      <c r="K181" s="19">
        <f t="shared" si="20"/>
        <v>46.644946289062503</v>
      </c>
      <c r="L181" s="20">
        <f t="shared" si="21"/>
        <v>1.150956933475503</v>
      </c>
      <c r="M181" s="20">
        <f t="shared" si="23"/>
        <v>1.8636222265484241</v>
      </c>
      <c r="N181" s="18"/>
      <c r="O181" s="18"/>
      <c r="P181" s="18">
        <f t="shared" si="22"/>
        <v>5.6554457989129867</v>
      </c>
    </row>
    <row r="182" spans="1:16" x14ac:dyDescent="0.15">
      <c r="A182" s="18">
        <v>90.5</v>
      </c>
      <c r="B182" s="18">
        <v>180</v>
      </c>
      <c r="D182">
        <v>545.26495361328102</v>
      </c>
      <c r="E182">
        <v>510.38189697265602</v>
      </c>
      <c r="F182">
        <v>469.84942626953102</v>
      </c>
      <c r="G182">
        <v>469.23306274414102</v>
      </c>
      <c r="I182" s="19">
        <f t="shared" si="18"/>
        <v>75.41552734375</v>
      </c>
      <c r="J182" s="19">
        <f t="shared" si="19"/>
        <v>41.148834228515</v>
      </c>
      <c r="K182" s="19">
        <f t="shared" si="20"/>
        <v>46.611343383789503</v>
      </c>
      <c r="L182" s="20">
        <f t="shared" si="21"/>
        <v>1.1327500343008292</v>
      </c>
      <c r="M182" s="20">
        <f t="shared" si="23"/>
        <v>1.8493745790019331</v>
      </c>
      <c r="N182" s="18"/>
      <c r="O182" s="18"/>
      <c r="P182" s="18">
        <f t="shared" si="22"/>
        <v>4.8476954235065355</v>
      </c>
    </row>
    <row r="183" spans="1:16" x14ac:dyDescent="0.15">
      <c r="A183" s="18">
        <v>91</v>
      </c>
      <c r="B183" s="18">
        <v>181</v>
      </c>
      <c r="D183">
        <v>544.70013427734398</v>
      </c>
      <c r="E183">
        <v>510.12548828125</v>
      </c>
      <c r="F183">
        <v>470.35562133789102</v>
      </c>
      <c r="G183">
        <v>469.75018310546898</v>
      </c>
      <c r="I183" s="19">
        <f t="shared" si="18"/>
        <v>74.344512939452954</v>
      </c>
      <c r="J183" s="19">
        <f t="shared" si="19"/>
        <v>40.375305175781023</v>
      </c>
      <c r="K183" s="19">
        <f t="shared" si="20"/>
        <v>46.08179931640624</v>
      </c>
      <c r="L183" s="20">
        <f t="shared" si="21"/>
        <v>1.1413362478817433</v>
      </c>
      <c r="M183" s="20">
        <f t="shared" si="23"/>
        <v>1.8619200442110302</v>
      </c>
      <c r="N183" s="18"/>
      <c r="O183" s="18"/>
      <c r="P183" s="18">
        <f t="shared" si="22"/>
        <v>5.558942960984572</v>
      </c>
    </row>
    <row r="184" spans="1:16" x14ac:dyDescent="0.15">
      <c r="A184" s="18">
        <v>91.5</v>
      </c>
      <c r="B184" s="18">
        <v>182</v>
      </c>
      <c r="D184">
        <v>544.20697021484398</v>
      </c>
      <c r="E184">
        <v>509.99032592773398</v>
      </c>
      <c r="F184">
        <v>469.40371704101602</v>
      </c>
      <c r="G184">
        <v>468.72702026367199</v>
      </c>
      <c r="I184" s="19">
        <f t="shared" si="18"/>
        <v>74.803253173827954</v>
      </c>
      <c r="J184" s="19">
        <f t="shared" si="19"/>
        <v>41.263305664061988</v>
      </c>
      <c r="K184" s="19">
        <f t="shared" si="20"/>
        <v>45.918939208984568</v>
      </c>
      <c r="L184" s="20">
        <f t="shared" si="21"/>
        <v>1.1128274497158712</v>
      </c>
      <c r="M184" s="20">
        <f t="shared" si="23"/>
        <v>1.8373704976733412</v>
      </c>
      <c r="N184" s="18"/>
      <c r="O184" s="18"/>
      <c r="P184" s="18">
        <f t="shared" si="22"/>
        <v>4.1671408850860638</v>
      </c>
    </row>
    <row r="185" spans="1:16" x14ac:dyDescent="0.15">
      <c r="A185" s="18">
        <v>92</v>
      </c>
      <c r="B185" s="18">
        <v>183</v>
      </c>
      <c r="D185">
        <v>543.421142578125</v>
      </c>
      <c r="E185">
        <v>509.11837768554699</v>
      </c>
      <c r="F185">
        <v>469.26583862304699</v>
      </c>
      <c r="G185">
        <v>468.64144897460898</v>
      </c>
      <c r="I185" s="19">
        <f t="shared" si="18"/>
        <v>74.155303955078011</v>
      </c>
      <c r="J185" s="19">
        <f t="shared" si="19"/>
        <v>40.476928710938012</v>
      </c>
      <c r="K185" s="19">
        <f t="shared" si="20"/>
        <v>45.821453857421403</v>
      </c>
      <c r="L185" s="20">
        <f t="shared" si="21"/>
        <v>1.1320388012798794</v>
      </c>
      <c r="M185" s="20">
        <f t="shared" si="23"/>
        <v>1.8605411008655321</v>
      </c>
      <c r="N185" s="18"/>
      <c r="O185" s="18"/>
      <c r="P185" s="18">
        <f t="shared" si="22"/>
        <v>5.480765703907168</v>
      </c>
    </row>
    <row r="186" spans="1:16" x14ac:dyDescent="0.15">
      <c r="A186" s="18">
        <v>92.5</v>
      </c>
      <c r="B186" s="18">
        <v>184</v>
      </c>
      <c r="D186">
        <v>543.00018310546898</v>
      </c>
      <c r="E186">
        <v>508.82745361328102</v>
      </c>
      <c r="F186">
        <v>469.87100219726602</v>
      </c>
      <c r="G186">
        <v>469.11602783203102</v>
      </c>
      <c r="I186" s="19">
        <f t="shared" si="18"/>
        <v>73.129180908202954</v>
      </c>
      <c r="J186" s="19">
        <f t="shared" si="19"/>
        <v>39.71142578125</v>
      </c>
      <c r="K186" s="19">
        <f t="shared" si="20"/>
        <v>45.33118286132796</v>
      </c>
      <c r="L186" s="20">
        <f t="shared" si="21"/>
        <v>1.1415148655461109</v>
      </c>
      <c r="M186" s="20">
        <f t="shared" si="23"/>
        <v>1.8739764167599464</v>
      </c>
      <c r="N186" s="18"/>
      <c r="O186" s="18"/>
      <c r="P186" s="18">
        <f t="shared" si="22"/>
        <v>6.2424620767297938</v>
      </c>
    </row>
    <row r="187" spans="1:16" x14ac:dyDescent="0.15">
      <c r="A187" s="18">
        <v>93</v>
      </c>
      <c r="B187" s="18">
        <v>185</v>
      </c>
      <c r="D187">
        <v>542.95599365234398</v>
      </c>
      <c r="E187">
        <v>508.13711547851602</v>
      </c>
      <c r="F187">
        <v>469.30010986328102</v>
      </c>
      <c r="G187">
        <v>468.58825683593801</v>
      </c>
      <c r="I187" s="19">
        <f t="shared" si="18"/>
        <v>73.655883789062955</v>
      </c>
      <c r="J187" s="19">
        <f t="shared" si="19"/>
        <v>39.548858642578011</v>
      </c>
      <c r="K187" s="19">
        <f t="shared" si="20"/>
        <v>45.971682739258348</v>
      </c>
      <c r="L187" s="20">
        <f t="shared" si="21"/>
        <v>1.1624022618383625</v>
      </c>
      <c r="M187" s="20">
        <f t="shared" si="23"/>
        <v>1.898823064680381</v>
      </c>
      <c r="N187" s="18"/>
      <c r="O187" s="18"/>
      <c r="P187" s="18">
        <f t="shared" si="22"/>
        <v>7.6511078984230654</v>
      </c>
    </row>
    <row r="188" spans="1:16" x14ac:dyDescent="0.15">
      <c r="A188" s="18">
        <v>93.5</v>
      </c>
      <c r="B188" s="18">
        <v>186</v>
      </c>
      <c r="D188">
        <v>542.83044433593795</v>
      </c>
      <c r="E188">
        <v>508.83831787109398</v>
      </c>
      <c r="F188">
        <v>471.12155151367199</v>
      </c>
      <c r="G188">
        <v>470.26846313476602</v>
      </c>
      <c r="I188" s="19">
        <f t="shared" si="18"/>
        <v>71.708892822265966</v>
      </c>
      <c r="J188" s="19">
        <f t="shared" si="19"/>
        <v>38.569854736327954</v>
      </c>
      <c r="K188" s="19">
        <f t="shared" si="20"/>
        <v>44.709994506836395</v>
      </c>
      <c r="L188" s="20">
        <f t="shared" si="21"/>
        <v>1.1591953045320962</v>
      </c>
      <c r="M188" s="20">
        <f t="shared" si="23"/>
        <v>1.8995753590022977</v>
      </c>
      <c r="N188" s="18"/>
      <c r="O188" s="18"/>
      <c r="P188" s="18">
        <f t="shared" si="22"/>
        <v>7.6937581688597465</v>
      </c>
    </row>
    <row r="189" spans="1:16" x14ac:dyDescent="0.15">
      <c r="A189" s="18">
        <v>94</v>
      </c>
      <c r="B189" s="18">
        <v>187</v>
      </c>
      <c r="D189">
        <v>542.84967041015602</v>
      </c>
      <c r="E189">
        <v>508.19821166992199</v>
      </c>
      <c r="F189">
        <v>469.65646362304699</v>
      </c>
      <c r="G189">
        <v>469.11587524414102</v>
      </c>
      <c r="I189" s="19">
        <f t="shared" si="18"/>
        <v>73.193206787109034</v>
      </c>
      <c r="J189" s="19">
        <f t="shared" si="19"/>
        <v>39.082336425780966</v>
      </c>
      <c r="K189" s="19">
        <f t="shared" si="20"/>
        <v>45.835571289062358</v>
      </c>
      <c r="L189" s="20">
        <f t="shared" si="21"/>
        <v>1.1727950650060566</v>
      </c>
      <c r="M189" s="20">
        <f t="shared" si="23"/>
        <v>1.9171343711044408</v>
      </c>
      <c r="N189" s="18"/>
      <c r="O189" s="18"/>
      <c r="P189" s="18">
        <f t="shared" si="22"/>
        <v>8.6892417089312932</v>
      </c>
    </row>
    <row r="190" spans="1:16" x14ac:dyDescent="0.15">
      <c r="A190" s="18"/>
      <c r="B190" s="18"/>
      <c r="D190">
        <v>542.94677734375</v>
      </c>
      <c r="E190">
        <v>508.50650024414102</v>
      </c>
      <c r="F190">
        <v>470.54351806640602</v>
      </c>
      <c r="G190">
        <v>469.84988403320301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542.0087890625</v>
      </c>
      <c r="E191">
        <v>507.54165649414102</v>
      </c>
      <c r="F191">
        <v>469.36468505859398</v>
      </c>
      <c r="G191">
        <v>468.86444091796898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6852</vt:lpstr>
      <vt:lpstr>6855</vt:lpstr>
      <vt:lpstr>6859</vt:lpstr>
      <vt:lpstr>6860</vt:lpstr>
      <vt:lpstr>6861</vt:lpstr>
      <vt:lpstr>6862</vt:lpstr>
      <vt:lpstr>6863</vt:lpstr>
      <vt:lpstr>6864</vt:lpstr>
      <vt:lpstr>6865</vt:lpstr>
      <vt:lpstr>6869</vt:lpstr>
      <vt:lpstr>6870</vt:lpstr>
      <vt:lpstr>6874</vt:lpstr>
      <vt:lpstr>6876</vt:lpstr>
      <vt:lpstr>6880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Navonil Banerjee</cp:lastModifiedBy>
  <cp:lastPrinted>2012-10-18T19:24:37Z</cp:lastPrinted>
  <dcterms:created xsi:type="dcterms:W3CDTF">2012-10-02T20:44:29Z</dcterms:created>
  <dcterms:modified xsi:type="dcterms:W3CDTF">2020-12-18T01:12:09Z</dcterms:modified>
</cp:coreProperties>
</file>